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salasarservices1-my.sharepoint.com/personal/navinj_salasarservices_com/Documents/Desktop/"/>
    </mc:Choice>
  </mc:AlternateContent>
  <xr:revisionPtr revIDLastSave="0" documentId="8_{895ED900-434A-40B4-8DAE-1E9BA7DED324}" xr6:coauthVersionLast="47" xr6:coauthVersionMax="47" xr10:uidLastSave="{00000000-0000-0000-0000-000000000000}"/>
  <bookViews>
    <workbookView xWindow="-120" yWindow="-120" windowWidth="20730" windowHeight="11040" activeTab="2" xr2:uid="{00000000-000D-0000-FFFF-FFFF00000000}"/>
  </bookViews>
  <sheets>
    <sheet name="Sheet1" sheetId="2" r:id="rId1"/>
    <sheet name="RAW STATEMENT" sheetId="1" r:id="rId2"/>
    <sheet name="WORKING" sheetId="3" r:id="rId3"/>
  </sheets>
  <externalReferences>
    <externalReference r:id="rId4"/>
  </externalReferences>
  <definedNames>
    <definedName name="_xlnm._FilterDatabase" localSheetId="1" hidden="1">'RAW STATEMENT'!$B$1:$AY$317</definedName>
    <definedName name="_xlnm._FilterDatabase" localSheetId="2" hidden="1">WORKING!$A$1:$BI$317</definedName>
  </definedNames>
  <calcPr calcId="191029"/>
  <pivotCaches>
    <pivotCache cacheId="2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311" i="3" l="1"/>
  <c r="BA292" i="3"/>
  <c r="BD38" i="3"/>
  <c r="BA46" i="3"/>
  <c r="BA38" i="3"/>
  <c r="BA252" i="3" l="1"/>
  <c r="BD31" i="3"/>
  <c r="BA31" i="3"/>
  <c r="BA27" i="3"/>
  <c r="BA28" i="3"/>
  <c r="BA26" i="3"/>
  <c r="BD242" i="3"/>
  <c r="BA39" i="3" l="1"/>
  <c r="BA37" i="3"/>
  <c r="BF10" i="3"/>
  <c r="BB37" i="3" l="1"/>
  <c r="BE37" i="3"/>
  <c r="BE39" i="3"/>
  <c r="BB39" i="3"/>
  <c r="BA51" i="3"/>
  <c r="BA53" i="3"/>
  <c r="BA58" i="3"/>
  <c r="BA57" i="3"/>
  <c r="BA55" i="3"/>
  <c r="BA61" i="3"/>
  <c r="BA3" i="3"/>
  <c r="BA2" i="3"/>
  <c r="BA317" i="3"/>
  <c r="BA43" i="3"/>
  <c r="BA302" i="3"/>
  <c r="BA42" i="3"/>
  <c r="BA41" i="3"/>
  <c r="BA297" i="3"/>
  <c r="BA278" i="3"/>
  <c r="BA32" i="3"/>
  <c r="BA269" i="3"/>
  <c r="BA242" i="3"/>
  <c r="BA229" i="3"/>
  <c r="BA228" i="3"/>
  <c r="BA227" i="3"/>
  <c r="BA226" i="3"/>
  <c r="BA225" i="3"/>
  <c r="BA224" i="3"/>
  <c r="BA223" i="3"/>
  <c r="BA222" i="3"/>
  <c r="BA25" i="3"/>
  <c r="BA221" i="3"/>
  <c r="BA220" i="3"/>
  <c r="BA24" i="3"/>
  <c r="BA23" i="3"/>
  <c r="BA22" i="3"/>
  <c r="BA21" i="3"/>
  <c r="BA20" i="3"/>
  <c r="BA19" i="3"/>
  <c r="BA18" i="3"/>
  <c r="BA16" i="3"/>
  <c r="BA17" i="3"/>
  <c r="BA213" i="3"/>
  <c r="BA212" i="3"/>
  <c r="BA211" i="3"/>
  <c r="BA208" i="3"/>
  <c r="BA207" i="3"/>
  <c r="BA12" i="3"/>
  <c r="BA206" i="3"/>
  <c r="BA191" i="3"/>
  <c r="BA190" i="3"/>
  <c r="BA187" i="3"/>
  <c r="BA186" i="3"/>
  <c r="BA184" i="3"/>
  <c r="BA183" i="3"/>
  <c r="BA182" i="3"/>
  <c r="BA179" i="3"/>
  <c r="BA178" i="3"/>
  <c r="BA177" i="3"/>
  <c r="BA175" i="3"/>
  <c r="BA174" i="3"/>
  <c r="BA173" i="3"/>
  <c r="BA170" i="3"/>
  <c r="BA166" i="3"/>
  <c r="BA165" i="3"/>
  <c r="BA163" i="3"/>
  <c r="BA11" i="3"/>
  <c r="BA159" i="3"/>
  <c r="BA156" i="3"/>
  <c r="BA155" i="3"/>
  <c r="BA154" i="3"/>
  <c r="BA153" i="3"/>
  <c r="BA151" i="3"/>
  <c r="BA150" i="3"/>
  <c r="BA148" i="3"/>
  <c r="BA147" i="3"/>
  <c r="BA146" i="3"/>
  <c r="BA145" i="3"/>
  <c r="BA144" i="3"/>
  <c r="BA143" i="3"/>
  <c r="BA142" i="3"/>
  <c r="BA140" i="3"/>
  <c r="BA139" i="3"/>
  <c r="BA135" i="3"/>
  <c r="BA134" i="3"/>
  <c r="BA133" i="3"/>
  <c r="BA131" i="3"/>
  <c r="BA129" i="3"/>
  <c r="BA128" i="3"/>
  <c r="BA127" i="3"/>
  <c r="BA126" i="3"/>
  <c r="BA125" i="3"/>
  <c r="BA123" i="3"/>
  <c r="BA122" i="3"/>
  <c r="BA121" i="3"/>
  <c r="BA120" i="3"/>
  <c r="BA117" i="3"/>
  <c r="BA116" i="3"/>
  <c r="BA115" i="3"/>
  <c r="BA73" i="3"/>
  <c r="BA72" i="3"/>
  <c r="BA71" i="3"/>
  <c r="BA5" i="3"/>
  <c r="BA69" i="3"/>
  <c r="BA66" i="3"/>
  <c r="BA67" i="3"/>
  <c r="BA68" i="3"/>
  <c r="BA65" i="3"/>
  <c r="BA64" i="3"/>
  <c r="BE18" i="3" l="1"/>
  <c r="BB18" i="3"/>
  <c r="BE3" i="3"/>
  <c r="BB3" i="3"/>
  <c r="BE23" i="3"/>
  <c r="BB23" i="3"/>
  <c r="BE2" i="3"/>
  <c r="BB2" i="3"/>
  <c r="BD317" i="3"/>
  <c r="BD43" i="3"/>
  <c r="BD302" i="3"/>
  <c r="BD42" i="3"/>
  <c r="Y321" i="3"/>
  <c r="Y320" i="3"/>
  <c r="Y319" i="3"/>
  <c r="Y322" i="3"/>
  <c r="BF42" i="3"/>
  <c r="BD135" i="3" l="1"/>
  <c r="BF19" i="3" l="1"/>
  <c r="BA158" i="3"/>
  <c r="BF16" i="3"/>
  <c r="BF23" i="3"/>
  <c r="BD23" i="3"/>
  <c r="BF25" i="3"/>
  <c r="BD25" i="3"/>
  <c r="BF22" i="3"/>
  <c r="BD22" i="3"/>
  <c r="BF30" i="3"/>
  <c r="BD30" i="3"/>
  <c r="BF44" i="3"/>
  <c r="BD44" i="3"/>
  <c r="BF32" i="3"/>
  <c r="BD32" i="3"/>
  <c r="BF21" i="3"/>
  <c r="BD21" i="3"/>
  <c r="BF36" i="3"/>
  <c r="BD36" i="3"/>
  <c r="BF20" i="3"/>
  <c r="BD20" i="3"/>
  <c r="BF38" i="3"/>
  <c r="BF37" i="3"/>
  <c r="BD37" i="3"/>
  <c r="BD19" i="3"/>
  <c r="BF18" i="3"/>
  <c r="BD18" i="3"/>
  <c r="BF17" i="3"/>
  <c r="BD17" i="3"/>
  <c r="BF29" i="3"/>
  <c r="BD29" i="3"/>
  <c r="BF35" i="3"/>
  <c r="BD35" i="3"/>
  <c r="BD16" i="3"/>
  <c r="BF15" i="3"/>
  <c r="BD15" i="3"/>
  <c r="BF14" i="3"/>
  <c r="BD14" i="3"/>
  <c r="BF13" i="3"/>
  <c r="BD13" i="3"/>
  <c r="BF27" i="3"/>
  <c r="BD27" i="3"/>
  <c r="BF26" i="3"/>
  <c r="BD26" i="3"/>
  <c r="BD316" i="3"/>
  <c r="BD314" i="3"/>
  <c r="BD60" i="3"/>
  <c r="BD310" i="3"/>
  <c r="BD219" i="3"/>
  <c r="BD218" i="3"/>
  <c r="BD306" i="3"/>
  <c r="BD304" i="3"/>
  <c r="BD303" i="3"/>
  <c r="BD301" i="3"/>
  <c r="BD300" i="3"/>
  <c r="BD299" i="3"/>
  <c r="BD296" i="3"/>
  <c r="BD294" i="3"/>
  <c r="BD291" i="3"/>
  <c r="BD217" i="3"/>
  <c r="BD290" i="3"/>
  <c r="BD289" i="3"/>
  <c r="BD288" i="3"/>
  <c r="BD287" i="3"/>
  <c r="BD224" i="3"/>
  <c r="BD284" i="3"/>
  <c r="BD283" i="3"/>
  <c r="BD76" i="3"/>
  <c r="BD216" i="3"/>
  <c r="BD75" i="3"/>
  <c r="BD282" i="3"/>
  <c r="BD78" i="3"/>
  <c r="BD77" i="3"/>
  <c r="BD83" i="3"/>
  <c r="BD82" i="3"/>
  <c r="BD81" i="3"/>
  <c r="BD80" i="3"/>
  <c r="BD79" i="3"/>
  <c r="BD101" i="3"/>
  <c r="BD236" i="3"/>
  <c r="BD109" i="3"/>
  <c r="BD108" i="3"/>
  <c r="BD100" i="3"/>
  <c r="BD107" i="3"/>
  <c r="BD106" i="3"/>
  <c r="BD105" i="3"/>
  <c r="BD104" i="3"/>
  <c r="BD103" i="3"/>
  <c r="BD102" i="3"/>
  <c r="BD281" i="3"/>
  <c r="BD280" i="3"/>
  <c r="BD279" i="3"/>
  <c r="BD99" i="3"/>
  <c r="BD28" i="3"/>
  <c r="BD276" i="3"/>
  <c r="BD275" i="3"/>
  <c r="BD274" i="3"/>
  <c r="BD273" i="3"/>
  <c r="BD215" i="3"/>
  <c r="BD272" i="3"/>
  <c r="BD270" i="3"/>
  <c r="BD214" i="3"/>
  <c r="BD268" i="3"/>
  <c r="BD267" i="3"/>
  <c r="BD222" i="3"/>
  <c r="BD213" i="3"/>
  <c r="BD228" i="3"/>
  <c r="BD227" i="3"/>
  <c r="BD265" i="3"/>
  <c r="BD263" i="3"/>
  <c r="BD262" i="3"/>
  <c r="BD212" i="3"/>
  <c r="BD127" i="3"/>
  <c r="BD90" i="3"/>
  <c r="BD89" i="3"/>
  <c r="BD252" i="3"/>
  <c r="BD113" i="3"/>
  <c r="BD261" i="3"/>
  <c r="BD260" i="3"/>
  <c r="BD259" i="3"/>
  <c r="BD211" i="3"/>
  <c r="BD96" i="3"/>
  <c r="BD10" i="3"/>
  <c r="BD9" i="3"/>
  <c r="BD119" i="3"/>
  <c r="BD258" i="3"/>
  <c r="BD91" i="3"/>
  <c r="BD210" i="3"/>
  <c r="BD209" i="3"/>
  <c r="BD208" i="3"/>
  <c r="BD207" i="3"/>
  <c r="BD12" i="3"/>
  <c r="BD86" i="3"/>
  <c r="BD85" i="3"/>
  <c r="BD84" i="3"/>
  <c r="BD206" i="3"/>
  <c r="BD257" i="3"/>
  <c r="BD205" i="3"/>
  <c r="BD204" i="3"/>
  <c r="BD256" i="3"/>
  <c r="BD255" i="3"/>
  <c r="BD254" i="3"/>
  <c r="BD226" i="3"/>
  <c r="BD253" i="3"/>
  <c r="BD203" i="3"/>
  <c r="BD202" i="3"/>
  <c r="BD201" i="3"/>
  <c r="BD200" i="3"/>
  <c r="BD199" i="3"/>
  <c r="BD251" i="3"/>
  <c r="BD198" i="3"/>
  <c r="BD197" i="3"/>
  <c r="BD196" i="3"/>
  <c r="BD195" i="3"/>
  <c r="BD194" i="3"/>
  <c r="BD193" i="3"/>
  <c r="BD192" i="3"/>
  <c r="BD8" i="3"/>
  <c r="BD73" i="3"/>
  <c r="BD191" i="3"/>
  <c r="BD190" i="3"/>
  <c r="BD250" i="3"/>
  <c r="BD74" i="3"/>
  <c r="BD189" i="3"/>
  <c r="BD188" i="3"/>
  <c r="BD264" i="3"/>
  <c r="BD249" i="3"/>
  <c r="BD266" i="3"/>
  <c r="BD187" i="3"/>
  <c r="BD186" i="3"/>
  <c r="BD185" i="3"/>
  <c r="BD248" i="3"/>
  <c r="BD184" i="3"/>
  <c r="BD183" i="3"/>
  <c r="BD182" i="3"/>
  <c r="BD247" i="3"/>
  <c r="BD269" i="3"/>
  <c r="BD181" i="3"/>
  <c r="BD180" i="3"/>
  <c r="BD220" i="3"/>
  <c r="BD115" i="3"/>
  <c r="BD33" i="3"/>
  <c r="BD24" i="3"/>
  <c r="BD246" i="3"/>
  <c r="BD179" i="3"/>
  <c r="BD178" i="3"/>
  <c r="BD118" i="3"/>
  <c r="BD271" i="3"/>
  <c r="BD34" i="3"/>
  <c r="BD116" i="3"/>
  <c r="BD93" i="3"/>
  <c r="BD245" i="3"/>
  <c r="BD117" i="3"/>
  <c r="BD121" i="3"/>
  <c r="BD177" i="3"/>
  <c r="BD244" i="3"/>
  <c r="BD71" i="3"/>
  <c r="BD243" i="3"/>
  <c r="BD176" i="3"/>
  <c r="BD175" i="3"/>
  <c r="BD174" i="3"/>
  <c r="BD173" i="3"/>
  <c r="BD172" i="3"/>
  <c r="BD95" i="3"/>
  <c r="BD69" i="3"/>
  <c r="BD241" i="3"/>
  <c r="BD240" i="3"/>
  <c r="BD277" i="3"/>
  <c r="BD6" i="3"/>
  <c r="BD122" i="3"/>
  <c r="BD239" i="3"/>
  <c r="BD5" i="3"/>
  <c r="BD7" i="3"/>
  <c r="BD171" i="3"/>
  <c r="BD238" i="3"/>
  <c r="BD225" i="3"/>
  <c r="BD237" i="3"/>
  <c r="BD235" i="3"/>
  <c r="BD170" i="3"/>
  <c r="BD234" i="3"/>
  <c r="BD169" i="3"/>
  <c r="BD120" i="3"/>
  <c r="BD168" i="3"/>
  <c r="BD67" i="3"/>
  <c r="BD233" i="3"/>
  <c r="BD61" i="3"/>
  <c r="BD72" i="3"/>
  <c r="BD130" i="3"/>
  <c r="BD285" i="3"/>
  <c r="BD167" i="3"/>
  <c r="BD221" i="3"/>
  <c r="BD166" i="3"/>
  <c r="BD165" i="3"/>
  <c r="BD286" i="3"/>
  <c r="BD164" i="3"/>
  <c r="BD163" i="3"/>
  <c r="BD162" i="3"/>
  <c r="BD232" i="3"/>
  <c r="BD161" i="3"/>
  <c r="BD231" i="3"/>
  <c r="BD11" i="3"/>
  <c r="BD160" i="3"/>
  <c r="BD70" i="3"/>
  <c r="BD230" i="3"/>
  <c r="BD114" i="3"/>
  <c r="BD112" i="3"/>
  <c r="BD159" i="3"/>
  <c r="BD39" i="3"/>
  <c r="BD223" i="3"/>
  <c r="BD292" i="3"/>
  <c r="BD158" i="3"/>
  <c r="BD157" i="3"/>
  <c r="BD68" i="3"/>
  <c r="BD156" i="3"/>
  <c r="BD155" i="3"/>
  <c r="BD40" i="3"/>
  <c r="BD293" i="3"/>
  <c r="BD111" i="3"/>
  <c r="BD295" i="3"/>
  <c r="BD124" i="3"/>
  <c r="BD110" i="3"/>
  <c r="BD154" i="3"/>
  <c r="BD278" i="3"/>
  <c r="BD153" i="3"/>
  <c r="BD298" i="3"/>
  <c r="BD41" i="3"/>
  <c r="BD98" i="3"/>
  <c r="BD152" i="3"/>
  <c r="BD62" i="3"/>
  <c r="BD65" i="3"/>
  <c r="BD97" i="3"/>
  <c r="BD58" i="3"/>
  <c r="BD151" i="3"/>
  <c r="BD94" i="3"/>
  <c r="BD150" i="3"/>
  <c r="BD149" i="3"/>
  <c r="BD131" i="3"/>
  <c r="BD92" i="3"/>
  <c r="BD88" i="3"/>
  <c r="BD305" i="3"/>
  <c r="BD2" i="3"/>
  <c r="BD87" i="3"/>
  <c r="BD308" i="3"/>
  <c r="BD148" i="3"/>
  <c r="BD51" i="3"/>
  <c r="BD3" i="3"/>
  <c r="BD309" i="3"/>
  <c r="BD126" i="3"/>
  <c r="BD147" i="3"/>
  <c r="BD45" i="3"/>
  <c r="BD63" i="3"/>
  <c r="BD311" i="3"/>
  <c r="BD146" i="3"/>
  <c r="BD66" i="3"/>
  <c r="BD297" i="3"/>
  <c r="BD145" i="3"/>
  <c r="BD64" i="3"/>
  <c r="BD312" i="3"/>
  <c r="BD52" i="3"/>
  <c r="BD123" i="3"/>
  <c r="BD57" i="3"/>
  <c r="BD144" i="3"/>
  <c r="BD143" i="3"/>
  <c r="BD4" i="3"/>
  <c r="BD59" i="3"/>
  <c r="BD142" i="3"/>
  <c r="BD128" i="3"/>
  <c r="BD125" i="3"/>
  <c r="BD315" i="3"/>
  <c r="BD48" i="3"/>
  <c r="BD141" i="3"/>
  <c r="BD140" i="3"/>
  <c r="BD49" i="3"/>
  <c r="BD139" i="3"/>
  <c r="BD53" i="3"/>
  <c r="BD138" i="3"/>
  <c r="BD137" i="3"/>
  <c r="BD46" i="3"/>
  <c r="BD136" i="3"/>
  <c r="BD47" i="3"/>
  <c r="BD229" i="3"/>
  <c r="BD56" i="3"/>
  <c r="BD55" i="3"/>
  <c r="BD129" i="3"/>
  <c r="BD134" i="3"/>
  <c r="BD133" i="3"/>
  <c r="BF316" i="3"/>
  <c r="BF314" i="3"/>
  <c r="BF60" i="3"/>
  <c r="BF310" i="3"/>
  <c r="BF219" i="3"/>
  <c r="BF218" i="3"/>
  <c r="BF306" i="3"/>
  <c r="BF304" i="3"/>
  <c r="BF303" i="3"/>
  <c r="BF301" i="3"/>
  <c r="BF300" i="3"/>
  <c r="BF299" i="3"/>
  <c r="BF296" i="3"/>
  <c r="BF294" i="3"/>
  <c r="BF291" i="3"/>
  <c r="BF217" i="3"/>
  <c r="BF290" i="3"/>
  <c r="BF289" i="3"/>
  <c r="BF288" i="3"/>
  <c r="BF287" i="3"/>
  <c r="BF224" i="3"/>
  <c r="BF284" i="3"/>
  <c r="BF283" i="3"/>
  <c r="BF76" i="3"/>
  <c r="BF216" i="3"/>
  <c r="BF75" i="3"/>
  <c r="BF282" i="3"/>
  <c r="BF78" i="3"/>
  <c r="BF77" i="3"/>
  <c r="BF83" i="3"/>
  <c r="BF82" i="3"/>
  <c r="BF81" i="3"/>
  <c r="BF80" i="3"/>
  <c r="BF79" i="3"/>
  <c r="BF101" i="3"/>
  <c r="BF236" i="3"/>
  <c r="BF109" i="3"/>
  <c r="BF108" i="3"/>
  <c r="BF100" i="3"/>
  <c r="BF107" i="3"/>
  <c r="BF106" i="3"/>
  <c r="BF105" i="3"/>
  <c r="BF104" i="3"/>
  <c r="BF103" i="3"/>
  <c r="BF102" i="3"/>
  <c r="BF281" i="3"/>
  <c r="BF280" i="3"/>
  <c r="BF279" i="3"/>
  <c r="BF99" i="3"/>
  <c r="BF28" i="3"/>
  <c r="BF276" i="3"/>
  <c r="BF275" i="3"/>
  <c r="BF274" i="3"/>
  <c r="BF273" i="3"/>
  <c r="BF31" i="3"/>
  <c r="BF215" i="3"/>
  <c r="BF272" i="3"/>
  <c r="BF270" i="3"/>
  <c r="BF214" i="3"/>
  <c r="BF268" i="3"/>
  <c r="BF267" i="3"/>
  <c r="BF222" i="3"/>
  <c r="BF213" i="3"/>
  <c r="BF228" i="3"/>
  <c r="BF227" i="3"/>
  <c r="BF265" i="3"/>
  <c r="BF263" i="3"/>
  <c r="BF262" i="3"/>
  <c r="BF212" i="3"/>
  <c r="BF127" i="3"/>
  <c r="BF90" i="3"/>
  <c r="BF89" i="3"/>
  <c r="BF252" i="3"/>
  <c r="BF113" i="3"/>
  <c r="BF261" i="3"/>
  <c r="BF260" i="3"/>
  <c r="BF259" i="3"/>
  <c r="BF211" i="3"/>
  <c r="BF96" i="3"/>
  <c r="BF9" i="3"/>
  <c r="BF119" i="3"/>
  <c r="BF258" i="3"/>
  <c r="BF91" i="3"/>
  <c r="BF210" i="3"/>
  <c r="BF209" i="3"/>
  <c r="BF208" i="3"/>
  <c r="BF207" i="3"/>
  <c r="BF12" i="3"/>
  <c r="BF86" i="3"/>
  <c r="BF85" i="3"/>
  <c r="BF84" i="3"/>
  <c r="BF206" i="3"/>
  <c r="BF257" i="3"/>
  <c r="BF205" i="3"/>
  <c r="BF204" i="3"/>
  <c r="BF256" i="3"/>
  <c r="BF255" i="3"/>
  <c r="BF254" i="3"/>
  <c r="BF226" i="3"/>
  <c r="BF253" i="3"/>
  <c r="BF203" i="3"/>
  <c r="BF202" i="3"/>
  <c r="BF201" i="3"/>
  <c r="BF200" i="3"/>
  <c r="BF199" i="3"/>
  <c r="BF251" i="3"/>
  <c r="BF198" i="3"/>
  <c r="BF197" i="3"/>
  <c r="BF196" i="3"/>
  <c r="BF195" i="3"/>
  <c r="BF194" i="3"/>
  <c r="BF193" i="3"/>
  <c r="BF192" i="3"/>
  <c r="BF8" i="3"/>
  <c r="BF73" i="3"/>
  <c r="BF191" i="3"/>
  <c r="BF190" i="3"/>
  <c r="BF250" i="3"/>
  <c r="BF74" i="3"/>
  <c r="BF189" i="3"/>
  <c r="BF188" i="3"/>
  <c r="BF264" i="3"/>
  <c r="BF249" i="3"/>
  <c r="BF266" i="3"/>
  <c r="BF187" i="3"/>
  <c r="BF186" i="3"/>
  <c r="BF185" i="3"/>
  <c r="BF248" i="3"/>
  <c r="BF184" i="3"/>
  <c r="BF183" i="3"/>
  <c r="BF182" i="3"/>
  <c r="BF247" i="3"/>
  <c r="BF269" i="3"/>
  <c r="BF181" i="3"/>
  <c r="BF180" i="3"/>
  <c r="BF220" i="3"/>
  <c r="BF115" i="3"/>
  <c r="BF33" i="3"/>
  <c r="BF24" i="3"/>
  <c r="BF246" i="3"/>
  <c r="BF179" i="3"/>
  <c r="BF178" i="3"/>
  <c r="BF118" i="3"/>
  <c r="BF271" i="3"/>
  <c r="BF34" i="3"/>
  <c r="BF116" i="3"/>
  <c r="BF93" i="3"/>
  <c r="BF245" i="3"/>
  <c r="BF117" i="3"/>
  <c r="BF121" i="3"/>
  <c r="BF177" i="3"/>
  <c r="BF242" i="3"/>
  <c r="BF244" i="3"/>
  <c r="BF71" i="3"/>
  <c r="BF243" i="3"/>
  <c r="BF176" i="3"/>
  <c r="BF175" i="3"/>
  <c r="BF174" i="3"/>
  <c r="BF173" i="3"/>
  <c r="BF172" i="3"/>
  <c r="BF95" i="3"/>
  <c r="BF69" i="3"/>
  <c r="BF241" i="3"/>
  <c r="BF240" i="3"/>
  <c r="BF277" i="3"/>
  <c r="BF6" i="3"/>
  <c r="BF122" i="3"/>
  <c r="BF239" i="3"/>
  <c r="BF5" i="3"/>
  <c r="BF7" i="3"/>
  <c r="BF171" i="3"/>
  <c r="BF238" i="3"/>
  <c r="BF225" i="3"/>
  <c r="BF237" i="3"/>
  <c r="BF235" i="3"/>
  <c r="BF170" i="3"/>
  <c r="BF234" i="3"/>
  <c r="BF169" i="3"/>
  <c r="BF120" i="3"/>
  <c r="BF168" i="3"/>
  <c r="BF67" i="3"/>
  <c r="BF233" i="3"/>
  <c r="BF61" i="3"/>
  <c r="BF72" i="3"/>
  <c r="BF130" i="3"/>
  <c r="BF285" i="3"/>
  <c r="BF167" i="3"/>
  <c r="BF221" i="3"/>
  <c r="BF166" i="3"/>
  <c r="BF165" i="3"/>
  <c r="BF286" i="3"/>
  <c r="BF164" i="3"/>
  <c r="BF163" i="3"/>
  <c r="BF162" i="3"/>
  <c r="BF232" i="3"/>
  <c r="BF161" i="3"/>
  <c r="BF231" i="3"/>
  <c r="BF11" i="3"/>
  <c r="BF160" i="3"/>
  <c r="BF70" i="3"/>
  <c r="BF230" i="3"/>
  <c r="BF114" i="3"/>
  <c r="BF112" i="3"/>
  <c r="BF159" i="3"/>
  <c r="BF39" i="3"/>
  <c r="BF223" i="3"/>
  <c r="BF292" i="3"/>
  <c r="BF158" i="3"/>
  <c r="BF157" i="3"/>
  <c r="BF68" i="3"/>
  <c r="BF156" i="3"/>
  <c r="BF155" i="3"/>
  <c r="BF40" i="3"/>
  <c r="BF293" i="3"/>
  <c r="BF111" i="3"/>
  <c r="BF295" i="3"/>
  <c r="BF124" i="3"/>
  <c r="BF110" i="3"/>
  <c r="BF154" i="3"/>
  <c r="BF278" i="3"/>
  <c r="BF153" i="3"/>
  <c r="BF298" i="3"/>
  <c r="BF41" i="3"/>
  <c r="BF98" i="3"/>
  <c r="BF152" i="3"/>
  <c r="BF62" i="3"/>
  <c r="BF65" i="3"/>
  <c r="BF97" i="3"/>
  <c r="BF58" i="3"/>
  <c r="BF151" i="3"/>
  <c r="BF94" i="3"/>
  <c r="BF150" i="3"/>
  <c r="BF149" i="3"/>
  <c r="BF131" i="3"/>
  <c r="BF302" i="3"/>
  <c r="BF92" i="3"/>
  <c r="BF88" i="3"/>
  <c r="BF305" i="3"/>
  <c r="BF2" i="3"/>
  <c r="BF87" i="3"/>
  <c r="BF43" i="3"/>
  <c r="BF308" i="3"/>
  <c r="BF148" i="3"/>
  <c r="BF51" i="3"/>
  <c r="BF3" i="3"/>
  <c r="BF309" i="3"/>
  <c r="BF126" i="3"/>
  <c r="BF147" i="3"/>
  <c r="BF45" i="3"/>
  <c r="BF63" i="3"/>
  <c r="BF311" i="3"/>
  <c r="BF146" i="3"/>
  <c r="BF66" i="3"/>
  <c r="BF297" i="3"/>
  <c r="BF145" i="3"/>
  <c r="BF64" i="3"/>
  <c r="BF312" i="3"/>
  <c r="BF52" i="3"/>
  <c r="BF123" i="3"/>
  <c r="BF57" i="3"/>
  <c r="BF144" i="3"/>
  <c r="BF143" i="3"/>
  <c r="BF4" i="3"/>
  <c r="BF59" i="3"/>
  <c r="BF142" i="3"/>
  <c r="BF128" i="3"/>
  <c r="BF125" i="3"/>
  <c r="BF315" i="3"/>
  <c r="BF48" i="3"/>
  <c r="BF141" i="3"/>
  <c r="BF140" i="3"/>
  <c r="BF49" i="3"/>
  <c r="BF139" i="3"/>
  <c r="BF53" i="3"/>
  <c r="BF138" i="3"/>
  <c r="BF137" i="3"/>
  <c r="BF46" i="3"/>
  <c r="BF136" i="3"/>
  <c r="BF317" i="3"/>
  <c r="BF135" i="3"/>
  <c r="BF229" i="3"/>
  <c r="BF47" i="3"/>
  <c r="BF56" i="3"/>
  <c r="BF133" i="3"/>
  <c r="BF134" i="3"/>
  <c r="BF129" i="3"/>
  <c r="BF55" i="3"/>
  <c r="BD132" i="3" l="1"/>
  <c r="BF132" i="3" l="1"/>
</calcChain>
</file>

<file path=xl/sharedStrings.xml><?xml version="1.0" encoding="utf-8"?>
<sst xmlns="http://schemas.openxmlformats.org/spreadsheetml/2006/main" count="15921" uniqueCount="1192">
  <si>
    <t>Row Labels</t>
  </si>
  <si>
    <t>Sum of ACTUAL_COMMISSION</t>
  </si>
  <si>
    <t>ASSAM</t>
  </si>
  <si>
    <t>Bihar</t>
  </si>
  <si>
    <t>Chhattisgarh</t>
  </si>
  <si>
    <t>Delhi</t>
  </si>
  <si>
    <t>Goa</t>
  </si>
  <si>
    <t>Gujarat</t>
  </si>
  <si>
    <t>Jharkhand</t>
  </si>
  <si>
    <t>Maharashtra</t>
  </si>
  <si>
    <t>Orissa</t>
  </si>
  <si>
    <t>Telangana</t>
  </si>
  <si>
    <t>Uttar Pradesh</t>
  </si>
  <si>
    <t>West Bengal</t>
  </si>
  <si>
    <t>Grand Total</t>
  </si>
  <si>
    <t>AGENT_CATEGORY_NAME</t>
  </si>
  <si>
    <t>AGENT_LICENSE_CODE</t>
  </si>
  <si>
    <t>INTERMEDIARY_CODE</t>
  </si>
  <si>
    <t>INTERMEDIARY_NAME</t>
  </si>
  <si>
    <t>LOCATION_NAME</t>
  </si>
  <si>
    <t>CUSTOMER_ID</t>
  </si>
  <si>
    <t>INSURED_CUSTOMER_NAME</t>
  </si>
  <si>
    <t>PRODUCT_CODE</t>
  </si>
  <si>
    <t>PRODUCT_NAME</t>
  </si>
  <si>
    <t>POLICY_NUMBER</t>
  </si>
  <si>
    <t>POL_NUM_TXT</t>
  </si>
  <si>
    <t>POL_PRI_VVERTICAL_DESC</t>
  </si>
  <si>
    <t>POL_PRI_SSUB_VERTICAL_DESC</t>
  </si>
  <si>
    <t>DEAL_CODE</t>
  </si>
  <si>
    <t>POL_RM_CODE</t>
  </si>
  <si>
    <t>POL_RM_NAME</t>
  </si>
  <si>
    <t>APPLICABLE_PREMIUM_AMOUNT</t>
  </si>
  <si>
    <t>PREMIUM_FOR_PAYOUTS</t>
  </si>
  <si>
    <t>POL_COMMISSION_PERCENTAGE</t>
  </si>
  <si>
    <t>COMMISSION_RATE_USED</t>
  </si>
  <si>
    <t>ACTUAL_COMPR_OD_COMM</t>
  </si>
  <si>
    <t>ACTUAL_COMPR_TP_COMM</t>
  </si>
  <si>
    <t>ACTUAL_COMMISSION</t>
  </si>
  <si>
    <t>POLICY_START_DATE</t>
  </si>
  <si>
    <t>POLICY_END_DATE</t>
  </si>
  <si>
    <t>ENDORSEMENT_NUMBER</t>
  </si>
  <si>
    <t>ENDORSEMENT_TYPE</t>
  </si>
  <si>
    <t>LEADER_FOLLOWER</t>
  </si>
  <si>
    <t>CHILD_INTERMEDIARY_ID</t>
  </si>
  <si>
    <t>CHILD_INTEREDIARY_NAME</t>
  </si>
  <si>
    <t>COMMISSIONABLE_SOURCE</t>
  </si>
  <si>
    <t>PAYMENT_LOCATION</t>
  </si>
  <si>
    <t>BRANCH_NAME</t>
  </si>
  <si>
    <t>BASIC_PREMIUM_AMOUNT</t>
  </si>
  <si>
    <t>EARTHQUAKE_PREMIUM_AMOUNT</t>
  </si>
  <si>
    <t>MOTOR_OD_PREMIUM_AMOUNT</t>
  </si>
  <si>
    <t>MOTOR_TP_PREMIUM_AMOUNT</t>
  </si>
  <si>
    <t>TERRORISM_PREMIUM_AMOUNT</t>
  </si>
  <si>
    <t>WAR_SRCC_PREMIUM_AMT</t>
  </si>
  <si>
    <t>PREMIUM_AMOUNT_USED</t>
  </si>
  <si>
    <t>BUSINESS_TYPE</t>
  </si>
  <si>
    <t>IRDA_REPORTING_DATE</t>
  </si>
  <si>
    <t>GWP</t>
  </si>
  <si>
    <t>FROM_LOCATION</t>
  </si>
  <si>
    <t>TO_LOCATION</t>
  </si>
  <si>
    <t>POL_VEHICLE_AGE</t>
  </si>
  <si>
    <t>CUST_TYPE</t>
  </si>
  <si>
    <t>TRANSACTION_STATUS</t>
  </si>
  <si>
    <t>YEAR_FLAG</t>
  </si>
  <si>
    <t>PAYOUT_CYCLE</t>
  </si>
  <si>
    <t>BROKER</t>
  </si>
  <si>
    <t>DB04502</t>
  </si>
  <si>
    <t>IM-51614</t>
  </si>
  <si>
    <t>SALASAR SERVICES INSURANCE BROKERS PVT LTD</t>
  </si>
  <si>
    <t>JAIPUR</t>
  </si>
  <si>
    <t>WEST COAST PAPER MILLS LIMITED</t>
  </si>
  <si>
    <t>FIRE</t>
  </si>
  <si>
    <t>1012/147838356/06</t>
  </si>
  <si>
    <t>1012/147838356/06/000</t>
  </si>
  <si>
    <t>CSG</t>
  </si>
  <si>
    <t>CSG ONE</t>
  </si>
  <si>
    <t>IBHAV I. GARDE</t>
  </si>
  <si>
    <t>ISSUED</t>
  </si>
  <si>
    <t>Leader</t>
  </si>
  <si>
    <t>SAS</t>
  </si>
  <si>
    <t>GOA</t>
  </si>
  <si>
    <t>RENEWAL BUSINESS</t>
  </si>
  <si>
    <t>Corporate</t>
  </si>
  <si>
    <t>COMMISSIONCALCULATEDINVOICE</t>
  </si>
  <si>
    <t>APRIL-2024-CYCLE1</t>
  </si>
  <si>
    <t>INDIA GLYCOLS LIMITED</t>
  </si>
  <si>
    <t>1012/287390396/01</t>
  </si>
  <si>
    <t>1012/287390396/01/000</t>
  </si>
  <si>
    <t>KAMAL K. ROHILLA</t>
  </si>
  <si>
    <t>IM-634039</t>
  </si>
  <si>
    <t>NARAIN MANZIL</t>
  </si>
  <si>
    <t>CHEVIOT COMPANY LIMITED</t>
  </si>
  <si>
    <t>STANDARD FIRE &amp; SPECIAL PERILS POLICY</t>
  </si>
  <si>
    <t>1001/341514163/00</t>
  </si>
  <si>
    <t>1001/341514163/00/000</t>
  </si>
  <si>
    <t>RAJU R. DAS</t>
  </si>
  <si>
    <t>IM-592893</t>
  </si>
  <si>
    <t>NAGPUR</t>
  </si>
  <si>
    <t>KOLKATA J.K MILLENIUM CENTRE</t>
  </si>
  <si>
    <t>NEW BUSINESS</t>
  </si>
  <si>
    <t>PRERAK GREENTECH PRIVATE LIMITED</t>
  </si>
  <si>
    <t>INDUSTRIAL ALL RISK</t>
  </si>
  <si>
    <t>1003/335357451/00</t>
  </si>
  <si>
    <t>1003/335357451/00/001</t>
  </si>
  <si>
    <t>SUSHANT S. VYAS</t>
  </si>
  <si>
    <t>ENDORSED</t>
  </si>
  <si>
    <t>MUMBAI-ANDHERI</t>
  </si>
  <si>
    <t>SAEL INDUSTRIES LIMITED</t>
  </si>
  <si>
    <t>ERECTION ALL RISKS</t>
  </si>
  <si>
    <t>5006/341676192/00</t>
  </si>
  <si>
    <t>5006/341676192/00/000</t>
  </si>
  <si>
    <t>5006/341441937/00</t>
  </si>
  <si>
    <t>5006/341441937/00/000</t>
  </si>
  <si>
    <t>DB41408</t>
  </si>
  <si>
    <t>INOX WIND LIMITED</t>
  </si>
  <si>
    <t>2002/I</t>
  </si>
  <si>
    <t>MARINE</t>
  </si>
  <si>
    <t>2002/I/338515193/00</t>
  </si>
  <si>
    <t>2002/I/338515193/00/000</t>
  </si>
  <si>
    <t>CSG TWO</t>
  </si>
  <si>
    <t>KARTIK K. SAINI</t>
  </si>
  <si>
    <t>IM-637906</t>
  </si>
  <si>
    <t>ZOOM INSURANCE BROKERS PVT LTD</t>
  </si>
  <si>
    <t>INOX GREEN ENERGY SERVICES LIMITED</t>
  </si>
  <si>
    <t>ENGGINEERNIG</t>
  </si>
  <si>
    <t>5003/340971434/00</t>
  </si>
  <si>
    <t>5003/340971434/00/000</t>
  </si>
  <si>
    <t>ANAM A. LAMBAH</t>
  </si>
  <si>
    <t>NEW BUSINESS FROM EXISTING CLIENT</t>
  </si>
  <si>
    <t>1003/335357451/00/002</t>
  </si>
  <si>
    <t>MCLEOD RUSSEL INDIA LTD</t>
  </si>
  <si>
    <t>ICICI BHARAT LAGHU UDYAM SURAKSHA</t>
  </si>
  <si>
    <t>1017/341255679/00</t>
  </si>
  <si>
    <t>1017/341255679/00/000</t>
  </si>
  <si>
    <t>PUJA P. BURMAN</t>
  </si>
  <si>
    <t>KOLKATA</t>
  </si>
  <si>
    <t>SHRI BAJRANG CHEMICAL DISTILLERY LLP</t>
  </si>
  <si>
    <t>1003/340295237/00</t>
  </si>
  <si>
    <t>1003/340295237/00/000</t>
  </si>
  <si>
    <t>PUNIT RAJPUT</t>
  </si>
  <si>
    <t>IM-594098</t>
  </si>
  <si>
    <t>RAIPUR</t>
  </si>
  <si>
    <t>KANCO TEA &amp; INDUSTRIES LIMITED</t>
  </si>
  <si>
    <t>BUSINESS SHIELD SME</t>
  </si>
  <si>
    <t>1020/340720469/00</t>
  </si>
  <si>
    <t>1020/340720469/00/000</t>
  </si>
  <si>
    <t>DIBYENDU D. CHAKRABORTY</t>
  </si>
  <si>
    <t>GODAWARI ELECTRIC MOTORS PRIVATE LIMITED</t>
  </si>
  <si>
    <t>GROUP HEALTH</t>
  </si>
  <si>
    <t>4016/X/340960526/00</t>
  </si>
  <si>
    <t>4016/X/340960526/00/000</t>
  </si>
  <si>
    <t>BANCASSURANCE</t>
  </si>
  <si>
    <t>SME AGENCY</t>
  </si>
  <si>
    <t>SANIL SHRIVASTAVA</t>
  </si>
  <si>
    <t>IM-1512098</t>
  </si>
  <si>
    <t>RAIPUR VANIJYA BHAWAN</t>
  </si>
  <si>
    <t>MARINE EXPORT IMPORT INSURANCE(OPEN)POLICY</t>
  </si>
  <si>
    <t>2002/288210777/01</t>
  </si>
  <si>
    <t>2002/288210777/01/000</t>
  </si>
  <si>
    <t>TECHNO ELECTRIC &amp; ENGG CO. LTD</t>
  </si>
  <si>
    <t>5006/134426544/00</t>
  </si>
  <si>
    <t>5006/134426544/00/017</t>
  </si>
  <si>
    <t>RATUL MONDAL</t>
  </si>
  <si>
    <t>IM-357776</t>
  </si>
  <si>
    <t>2002/341216465/00</t>
  </si>
  <si>
    <t>2002/341216465/00/000</t>
  </si>
  <si>
    <t>RUSAN PHARMA LIMITED</t>
  </si>
  <si>
    <t>1001/339355301/00</t>
  </si>
  <si>
    <t>1001/339355301/00/000</t>
  </si>
  <si>
    <t>KHUSHI K. PILLAI</t>
  </si>
  <si>
    <t>PRABHADEVI</t>
  </si>
  <si>
    <t>1001/341661468/00</t>
  </si>
  <si>
    <t>1001/341661468/00/000</t>
  </si>
  <si>
    <t>CENTURY EXTRUSIONS LIMITED</t>
  </si>
  <si>
    <t>2002/340900101/00</t>
  </si>
  <si>
    <t>2002/340900101/00/000</t>
  </si>
  <si>
    <t>TECHNO ELECTRIC AND ENGINEERING CO LTD</t>
  </si>
  <si>
    <t>4016/X/340375512/00</t>
  </si>
  <si>
    <t>4016/X/340375512/00/000</t>
  </si>
  <si>
    <t>RICHA ABHILASHA</t>
  </si>
  <si>
    <t>RANGER APPAREL EXPORT PVT LTD</t>
  </si>
  <si>
    <t>4016/X/O/341221167/00</t>
  </si>
  <si>
    <t>4016/X/O/341221167/00/000</t>
  </si>
  <si>
    <t>RAHUL MONDAL</t>
  </si>
  <si>
    <t>IM-1443695</t>
  </si>
  <si>
    <t>MULTITECH AUTO PVT LTD</t>
  </si>
  <si>
    <t>4016/X/245201034/02</t>
  </si>
  <si>
    <t>4016/X/245201034/02/000</t>
  </si>
  <si>
    <t>GEO</t>
  </si>
  <si>
    <t>MOTOR AGENCY</t>
  </si>
  <si>
    <t>ALOK KUMAR</t>
  </si>
  <si>
    <t>IM-853503</t>
  </si>
  <si>
    <t>SALASAR SERVICES INSURANCE BROKERS PRIVATE LIMITED</t>
  </si>
  <si>
    <t>JAMSHEDPUR</t>
  </si>
  <si>
    <t>ELECTROSTEEL CASTINGS LTD</t>
  </si>
  <si>
    <t>4066/A</t>
  </si>
  <si>
    <t>I-ELITE COMPREHENSIVE GENERAL LIABILITY INSURANCE</t>
  </si>
  <si>
    <t>4066/A/248773877/02</t>
  </si>
  <si>
    <t>4066/A/248773877/02/000</t>
  </si>
  <si>
    <t>DEBOLINA D. DAS</t>
  </si>
  <si>
    <t>AHLUWALIA CONTRACTS (INDIA) LIMITED</t>
  </si>
  <si>
    <t>ENGINEERING</t>
  </si>
  <si>
    <t>5004/289112321/00</t>
  </si>
  <si>
    <t>5004/289112321/00/004</t>
  </si>
  <si>
    <t>NIKITA N. TRIPATHI</t>
  </si>
  <si>
    <t>IM-549926</t>
  </si>
  <si>
    <t>HYDERABAD</t>
  </si>
  <si>
    <t>NANDAN STEELS AND POWER LTD</t>
  </si>
  <si>
    <t>2001/287391558/01</t>
  </si>
  <si>
    <t>2001/287391558/01/000</t>
  </si>
  <si>
    <t>Individual</t>
  </si>
  <si>
    <t>FORUM PROJECT HOLDINGS PVT. LTD</t>
  </si>
  <si>
    <t>BUSINESS SHIELD</t>
  </si>
  <si>
    <t>1010/340361725/00</t>
  </si>
  <si>
    <t>1010/340361725/00/000</t>
  </si>
  <si>
    <t>1003/339461609/00</t>
  </si>
  <si>
    <t>1003/339461609/00/000</t>
  </si>
  <si>
    <t>DELHI</t>
  </si>
  <si>
    <t>1001/338049115/00</t>
  </si>
  <si>
    <t>1001/338049115/00/000</t>
  </si>
  <si>
    <t>DINESHCHANDRA R AGRAWAL INFRACON PVT LTD</t>
  </si>
  <si>
    <t>5006/326032189/00</t>
  </si>
  <si>
    <t>5006/326032189/00/001</t>
  </si>
  <si>
    <t>SME</t>
  </si>
  <si>
    <t>PUJA P. SHAH</t>
  </si>
  <si>
    <t>IM-462880</t>
  </si>
  <si>
    <t>AHMEDABAD</t>
  </si>
  <si>
    <t>AHMEDABAD ZODIAC</t>
  </si>
  <si>
    <t>2002/340552918/00</t>
  </si>
  <si>
    <t>2002/340552918/00/000</t>
  </si>
  <si>
    <t>CB02402</t>
  </si>
  <si>
    <t>GREAVES COTTON LIMITED</t>
  </si>
  <si>
    <t>1001/340783480/00</t>
  </si>
  <si>
    <t>1001/340783480/00/000</t>
  </si>
  <si>
    <t>DHRUV D. MAGON</t>
  </si>
  <si>
    <t>IM-644269</t>
  </si>
  <si>
    <t>K.M.DASTUR REINSURANCE BROKERS PVT LTD</t>
  </si>
  <si>
    <t>1001/340782567/00</t>
  </si>
  <si>
    <t>1001/340782567/00/000</t>
  </si>
  <si>
    <t>JMT AUTO LIMITED</t>
  </si>
  <si>
    <t>4016/X/O/339061044/00</t>
  </si>
  <si>
    <t>4016/X/O/339061044/00/000</t>
  </si>
  <si>
    <t>FORTUNE METALIKS LTD</t>
  </si>
  <si>
    <t>2002/299894145/00</t>
  </si>
  <si>
    <t>2002/299894145/00/002</t>
  </si>
  <si>
    <t>2001/339792108/00</t>
  </si>
  <si>
    <t>2001/339792108/00/000</t>
  </si>
  <si>
    <t>GROUP PERSONAL ACCIDENT</t>
  </si>
  <si>
    <t>4005/289364632/01</t>
  </si>
  <si>
    <t>4005/289364632/01/000</t>
  </si>
  <si>
    <t>PANAJI</t>
  </si>
  <si>
    <t>5006/341387293/00</t>
  </si>
  <si>
    <t>5006/341387293/00/000</t>
  </si>
  <si>
    <t>5006/339743806/00</t>
  </si>
  <si>
    <t>5006/339743806/00/000</t>
  </si>
  <si>
    <t>2001/340691280/00</t>
  </si>
  <si>
    <t>2001/340691280/00/000</t>
  </si>
  <si>
    <t>M S GHCL LTD</t>
  </si>
  <si>
    <t>2002/I/287106086/01</t>
  </si>
  <si>
    <t>2002/I/287106086/01/001</t>
  </si>
  <si>
    <t>CHENGMARI TEA COMPANY LIMITED</t>
  </si>
  <si>
    <t>ICICI BHARAT GRIHA RAKSHA POLICY</t>
  </si>
  <si>
    <t>1015/340435376/00</t>
  </si>
  <si>
    <t>1015/340435376/00/000</t>
  </si>
  <si>
    <t>DAIBIK D. MANDAL</t>
  </si>
  <si>
    <t>DIRECTORS AND OFFICERS POLICY</t>
  </si>
  <si>
    <t>4025/341185950/00</t>
  </si>
  <si>
    <t>4025/341185950/00/000</t>
  </si>
  <si>
    <t>4016/X/293591774/01</t>
  </si>
  <si>
    <t>4016/X/293591774/01/000</t>
  </si>
  <si>
    <t>LUXMI TEA COMPANY PRIVATE LIMITED</t>
  </si>
  <si>
    <t>1001/199221262/04</t>
  </si>
  <si>
    <t>1001/199221262/04/000</t>
  </si>
  <si>
    <t>1017/292391555/01</t>
  </si>
  <si>
    <t>1017/292391555/01/000</t>
  </si>
  <si>
    <t>JWIL INFRA LTD</t>
  </si>
  <si>
    <t>5006/282367215/00</t>
  </si>
  <si>
    <t>5006/282367215/00/007</t>
  </si>
  <si>
    <t>MEGHNA M. CHADHA</t>
  </si>
  <si>
    <t>1003/339586789/00</t>
  </si>
  <si>
    <t>1003/339586789/00/000</t>
  </si>
  <si>
    <t>WESTERN CHEMICALS INDUSTRIES PRIVATE LIMITED</t>
  </si>
  <si>
    <t>4016/X/O/337973089/00</t>
  </si>
  <si>
    <t>4016/X/O/337973089/00/000</t>
  </si>
  <si>
    <t>PRIYANKA P. ROY</t>
  </si>
  <si>
    <t>IM-698248</t>
  </si>
  <si>
    <t>SALASAR SERVICES INSURANCE BROKER PVT LTD</t>
  </si>
  <si>
    <t>MUMBAI - ANDHERI TELI GALI</t>
  </si>
  <si>
    <t>MUMBAI</t>
  </si>
  <si>
    <t>WESTERN CHEMICAL INDUSTRIES PRIVATE LIMITED</t>
  </si>
  <si>
    <t>4016/X/O/339700285/00</t>
  </si>
  <si>
    <t>4016/X/O/339700285/00/000</t>
  </si>
  <si>
    <t>5006/339302515/00</t>
  </si>
  <si>
    <t>5006/339302515/00/000</t>
  </si>
  <si>
    <t>2002/339489654/00</t>
  </si>
  <si>
    <t>2002/339489654/00/000</t>
  </si>
  <si>
    <t>1017/292391550/01</t>
  </si>
  <si>
    <t>1017/292391550/01/000</t>
  </si>
  <si>
    <t>5006/196912161/00</t>
  </si>
  <si>
    <t>5006/196912161/00/014</t>
  </si>
  <si>
    <t>4016/X/O/339061044/00/001</t>
  </si>
  <si>
    <t>GREAVES ELECTRIC MOBILITY PVT. LTD</t>
  </si>
  <si>
    <t>1001/340779490/00</t>
  </si>
  <si>
    <t>1001/340779490/00/000</t>
  </si>
  <si>
    <t>1003/339468486/00</t>
  </si>
  <si>
    <t>1003/339468486/00/000</t>
  </si>
  <si>
    <t>4025/289876688/01</t>
  </si>
  <si>
    <t>4025/289876688/01/000</t>
  </si>
  <si>
    <t>ORBIT EXPORTS LIMITED</t>
  </si>
  <si>
    <t>2002/338066822/00</t>
  </si>
  <si>
    <t>2002/338066822/00/000</t>
  </si>
  <si>
    <t>M/S DHAMPUR BIO ORGANICS LIMITED</t>
  </si>
  <si>
    <t>2002/338662681/00</t>
  </si>
  <si>
    <t>2002/338662681/00/000</t>
  </si>
  <si>
    <t>SHANTAM S. GULATI</t>
  </si>
  <si>
    <t>IM-395950</t>
  </si>
  <si>
    <t>SALASAR SERVICES INSURANCE BROKER PVT LTD NOIDA SECTOR18</t>
  </si>
  <si>
    <t>NOIDA</t>
  </si>
  <si>
    <t>2002/I/287106086/01/000</t>
  </si>
  <si>
    <t>4066/A/339149048/00</t>
  </si>
  <si>
    <t>4066/A/339149048/00/000</t>
  </si>
  <si>
    <t>IM-861459</t>
  </si>
  <si>
    <t>RANCHI</t>
  </si>
  <si>
    <t>TECHNO AMI SOLUTIONS PRIVATE LIMITED</t>
  </si>
  <si>
    <t>5006/288860837/00</t>
  </si>
  <si>
    <t>5006/288860837/00/004</t>
  </si>
  <si>
    <t>JYOTI J. AGRAWALLA</t>
  </si>
  <si>
    <t>1002/341286152/00</t>
  </si>
  <si>
    <t>1002/341286152/00/000</t>
  </si>
  <si>
    <t>PRASOON P. VERMA</t>
  </si>
  <si>
    <t>AADISHAKTI STEELS</t>
  </si>
  <si>
    <t>2001/340241069/00</t>
  </si>
  <si>
    <t>2001/340241069/00/000</t>
  </si>
  <si>
    <t>METORES ISPAT PRIVATE LIMITED</t>
  </si>
  <si>
    <t>2001/288898189/01</t>
  </si>
  <si>
    <t>2001/288898189/01/000</t>
  </si>
  <si>
    <t>KD INFRA</t>
  </si>
  <si>
    <t>2002/246575892/02</t>
  </si>
  <si>
    <t>2002/246575892/02/000</t>
  </si>
  <si>
    <t>RAJDEEP BHATTACHARJEE</t>
  </si>
  <si>
    <t>IM-678567</t>
  </si>
  <si>
    <t>GUWAHATI</t>
  </si>
  <si>
    <t>1001/340791919/00</t>
  </si>
  <si>
    <t>1001/340791919/00/000</t>
  </si>
  <si>
    <t>1017/341125655/00</t>
  </si>
  <si>
    <t>1017/341125655/00/000</t>
  </si>
  <si>
    <t>5006/328463833/00</t>
  </si>
  <si>
    <t>5006/328463833/00/002</t>
  </si>
  <si>
    <t>AUSTIN PLYWOOD PRIVATE LIMITED</t>
  </si>
  <si>
    <t>2002/298521703/00</t>
  </si>
  <si>
    <t>2002/298521703/00/003</t>
  </si>
  <si>
    <t>WEBSOL ENERGY SYSTEM LIMITED</t>
  </si>
  <si>
    <t>2002/I/321450200/00</t>
  </si>
  <si>
    <t>2002/I/321450200/00/002</t>
  </si>
  <si>
    <t>JOREHAUT GROUP LTD</t>
  </si>
  <si>
    <t>4016/X/O/338097804/00</t>
  </si>
  <si>
    <t>4016/X/O/338097804/00/000</t>
  </si>
  <si>
    <t>MARKET ROLLOVER</t>
  </si>
  <si>
    <t>M/S IPSEN TECHNOLOGIES PRIVATE LIMITED</t>
  </si>
  <si>
    <t>4016/X/O/341621588/00</t>
  </si>
  <si>
    <t>4016/X/O/341621588/00/000</t>
  </si>
  <si>
    <t>SHRI BAJRANG POWER AND ISPAT LTD</t>
  </si>
  <si>
    <t>2006/I</t>
  </si>
  <si>
    <t>2006/I/339604595/00</t>
  </si>
  <si>
    <t>2006/I/339604595/00/000</t>
  </si>
  <si>
    <t>DL-2006/I/3181739</t>
  </si>
  <si>
    <t>M/S ERIS M.J. BIOPHARMA PVT LTD</t>
  </si>
  <si>
    <t>2002/341623628/00</t>
  </si>
  <si>
    <t>2002/341623628/00/000</t>
  </si>
  <si>
    <t>ZA SEA FOODS PVT LTD</t>
  </si>
  <si>
    <t>2002/E</t>
  </si>
  <si>
    <t>2002/E/340532113/00</t>
  </si>
  <si>
    <t>2002/E/340532113/00/000</t>
  </si>
  <si>
    <t>5006/176243139/00</t>
  </si>
  <si>
    <t>5006/176243139/00/015</t>
  </si>
  <si>
    <t>RAJDEEP MUKHOPADHYAY</t>
  </si>
  <si>
    <t>1017/341177941/00</t>
  </si>
  <si>
    <t>1017/341177941/00/000</t>
  </si>
  <si>
    <t>CIMECHEL ELECTRIC PVT LTD</t>
  </si>
  <si>
    <t>5006/339028452/00</t>
  </si>
  <si>
    <t>5006/339028452/00/000</t>
  </si>
  <si>
    <t>M/S TRIPURESWARI DEVELOPERS</t>
  </si>
  <si>
    <t>5004/221906652/00</t>
  </si>
  <si>
    <t>5004/221906652/00/012</t>
  </si>
  <si>
    <t>MS NANDAN METALLICS PRIVATE LIMITED</t>
  </si>
  <si>
    <t>2001/338190058/00</t>
  </si>
  <si>
    <t>2001/338190058/00/000</t>
  </si>
  <si>
    <t>SUPRIYATA PRIVATE LIMITED</t>
  </si>
  <si>
    <t>3001/O</t>
  </si>
  <si>
    <t>PRIVATE CAR</t>
  </si>
  <si>
    <t>3001/O/340475063/00</t>
  </si>
  <si>
    <t>3001/O/340475063/00/000</t>
  </si>
  <si>
    <t>RETAIL</t>
  </si>
  <si>
    <t>MOTOR BROKING</t>
  </si>
  <si>
    <t>DL-3001/2648101</t>
  </si>
  <si>
    <t>PRIYANKA P. SHUKLA</t>
  </si>
  <si>
    <t>IM-619045</t>
  </si>
  <si>
    <t>ROLL OVER</t>
  </si>
  <si>
    <t>AMBEY REALTORS LLP</t>
  </si>
  <si>
    <t>5004/258776637/00</t>
  </si>
  <si>
    <t>5004/258776637/00/007</t>
  </si>
  <si>
    <t>JINAL MEHTA</t>
  </si>
  <si>
    <t>EVERGREEN RENEWABLES</t>
  </si>
  <si>
    <t>4016/X/O/339287226/00</t>
  </si>
  <si>
    <t>4016/X/O/339287226/00/000</t>
  </si>
  <si>
    <t>ASPA BANDSONS AUTO PRIVATE LIMITED</t>
  </si>
  <si>
    <t>4005/336631637/00</t>
  </si>
  <si>
    <t>4005/336631637/00/000</t>
  </si>
  <si>
    <t>SAGAR S. RAJURKAR</t>
  </si>
  <si>
    <t>IM-1336375</t>
  </si>
  <si>
    <t>YAVATMAL</t>
  </si>
  <si>
    <t>1017/293113247/01</t>
  </si>
  <si>
    <t>1017/293113247/01/000</t>
  </si>
  <si>
    <t>BENGAL TEA &amp; FABRICS LTD</t>
  </si>
  <si>
    <t>2002/E/341253726/00</t>
  </si>
  <si>
    <t>2002/E/341253726/00/000</t>
  </si>
  <si>
    <t>2002/340464495/00</t>
  </si>
  <si>
    <t>2002/340464495/00/000</t>
  </si>
  <si>
    <t>RAMKRISHNA FORGINGS LTD</t>
  </si>
  <si>
    <t>4016/111353749/08</t>
  </si>
  <si>
    <t>4016/111353749/08/006</t>
  </si>
  <si>
    <t>SOURAV S. BOSE</t>
  </si>
  <si>
    <t>POROCEL INDIA LIMITED</t>
  </si>
  <si>
    <t>4066/A/338160551/00</t>
  </si>
  <si>
    <t>4066/A/338160551/00/000</t>
  </si>
  <si>
    <t>AARTI STEEL INDUSTRIES</t>
  </si>
  <si>
    <t>WORKMANS COMPENSATION</t>
  </si>
  <si>
    <t>4010/340374329/00</t>
  </si>
  <si>
    <t>4010/340374329/00/000</t>
  </si>
  <si>
    <t>RINA SAHAJ PATEL</t>
  </si>
  <si>
    <t>3001/O/340296447/00</t>
  </si>
  <si>
    <t>3001/O/340296447/00/000</t>
  </si>
  <si>
    <t>DL-3001/15566803</t>
  </si>
  <si>
    <t>1015/338046029/00</t>
  </si>
  <si>
    <t>1015/338046029/00/000</t>
  </si>
  <si>
    <t>SARAIGHAT ENGINEERS</t>
  </si>
  <si>
    <t>5004/341184763/00</t>
  </si>
  <si>
    <t>5004/341184763/00/000</t>
  </si>
  <si>
    <t>CENTRAL BANK OF INDIA (KOLKATA MAIN BRANCH) A C DOOARS PLANTATION &amp; INDUSTRIES LTD</t>
  </si>
  <si>
    <t>2001/339973907/00</t>
  </si>
  <si>
    <t>2001/339973907/00/000</t>
  </si>
  <si>
    <t>SHUBHAM GOLDIEE MASALE PVT LTD</t>
  </si>
  <si>
    <t>4005/339018883/00</t>
  </si>
  <si>
    <t>4005/339018883/00/000</t>
  </si>
  <si>
    <t>SME TIER TWO</t>
  </si>
  <si>
    <t>GIRISH SHUKLA</t>
  </si>
  <si>
    <t>IM-496041</t>
  </si>
  <si>
    <t>KANPUR</t>
  </si>
  <si>
    <t>SINGULARITY FURNITURE PRIVATE LIMITED</t>
  </si>
  <si>
    <t>4025/340540007/00</t>
  </si>
  <si>
    <t>4025/340540007/00/000</t>
  </si>
  <si>
    <t>TORAL T. THACKER</t>
  </si>
  <si>
    <t>SEEMANCHAL JEEVIKA GOAT PRODUCER COMPANY LIMITED</t>
  </si>
  <si>
    <t>4016/X/243108196/02</t>
  </si>
  <si>
    <t>4016/X/243108196/02/000</t>
  </si>
  <si>
    <t>TASATI TEA LIMITED</t>
  </si>
  <si>
    <t>2001/339958906/00</t>
  </si>
  <si>
    <t>2001/339958906/00/000</t>
  </si>
  <si>
    <t>4010/339228231/00</t>
  </si>
  <si>
    <t>4010/339228231/00/000</t>
  </si>
  <si>
    <t>BABA MALLESHWAR AGRO PRODUCTS PVT LTD</t>
  </si>
  <si>
    <t>2002/E/340861418/00</t>
  </si>
  <si>
    <t>2002/E/340861418/00/000</t>
  </si>
  <si>
    <t>SRI SAINATH INDUSTRY PVT LTD</t>
  </si>
  <si>
    <t>2002/E/322253261/00</t>
  </si>
  <si>
    <t>2002/E/322253261/00/007</t>
  </si>
  <si>
    <t>PRATIK P. ROUT</t>
  </si>
  <si>
    <t>5003/211202006/06</t>
  </si>
  <si>
    <t>5003/211202006/06/000</t>
  </si>
  <si>
    <t>RENEWED</t>
  </si>
  <si>
    <t>DHANSIRI TEA PRIVATE LIMITED</t>
  </si>
  <si>
    <t>2001/286853797/01</t>
  </si>
  <si>
    <t>2001/286853797/01/000</t>
  </si>
  <si>
    <t>5006/252568506/00</t>
  </si>
  <si>
    <t>5006/252568506/00/007</t>
  </si>
  <si>
    <t>GENIUS CONSULTANTS LTD</t>
  </si>
  <si>
    <t>4016/X/O/341374674/00</t>
  </si>
  <si>
    <t>4016/X/O/341374674/00/000</t>
  </si>
  <si>
    <t>2001/338630501/00</t>
  </si>
  <si>
    <t>2001/338630501/00/000</t>
  </si>
  <si>
    <t>JINDAL SAW LTD</t>
  </si>
  <si>
    <t>1012/288040671/01</t>
  </si>
  <si>
    <t>1012/288040671/01/000</t>
  </si>
  <si>
    <t>LUMINO INDUSTRIES LIMITED</t>
  </si>
  <si>
    <t>4016/X/214527233/03</t>
  </si>
  <si>
    <t>4016/X/214527233/03/007</t>
  </si>
  <si>
    <t>J K INDUSTRIES</t>
  </si>
  <si>
    <t>ICICI LOMBARD MSME SURAKSHA KAVACH (COMPLETE FIRE INSURANCE)</t>
  </si>
  <si>
    <t>1021/337882707/00</t>
  </si>
  <si>
    <t>1021/337882707/00/000</t>
  </si>
  <si>
    <t>HTL AIRCON PRIVATE LIMITED</t>
  </si>
  <si>
    <t>4005/245107432/02</t>
  </si>
  <si>
    <t>4005/245107432/02/000</t>
  </si>
  <si>
    <t>SENCHAL AGRO PRIVATE LIMITED</t>
  </si>
  <si>
    <t>2001/287271112/01</t>
  </si>
  <si>
    <t>2001/287271112/01/000</t>
  </si>
  <si>
    <t>2001/341185623/00</t>
  </si>
  <si>
    <t>2001/341185623/00/000</t>
  </si>
  <si>
    <t>THE SPJV</t>
  </si>
  <si>
    <t>5004/341181280/00</t>
  </si>
  <si>
    <t>5004/341181280/00/000</t>
  </si>
  <si>
    <t>4010/341175831/00</t>
  </si>
  <si>
    <t>4010/341175831/00/000</t>
  </si>
  <si>
    <t>INDIAN OIL PETRONAS PVT. LTD</t>
  </si>
  <si>
    <t>4005/289270772/01</t>
  </si>
  <si>
    <t>4005/289270772/01/000</t>
  </si>
  <si>
    <t>MADHU JAYANTI INTERNATIONAL PVT. LTD ,</t>
  </si>
  <si>
    <t>2006/I/340372418/00</t>
  </si>
  <si>
    <t>2006/I/340372418/00/000</t>
  </si>
  <si>
    <t>DL-2006/I/17013731</t>
  </si>
  <si>
    <t>SLM METAL (P) LTD.</t>
  </si>
  <si>
    <t>2001/340534590/00</t>
  </si>
  <si>
    <t>2001/340534590/00/000</t>
  </si>
  <si>
    <t>4016/X/245201034/02/001</t>
  </si>
  <si>
    <t>PREMIER INDUSTRIES</t>
  </si>
  <si>
    <t>2001/340036741/00</t>
  </si>
  <si>
    <t>2001/340036741/00/000</t>
  </si>
  <si>
    <t>1020/246313487/02</t>
  </si>
  <si>
    <t>1020/246313487/02/000</t>
  </si>
  <si>
    <t>KONKAN AGRO MARINE INDUSTRIES PVT LTD.</t>
  </si>
  <si>
    <t>1017/338174763/00</t>
  </si>
  <si>
    <t>1017/338174763/00/000</t>
  </si>
  <si>
    <t>BABA MALLESHWAR RICE MILLS PVT. LTD.</t>
  </si>
  <si>
    <t>2002/E/298142024/00</t>
  </si>
  <si>
    <t>2002/E/298142024/00/003</t>
  </si>
  <si>
    <t>CANDIDA C. BARLA</t>
  </si>
  <si>
    <t>NORTH DINAJPUR TEA AGRO PVT LTD</t>
  </si>
  <si>
    <t>2001/287275515/01</t>
  </si>
  <si>
    <t>2001/287275515/01/000</t>
  </si>
  <si>
    <t>TECHNO INTERNATIONAL LTD</t>
  </si>
  <si>
    <t>1017/248767519/02</t>
  </si>
  <si>
    <t>1017/248767519/02/000</t>
  </si>
  <si>
    <t>5006/328529920/00</t>
  </si>
  <si>
    <t>5006/328529920/00/002</t>
  </si>
  <si>
    <t>4005/339240046/00</t>
  </si>
  <si>
    <t>4005/339240046/00/001</t>
  </si>
  <si>
    <t>PIOUS ADVISORS PVT LTD</t>
  </si>
  <si>
    <t>3001/O/338155623/00</t>
  </si>
  <si>
    <t>3001/O/338155623/00/000</t>
  </si>
  <si>
    <t>VIRTUAL OFFICE</t>
  </si>
  <si>
    <t>MOTOR AGENCY (M2) VO</t>
  </si>
  <si>
    <t>DL-3001/19245294</t>
  </si>
  <si>
    <t>SOMAMITRA S. BHATTACHARYA</t>
  </si>
  <si>
    <t>IM-1573323</t>
  </si>
  <si>
    <t>4010/341580299/00</t>
  </si>
  <si>
    <t>4010/341580299/00/000</t>
  </si>
  <si>
    <t>ANDHERI (B)</t>
  </si>
  <si>
    <t>4010/340726688/00</t>
  </si>
  <si>
    <t>4010/340726688/00/000</t>
  </si>
  <si>
    <t>A R THERMOSETS PVT LTD</t>
  </si>
  <si>
    <t>3001/336948599/00</t>
  </si>
  <si>
    <t>3001/336948599/00/000</t>
  </si>
  <si>
    <t>4010/338166166/00</t>
  </si>
  <si>
    <t>4010/338166166/00/000</t>
  </si>
  <si>
    <t>VICTRON ENTERPRISES</t>
  </si>
  <si>
    <t>2001/338062271/00</t>
  </si>
  <si>
    <t>2001/338062271/00/000</t>
  </si>
  <si>
    <t>MIHIR M. KARIYA</t>
  </si>
  <si>
    <t>BONA FANG ZHENG PRIVATE LIMITED</t>
  </si>
  <si>
    <t>2001/341622210/00</t>
  </si>
  <si>
    <t>2001/341622210/00/000</t>
  </si>
  <si>
    <t>MS CHAHAT JEWELLERS</t>
  </si>
  <si>
    <t>4093/S</t>
  </si>
  <si>
    <t>JEWELLERS PACKAGE POLICY SOOKSHMA</t>
  </si>
  <si>
    <t>4093/S/340435905/00</t>
  </si>
  <si>
    <t>4093/S/340435905/00/000</t>
  </si>
  <si>
    <t>1021/341286154/00</t>
  </si>
  <si>
    <t>1021/341286154/00/000</t>
  </si>
  <si>
    <t>1003/288843545/01</t>
  </si>
  <si>
    <t>1003/288843545/01/000</t>
  </si>
  <si>
    <t>4005/58638958/14</t>
  </si>
  <si>
    <t>4005/58638958/14/005</t>
  </si>
  <si>
    <t>MEDICO INTERCONTINENTAL LIMITED</t>
  </si>
  <si>
    <t>2001/340466361/00</t>
  </si>
  <si>
    <t>2001/340466361/00/000</t>
  </si>
  <si>
    <t>2001/338793490/00</t>
  </si>
  <si>
    <t>2001/338793490/00/000</t>
  </si>
  <si>
    <t>2001/198605507/04</t>
  </si>
  <si>
    <t>2001/198605507/04/000</t>
  </si>
  <si>
    <t>BENZO CHEM IND PVT LTD</t>
  </si>
  <si>
    <t>4005/341404951/00</t>
  </si>
  <si>
    <t>4005/341404951/00/000</t>
  </si>
  <si>
    <t>EQUATOR AGROTECH PRIVATE LIMITED</t>
  </si>
  <si>
    <t>3001/O/337975745/00</t>
  </si>
  <si>
    <t>3001/O/337975745/00/000</t>
  </si>
  <si>
    <t>NILACHAL CARBO METALICKS PRIVATE LTD</t>
  </si>
  <si>
    <t>4010/340781682/00</t>
  </si>
  <si>
    <t>4010/340781682/00/000</t>
  </si>
  <si>
    <t>PRIYALI P. PATTANAIK</t>
  </si>
  <si>
    <t>BHUBANESHWAR</t>
  </si>
  <si>
    <t>BENZO CHEM INDUSTRIES PVT LTD</t>
  </si>
  <si>
    <t>4005/340536876/00</t>
  </si>
  <si>
    <t>4005/340536876/00/000</t>
  </si>
  <si>
    <t>ICICI BHARAT SOOKSHMA UDYAM SURAKSHA</t>
  </si>
  <si>
    <t>1016/339950194/00</t>
  </si>
  <si>
    <t>1016/339950194/00/000</t>
  </si>
  <si>
    <t>4005/339240046/00/000</t>
  </si>
  <si>
    <t>SHREE NAV DURGA ENTERPRISES</t>
  </si>
  <si>
    <t>4010/339466305/00</t>
  </si>
  <si>
    <t>4010/339466305/00/000</t>
  </si>
  <si>
    <t>SHRI CHANDRA AHUJA</t>
  </si>
  <si>
    <t>3001/O/338882824/00</t>
  </si>
  <si>
    <t>3001/O/338882824/00/000</t>
  </si>
  <si>
    <t>CHANDAN C. GAYEN</t>
  </si>
  <si>
    <t>2001/340790458/00</t>
  </si>
  <si>
    <t>2001/340790458/00/000</t>
  </si>
  <si>
    <t>2001/340548832/00</t>
  </si>
  <si>
    <t>2001/340548832/00/000</t>
  </si>
  <si>
    <t>REPLUS ENGITECH PRIVATE LIMITED</t>
  </si>
  <si>
    <t>1017/325304918/00</t>
  </si>
  <si>
    <t>1017/325304918/00/003</t>
  </si>
  <si>
    <t>PRIYANKA P. KUMARI</t>
  </si>
  <si>
    <t>1016/340535767/00</t>
  </si>
  <si>
    <t>1016/340535767/00/000</t>
  </si>
  <si>
    <t>ELLENBARRIE INDUSTRIAL GASES LTD</t>
  </si>
  <si>
    <t>4005/339566014/00</t>
  </si>
  <si>
    <t>4005/339566014/00/000</t>
  </si>
  <si>
    <t>SHREYA S. ROY CHOUDHURY</t>
  </si>
  <si>
    <t>IM-1977554</t>
  </si>
  <si>
    <t>M/S RUSAN HEALTHCARE PVT. LTD.</t>
  </si>
  <si>
    <t>4005/340172361/00</t>
  </si>
  <si>
    <t>4005/340172361/00/000</t>
  </si>
  <si>
    <t>SUNIL KUMAR AGRAWAL</t>
  </si>
  <si>
    <t>SMART SUPER HEALTH INSURANCE</t>
  </si>
  <si>
    <t>4190i/SHIPV/279150756/02</t>
  </si>
  <si>
    <t>4190i/SHIPV/279150756/02/000</t>
  </si>
  <si>
    <t>HEALTH AGENCY</t>
  </si>
  <si>
    <t>DL-4190/22526235</t>
  </si>
  <si>
    <t>TILAK T. SINHA</t>
  </si>
  <si>
    <t>IM-1296062</t>
  </si>
  <si>
    <t>ASHWINI KUMAR PANDEY</t>
  </si>
  <si>
    <t>GCV</t>
  </si>
  <si>
    <t>3003/340263058/00</t>
  </si>
  <si>
    <t>3003/340263058/00/000</t>
  </si>
  <si>
    <t>DL-3003/24527515</t>
  </si>
  <si>
    <t>RAJESH PRASAD</t>
  </si>
  <si>
    <t>IM-453432</t>
  </si>
  <si>
    <t>HARJIT  KAUR</t>
  </si>
  <si>
    <t>3003/285135333/01</t>
  </si>
  <si>
    <t>3003/285135333/01/000</t>
  </si>
  <si>
    <t>DL-3003/19837327</t>
  </si>
  <si>
    <t>RABINDRA KUMAR</t>
  </si>
  <si>
    <t>IM-1572836</t>
  </si>
  <si>
    <t>BOKARO</t>
  </si>
  <si>
    <t>1021/341286151/00</t>
  </si>
  <si>
    <t>1021/341286151/00/000</t>
  </si>
  <si>
    <t>BURGLARY INSURANCE</t>
  </si>
  <si>
    <t>4002/339490082/00</t>
  </si>
  <si>
    <t>4002/339490082/00/000</t>
  </si>
  <si>
    <t>ADEPT RENEWABLE TECHNOLOGIES PRIVATE LIMITED</t>
  </si>
  <si>
    <t>4002/339771830/00</t>
  </si>
  <si>
    <t>4002/339771830/00/000</t>
  </si>
  <si>
    <t>TRANSITION CLEANTECH SERVICES PRIVATE LIMITED</t>
  </si>
  <si>
    <t>4002/339758787/00</t>
  </si>
  <si>
    <t>4002/339758787/00/000</t>
  </si>
  <si>
    <t>TRANSITION ENERGY SERVICES PRIVATE LIMITED</t>
  </si>
  <si>
    <t>4002/339758707/00</t>
  </si>
  <si>
    <t>4002/339758707/00/000</t>
  </si>
  <si>
    <t>MR NEERAJ KUMAR DUBEY</t>
  </si>
  <si>
    <t>3003/340261161/00</t>
  </si>
  <si>
    <t>3003/340261161/00/000</t>
  </si>
  <si>
    <t>MALLESHWAR AGENCY</t>
  </si>
  <si>
    <t>2001/338798306/00</t>
  </si>
  <si>
    <t>2001/338798306/00/000</t>
  </si>
  <si>
    <t>TARA TRADERS</t>
  </si>
  <si>
    <t>2001/338794453/00</t>
  </si>
  <si>
    <t>2001/338794453/00/000</t>
  </si>
  <si>
    <t>5006/206039107/00</t>
  </si>
  <si>
    <t>5006/206039107/00/010</t>
  </si>
  <si>
    <t>1021/341291858/00</t>
  </si>
  <si>
    <t>1021/341291858/00/000</t>
  </si>
  <si>
    <t>5006/205719380/00</t>
  </si>
  <si>
    <t>5006/205719380/00/011</t>
  </si>
  <si>
    <t>GYAN  SAROVAR  FOUNDATION</t>
  </si>
  <si>
    <t>PCV</t>
  </si>
  <si>
    <t>3004/338263212/00</t>
  </si>
  <si>
    <t>3004/338263212/00/000</t>
  </si>
  <si>
    <t>DL-3004/21513088</t>
  </si>
  <si>
    <t>RAJDEEP R. NANDI</t>
  </si>
  <si>
    <t>IM-1717798</t>
  </si>
  <si>
    <t>GYAN VED FOUNDATION</t>
  </si>
  <si>
    <t>3004/336877011/00</t>
  </si>
  <si>
    <t>3004/336877011/00/000</t>
  </si>
  <si>
    <t>4010/341578588/00</t>
  </si>
  <si>
    <t>4010/341578588/00/000</t>
  </si>
  <si>
    <t>1021/341996319/00</t>
  </si>
  <si>
    <t>1021/341996319/00/000</t>
  </si>
  <si>
    <t>RHL PROFILES LIMITED</t>
  </si>
  <si>
    <t>3001/288523349/01</t>
  </si>
  <si>
    <t>3001/288523349/01/000</t>
  </si>
  <si>
    <t>3001/288503107/01</t>
  </si>
  <si>
    <t>3001/288503107/01/000</t>
  </si>
  <si>
    <t>1003/290587205/01</t>
  </si>
  <si>
    <t>1003/290587205/01/000</t>
  </si>
  <si>
    <t>INNOVA PROPERTIES PVT LTD</t>
  </si>
  <si>
    <t>1016/338787404/00</t>
  </si>
  <si>
    <t>1016/338787404/00/000</t>
  </si>
  <si>
    <t>GYAN  SAGAR  FOUNDATION</t>
  </si>
  <si>
    <t>3004/337020626/00</t>
  </si>
  <si>
    <t>3004/337020626/00/000</t>
  </si>
  <si>
    <t>M/S GYAN SAROVAR FOUNDATION</t>
  </si>
  <si>
    <t>3004/338263161/00</t>
  </si>
  <si>
    <t>3004/338263161/00/000</t>
  </si>
  <si>
    <t>M/S GYAN SAROVAR  FOUNDATION</t>
  </si>
  <si>
    <t>3004/338263143/00</t>
  </si>
  <si>
    <t>3004/338263143/00/000</t>
  </si>
  <si>
    <t>M S GYAN SAROVAR FOUNDATION</t>
  </si>
  <si>
    <t>3004/338263197/00</t>
  </si>
  <si>
    <t>3004/338263197/00/000</t>
  </si>
  <si>
    <t>3004/338263189/00</t>
  </si>
  <si>
    <t>3004/338263189/00/000</t>
  </si>
  <si>
    <t>3004/338263177/00</t>
  </si>
  <si>
    <t>3004/338263177/00/000</t>
  </si>
  <si>
    <t>3004/338263205/00</t>
  </si>
  <si>
    <t>3004/338263205/00/000</t>
  </si>
  <si>
    <t>4016/X/O/339287226/00/001</t>
  </si>
  <si>
    <t>3004/337020565/00</t>
  </si>
  <si>
    <t>3004/337020565/00/000</t>
  </si>
  <si>
    <t>3004/337020495/00</t>
  </si>
  <si>
    <t>3004/337020495/00/000</t>
  </si>
  <si>
    <t>GYAN SAGAR  FOUNDATION</t>
  </si>
  <si>
    <t>3004/337051775/00</t>
  </si>
  <si>
    <t>3004/337051775/00/000</t>
  </si>
  <si>
    <t>3004/337020319/00</t>
  </si>
  <si>
    <t>3004/337020319/00/000</t>
  </si>
  <si>
    <t>3004/337020401/00</t>
  </si>
  <si>
    <t>3004/337020401/00/000</t>
  </si>
  <si>
    <t>LIGHT KRAFTS PRIVATE LIMITED</t>
  </si>
  <si>
    <t>2005/338355173/00</t>
  </si>
  <si>
    <t>2005/338355173/00/000</t>
  </si>
  <si>
    <t>DL-2005/17013737</t>
  </si>
  <si>
    <t>SUNGRACE PHARMA PVT LTD</t>
  </si>
  <si>
    <t>2001/338242291/00</t>
  </si>
  <si>
    <t>2001/338242291/00/000</t>
  </si>
  <si>
    <t>4190i/SHIPV/287203442/01</t>
  </si>
  <si>
    <t>4190i/SHIPV/287203442/01/000</t>
  </si>
  <si>
    <t>4190i/SHIPV/287203444/01</t>
  </si>
  <si>
    <t>4190i/SHIPV/287203444/01/000</t>
  </si>
  <si>
    <t>1021/341935175/00</t>
  </si>
  <si>
    <t>1021/341935175/00/000</t>
  </si>
  <si>
    <t>M/S NAUSHAD JAMEER FABRICATION</t>
  </si>
  <si>
    <t>4010/339597838/00</t>
  </si>
  <si>
    <t>4010/339597838/00/000</t>
  </si>
  <si>
    <t>VAV LIPIDS PVT LTD</t>
  </si>
  <si>
    <t>2005/339228289/00</t>
  </si>
  <si>
    <t>2005/339228289/00/000</t>
  </si>
  <si>
    <t>1021/341946773/00</t>
  </si>
  <si>
    <t>1021/341946773/00/000</t>
  </si>
  <si>
    <t>ANANT BAJORIA</t>
  </si>
  <si>
    <t>SECURE MIND</t>
  </si>
  <si>
    <t>4065/SMRN/246888477/02</t>
  </si>
  <si>
    <t>4065/SMRN/246888477/02/000</t>
  </si>
  <si>
    <t>DL-4065/6414566</t>
  </si>
  <si>
    <t>MITA GUHA</t>
  </si>
  <si>
    <t>IM-916519</t>
  </si>
  <si>
    <t>SAR LOGISTIX PRIVATE LIMITED</t>
  </si>
  <si>
    <t>3003/337975718/00</t>
  </si>
  <si>
    <t>3003/337975718/00/000</t>
  </si>
  <si>
    <t>DL-3003/19245280</t>
  </si>
  <si>
    <t>3003/337976853/00</t>
  </si>
  <si>
    <t>3003/337976853/00/000</t>
  </si>
  <si>
    <t>3003/337976904/00</t>
  </si>
  <si>
    <t>3003/337976904/00/000</t>
  </si>
  <si>
    <t>ASSOCIATED ENGINEERS INDIA</t>
  </si>
  <si>
    <t>1016/289523715/01</t>
  </si>
  <si>
    <t>1016/289523715/01/000</t>
  </si>
  <si>
    <t>PRAVIN P. RAGILWAR</t>
  </si>
  <si>
    <t>ALLIANCE WORLD MANUFACTURING LIMITED</t>
  </si>
  <si>
    <t>4016/X/284143834/01</t>
  </si>
  <si>
    <t>4016/X/284143834/01/001</t>
  </si>
  <si>
    <t>2001/338823339/00</t>
  </si>
  <si>
    <t>2001/338823339/00/000</t>
  </si>
  <si>
    <t>SLM METAL (P) LTD</t>
  </si>
  <si>
    <t>2002/E/340535315/00</t>
  </si>
  <si>
    <t>2002/E/340535315/00/000</t>
  </si>
  <si>
    <t>2005/341180025/00</t>
  </si>
  <si>
    <t>2005/341180025/00/000</t>
  </si>
  <si>
    <t>SUPREME PAPER MILLS LIMITED</t>
  </si>
  <si>
    <t>3003/338065164/00</t>
  </si>
  <si>
    <t>3003/338065164/00/000</t>
  </si>
  <si>
    <t>PATTON INTERNATIONAL LTD</t>
  </si>
  <si>
    <t>4016/X/311501233/00</t>
  </si>
  <si>
    <t>4016/X/311501233/00/013</t>
  </si>
  <si>
    <t>MUKTI PADA M. MANNA</t>
  </si>
  <si>
    <t>THE CHAMONG TEA COMPANY LIMITED</t>
  </si>
  <si>
    <t>3003/338237478/00</t>
  </si>
  <si>
    <t>3003/338237478/00/000</t>
  </si>
  <si>
    <t>MILAN AGENCIES PVT LTD</t>
  </si>
  <si>
    <t>1015/338786696/00</t>
  </si>
  <si>
    <t>1015/338786696/00/000</t>
  </si>
  <si>
    <t>SURYASAKTI COMMODITIES PVT LTD</t>
  </si>
  <si>
    <t>1015/338788319/00</t>
  </si>
  <si>
    <t>1015/338788319/00/000</t>
  </si>
  <si>
    <t>BAGADIYA BROTHERS PRIVATE LIMITED</t>
  </si>
  <si>
    <t>2006/I/339609499/00</t>
  </si>
  <si>
    <t>2006/I/339609499/00/000</t>
  </si>
  <si>
    <t>2001/339557432/00</t>
  </si>
  <si>
    <t>2001/339557432/00/000</t>
  </si>
  <si>
    <t>SANDIP RAKSHIT</t>
  </si>
  <si>
    <t>3001/O/321193827/00</t>
  </si>
  <si>
    <t>3001/O/321193827/00/001</t>
  </si>
  <si>
    <t>UP RAJYA CHINI AVAM GANNA VIKAS NIGAM LTD</t>
  </si>
  <si>
    <t>2005/339792718/00</t>
  </si>
  <si>
    <t>2005/339792718/00/000</t>
  </si>
  <si>
    <t>DL-2005/5523541</t>
  </si>
  <si>
    <t>2005/339778722/00</t>
  </si>
  <si>
    <t>2005/339778722/00/000</t>
  </si>
  <si>
    <t>SANTOSH KUMAR TURI</t>
  </si>
  <si>
    <t>3005/1B5</t>
  </si>
  <si>
    <t>TWO WHEELER</t>
  </si>
  <si>
    <t>3005/338366664/00</t>
  </si>
  <si>
    <t>3005/338366664/00/000</t>
  </si>
  <si>
    <t>DL-3005/27967135</t>
  </si>
  <si>
    <t>BASUDEW B. KUMAR</t>
  </si>
  <si>
    <t>IM-1970465</t>
  </si>
  <si>
    <t>DHANBAD</t>
  </si>
  <si>
    <t>YEAR1</t>
  </si>
  <si>
    <t>4002/341178020/00</t>
  </si>
  <si>
    <t>4002/341178020/00/000</t>
  </si>
  <si>
    <t>3003/338145063/00</t>
  </si>
  <si>
    <t>3003/338145063/00/000</t>
  </si>
  <si>
    <t>3003/338139678/00</t>
  </si>
  <si>
    <t>3003/338139678/00/000</t>
  </si>
  <si>
    <t>4005/243491884/02</t>
  </si>
  <si>
    <t>4005/243491884/02/000</t>
  </si>
  <si>
    <t>BAGARIA BUSINESS PVT LTD</t>
  </si>
  <si>
    <t>3001/338541457/00</t>
  </si>
  <si>
    <t>3001/338541457/00/000</t>
  </si>
  <si>
    <t>AVINASH MARKETING PVT LTD</t>
  </si>
  <si>
    <t>2006/E</t>
  </si>
  <si>
    <t>2006/E/339775010/00</t>
  </si>
  <si>
    <t>2006/E/339775010/00/000</t>
  </si>
  <si>
    <t>DL-2006/E/17013736</t>
  </si>
  <si>
    <t>4002/339950301/00</t>
  </si>
  <si>
    <t>4002/339950301/00/000</t>
  </si>
  <si>
    <t>SARDA ENERGY &amp; MINERALS LIMITED</t>
  </si>
  <si>
    <t>4016/X/261930683/01</t>
  </si>
  <si>
    <t>4016/X/261930683/01/013</t>
  </si>
  <si>
    <t>FEMGRACE FORMULATIONS</t>
  </si>
  <si>
    <t>2001/338249019/00</t>
  </si>
  <si>
    <t>2001/338249019/00/000</t>
  </si>
  <si>
    <t>OPTIDERMA SKINCARE LLP</t>
  </si>
  <si>
    <t>2001/338513611/00</t>
  </si>
  <si>
    <t>2001/338513611/00/000</t>
  </si>
  <si>
    <t>2001/338822909/00</t>
  </si>
  <si>
    <t>2001/338822909/00/000</t>
  </si>
  <si>
    <t>DELTA AIRCON PVT LTD</t>
  </si>
  <si>
    <t>4005/221475960/03</t>
  </si>
  <si>
    <t>4005/221475960/03/000</t>
  </si>
  <si>
    <t>LASER POWER AND INFRA PRIVATE LIMITED</t>
  </si>
  <si>
    <t>4016/X/246410750/01</t>
  </si>
  <si>
    <t>4016/X/246410750/01/015</t>
  </si>
  <si>
    <t>4016/X/340375512/00/001</t>
  </si>
  <si>
    <t>BIJAY RAY</t>
  </si>
  <si>
    <t>3005/338173023/00/B</t>
  </si>
  <si>
    <t>3005/338173023/00/B00</t>
  </si>
  <si>
    <t>DL-3005/19245305</t>
  </si>
  <si>
    <t>SMART WHEELS PVT LTD</t>
  </si>
  <si>
    <t>4005/293340002/00</t>
  </si>
  <si>
    <t>4005/293340002/00/014</t>
  </si>
  <si>
    <t>SUPER HEAT INDUCTION INDUSTRIES PVT LTD</t>
  </si>
  <si>
    <t>3001/287387703/01</t>
  </si>
  <si>
    <t>3001/287387703/01/000</t>
  </si>
  <si>
    <t>GOPAL SARMA BARUAH</t>
  </si>
  <si>
    <t>3001/338494834/00</t>
  </si>
  <si>
    <t>3001/338494834/00/000</t>
  </si>
  <si>
    <t>DL-3001/21513125</t>
  </si>
  <si>
    <t>SAFFRON ENCLAVE PRIVATE LIMITED</t>
  </si>
  <si>
    <t>1015/248875870/02</t>
  </si>
  <si>
    <t>1015/248875870/02/000</t>
  </si>
  <si>
    <t>AGRI IMPORT AND EXPORT LIMITED</t>
  </si>
  <si>
    <t>3001/338159642/00</t>
  </si>
  <si>
    <t>3001/338159642/00/000</t>
  </si>
  <si>
    <t>4016/X/294279093/00</t>
  </si>
  <si>
    <t>4016/X/294279093/00/018</t>
  </si>
  <si>
    <t>4016/X/214527233/03/006</t>
  </si>
  <si>
    <t>CB02302</t>
  </si>
  <si>
    <t>BERGER PAINTS INDIA LIMITED</t>
  </si>
  <si>
    <t>4016/X/206492444/03</t>
  </si>
  <si>
    <t>4016/X/206492444/03/024</t>
  </si>
  <si>
    <t>IM-624220</t>
  </si>
  <si>
    <t>MARSH INDIA INSURANCE BROKERS PVT LTD</t>
  </si>
  <si>
    <t>SUBHRA KANTA PARHI</t>
  </si>
  <si>
    <t>1015/340534576/00</t>
  </si>
  <si>
    <t>1015/340534576/00/000</t>
  </si>
  <si>
    <t>MR DEEPAK  KUMAR</t>
  </si>
  <si>
    <t>3004/338838621/00/B</t>
  </si>
  <si>
    <t>3004/338838621/00/B00</t>
  </si>
  <si>
    <t>DL-3004/21683053</t>
  </si>
  <si>
    <t>ABHINAV KUMAR</t>
  </si>
  <si>
    <t>IM-1730780</t>
  </si>
  <si>
    <t>PATNA</t>
  </si>
  <si>
    <t>TANUJ CHAKRABORTY</t>
  </si>
  <si>
    <t>4010/339789333/00</t>
  </si>
  <si>
    <t>4010/339789333/00/000</t>
  </si>
  <si>
    <t>4002/340535834/00</t>
  </si>
  <si>
    <t>4002/340535834/00/000</t>
  </si>
  <si>
    <t>SHREE SERVICES &amp; TRADING CO.LTD</t>
  </si>
  <si>
    <t>4016/X/294499224/00</t>
  </si>
  <si>
    <t>4016/X/294499224/00/021</t>
  </si>
  <si>
    <t>MR RAM ANUJ KUMAR</t>
  </si>
  <si>
    <t>3004/338738280/00</t>
  </si>
  <si>
    <t>3004/338738280/00/000</t>
  </si>
  <si>
    <t>MR SANJAY  KUMAR</t>
  </si>
  <si>
    <t>3004/339150579/00</t>
  </si>
  <si>
    <t>3004/339150579/00/000</t>
  </si>
  <si>
    <t>ZURICH BEAUTY AND SALON PRIVATE LIMITED</t>
  </si>
  <si>
    <t>3004/338511749/00</t>
  </si>
  <si>
    <t>3004/338511749/00/000</t>
  </si>
  <si>
    <t>PRAVESH KUMAR</t>
  </si>
  <si>
    <t>3004/338807298/00</t>
  </si>
  <si>
    <t>3004/338807298/00/000</t>
  </si>
  <si>
    <t>BITTU KUMAR</t>
  </si>
  <si>
    <t>3004/339219275/00</t>
  </si>
  <si>
    <t>3004/339219275/00/000</t>
  </si>
  <si>
    <t>MR MUNNA  PASWAN</t>
  </si>
  <si>
    <t>3004/340341943/00</t>
  </si>
  <si>
    <t>3004/340341943/00/000</t>
  </si>
  <si>
    <t>MUKESH KUMAR</t>
  </si>
  <si>
    <t>3004/337980677/00</t>
  </si>
  <si>
    <t>3004/337980677/00/000</t>
  </si>
  <si>
    <t>MR ROUSHAN KUMAR</t>
  </si>
  <si>
    <t>3004/338513341/00</t>
  </si>
  <si>
    <t>3004/338513341/00/000</t>
  </si>
  <si>
    <t>LALLU KUMAR</t>
  </si>
  <si>
    <t>3004/339513373/00</t>
  </si>
  <si>
    <t>3004/339513373/00/000</t>
  </si>
  <si>
    <t>MRS PRIYADARSHANI  ALOK</t>
  </si>
  <si>
    <t>3004/340543003/00</t>
  </si>
  <si>
    <t>3004/340543003/00/000</t>
  </si>
  <si>
    <t>NAVAL RAM</t>
  </si>
  <si>
    <t>3004/339220605/00</t>
  </si>
  <si>
    <t>3004/339220605/00/000</t>
  </si>
  <si>
    <t>GYAN SAGAR FOUNDATION</t>
  </si>
  <si>
    <t>3004/338423080/00</t>
  </si>
  <si>
    <t>3004/338423080/00/000</t>
  </si>
  <si>
    <t>3004/339803859/00</t>
  </si>
  <si>
    <t>3004/339803859/00/000</t>
  </si>
  <si>
    <t>3004/338423128/00</t>
  </si>
  <si>
    <t>3004/338423128/00/000</t>
  </si>
  <si>
    <t>3004/339803884/00</t>
  </si>
  <si>
    <t>3004/339803884/00/000</t>
  </si>
  <si>
    <t>3004/338423146/00</t>
  </si>
  <si>
    <t>3004/338423146/00/000</t>
  </si>
  <si>
    <t>GYAN SAROVAR FOUNDATION</t>
  </si>
  <si>
    <t>3004/338263127/00</t>
  </si>
  <si>
    <t>3004/338263127/00/000</t>
  </si>
  <si>
    <t>3004/338263134/00</t>
  </si>
  <si>
    <t>3004/338263134/00/000</t>
  </si>
  <si>
    <t>4016/X/261930683/01/012</t>
  </si>
  <si>
    <t>3004/338423181/00</t>
  </si>
  <si>
    <t>3004/338423181/00/000</t>
  </si>
  <si>
    <t>AJOY  BISWAS</t>
  </si>
  <si>
    <t>3005/336752236/00</t>
  </si>
  <si>
    <t>3005/336752236/00/000</t>
  </si>
  <si>
    <t>DL-3005/21513131</t>
  </si>
  <si>
    <t>3004/338423291/00</t>
  </si>
  <si>
    <t>3004/338423291/00/000</t>
  </si>
  <si>
    <t>GLOBE ALL INDIA SERVICES LIMITED</t>
  </si>
  <si>
    <t>4016/117471569/07</t>
  </si>
  <si>
    <t>4016/117471569/07/015</t>
  </si>
  <si>
    <t>4005/289364632/00</t>
  </si>
  <si>
    <t>4005/289364632/00/013</t>
  </si>
  <si>
    <t>CASTWEL INDUSTRIES PRIVATE LIMITED</t>
  </si>
  <si>
    <t>4005/292018582/00</t>
  </si>
  <si>
    <t>4005/292018582/00/002</t>
  </si>
  <si>
    <t>4002/341291859/00</t>
  </si>
  <si>
    <t>4002/341291859/00/000</t>
  </si>
  <si>
    <t>4002/341435531/00</t>
  </si>
  <si>
    <t>4002/341435531/00/000</t>
  </si>
  <si>
    <t>4005/58638958/13</t>
  </si>
  <si>
    <t>4005/58638958/13/015</t>
  </si>
  <si>
    <t>HOSMAC INDIA PVT LTD</t>
  </si>
  <si>
    <t>4005/265740636/01</t>
  </si>
  <si>
    <t>4005/265740636/01/007</t>
  </si>
  <si>
    <t>ARTHAN FINANCE PRIVATE LIMITED</t>
  </si>
  <si>
    <t>4005/266306392/01</t>
  </si>
  <si>
    <t>4005/266306392/01/006</t>
  </si>
  <si>
    <t>SACHIN SRIVASTAVA</t>
  </si>
  <si>
    <t>LUCKNOW</t>
  </si>
  <si>
    <t>4016/X/206486656/03</t>
  </si>
  <si>
    <t>4016/X/206486656/03/013</t>
  </si>
  <si>
    <t>GODAWARI POWER AND ISPAT LIMITED</t>
  </si>
  <si>
    <t>4005/317290625/00</t>
  </si>
  <si>
    <t>4005/317290625/00/005</t>
  </si>
  <si>
    <t>4016/X/293684615/00</t>
  </si>
  <si>
    <t>4016/X/293684615/00/016</t>
  </si>
  <si>
    <t>ACCROPOLY METAL INDUSTRIES PVT. LTD</t>
  </si>
  <si>
    <t>4005/270308798/01</t>
  </si>
  <si>
    <t>4005/270308798/01/001</t>
  </si>
  <si>
    <t>4016/X/206492444/03/025</t>
  </si>
  <si>
    <t>4016/X/311501233/00/012</t>
  </si>
  <si>
    <t>4016/X/214527233/03/009</t>
  </si>
  <si>
    <t>NEERAJ KUMAR DUBEY</t>
  </si>
  <si>
    <t>3003/319880284/00</t>
  </si>
  <si>
    <t>3003/319880284/00/001</t>
  </si>
  <si>
    <t>CANCELLED</t>
  </si>
  <si>
    <t>MEDIOLOGY SOFTWARE PRIVATE LIMITED</t>
  </si>
  <si>
    <t>4016/X/266144094/01</t>
  </si>
  <si>
    <t>4016/X/266144094/01/005</t>
  </si>
  <si>
    <t>ARUN A. SHARMA</t>
  </si>
  <si>
    <t>IM-824394</t>
  </si>
  <si>
    <t>DELHI GREEN PARK</t>
  </si>
  <si>
    <t>NOIDA SECTOR 16</t>
  </si>
  <si>
    <t>4016/X/284143834/01/002</t>
  </si>
  <si>
    <t>2001/198605507/03</t>
  </si>
  <si>
    <t>2001/198605507/03/003</t>
  </si>
  <si>
    <t>4016/X/214527233/03/008</t>
  </si>
  <si>
    <t>2002/325442287/00</t>
  </si>
  <si>
    <t>2002/325442287/00/003</t>
  </si>
  <si>
    <t>4016/X/O/337973089/00/002</t>
  </si>
  <si>
    <t>2002/I/287106086/00</t>
  </si>
  <si>
    <t>2002/I/287106086/00/001</t>
  </si>
  <si>
    <t>KARUNA K. BANZAL</t>
  </si>
  <si>
    <t>1001/340783480/00/001</t>
  </si>
  <si>
    <t>CHEVIOT CO LTD</t>
  </si>
  <si>
    <t>1001/337356290/00</t>
  </si>
  <si>
    <t>1001/337356290/00/001</t>
  </si>
  <si>
    <t>BILLING ID</t>
  </si>
  <si>
    <t>RECEVING ID</t>
  </si>
  <si>
    <t>CONTROL NO.</t>
  </si>
  <si>
    <t>END</t>
  </si>
  <si>
    <t>COMBINE</t>
  </si>
  <si>
    <t>BROKE PRENIUM</t>
  </si>
  <si>
    <t>DIFFERENCE</t>
  </si>
  <si>
    <t>BROKERAGE</t>
  </si>
  <si>
    <t>0</t>
  </si>
  <si>
    <t>3342970</t>
  </si>
  <si>
    <t>3357010</t>
  </si>
  <si>
    <t>3350430</t>
  </si>
  <si>
    <t>3351230</t>
  </si>
  <si>
    <t>3357280</t>
  </si>
  <si>
    <t>3325280</t>
  </si>
  <si>
    <t>3354230</t>
  </si>
  <si>
    <t>3352170</t>
  </si>
  <si>
    <t>3354430</t>
  </si>
  <si>
    <t>3325320</t>
  </si>
  <si>
    <t>3351990</t>
  </si>
  <si>
    <t>3343500</t>
  </si>
  <si>
    <t>3356240</t>
  </si>
  <si>
    <t>3351450</t>
  </si>
  <si>
    <t>3348650</t>
  </si>
  <si>
    <t>3346070</t>
  </si>
  <si>
    <t>3343030</t>
  </si>
  <si>
    <t>3349360</t>
  </si>
  <si>
    <t>3343260</t>
  </si>
  <si>
    <t>3343420</t>
  </si>
  <si>
    <t>3346990</t>
  </si>
  <si>
    <t>3350750</t>
  </si>
  <si>
    <t>3350620</t>
  </si>
  <si>
    <t>3343070</t>
  </si>
  <si>
    <t>3350320</t>
  </si>
  <si>
    <t>3346230</t>
  </si>
  <si>
    <t>3309420</t>
  </si>
  <si>
    <t>3311330</t>
  </si>
  <si>
    <t>3350890</t>
  </si>
  <si>
    <t>3351840</t>
  </si>
  <si>
    <t>3353430</t>
  </si>
  <si>
    <t>3323770</t>
  </si>
  <si>
    <t>3349220</t>
  </si>
  <si>
    <t>3349160</t>
  </si>
  <si>
    <t>3354760</t>
  </si>
  <si>
    <t>3308420</t>
  </si>
  <si>
    <t>3357380</t>
  </si>
  <si>
    <t>3354660</t>
  </si>
  <si>
    <t>3313750</t>
  </si>
  <si>
    <t>3354880</t>
  </si>
  <si>
    <t>3357200</t>
  </si>
  <si>
    <t>3354810</t>
  </si>
  <si>
    <t>3354840</t>
  </si>
  <si>
    <t>3354850</t>
  </si>
  <si>
    <t>3353050</t>
  </si>
  <si>
    <t>3313700</t>
  </si>
  <si>
    <t>3313810</t>
  </si>
  <si>
    <t>3313950</t>
  </si>
  <si>
    <t>3313780</t>
  </si>
  <si>
    <t>3313670</t>
  </si>
  <si>
    <t>3353340</t>
  </si>
  <si>
    <t>3327330</t>
  </si>
  <si>
    <t>3330970</t>
  </si>
  <si>
    <t>3330980</t>
  </si>
  <si>
    <t>3330990</t>
  </si>
  <si>
    <t>3356360</t>
  </si>
  <si>
    <t>3349310</t>
  </si>
  <si>
    <t>3354220</t>
  </si>
  <si>
    <t>3344820</t>
  </si>
  <si>
    <t>3354710</t>
  </si>
  <si>
    <t>3354720</t>
  </si>
  <si>
    <t>3350280</t>
  </si>
  <si>
    <t>3328080</t>
  </si>
  <si>
    <t>3355030</t>
  </si>
  <si>
    <t>3354950</t>
  </si>
  <si>
    <t>3344300</t>
  </si>
  <si>
    <t>3356920</t>
  </si>
  <si>
    <t>3350300</t>
  </si>
  <si>
    <t>3349590</t>
  </si>
  <si>
    <t>3350610</t>
  </si>
  <si>
    <t>3349620</t>
  </si>
  <si>
    <t>3349690</t>
  </si>
  <si>
    <t>3349760</t>
  </si>
  <si>
    <t>3352010</t>
  </si>
  <si>
    <t>3343730</t>
  </si>
  <si>
    <t>3349600</t>
  </si>
  <si>
    <t>3350530</t>
  </si>
  <si>
    <t>3350550</t>
  </si>
  <si>
    <t>3356990</t>
  </si>
  <si>
    <t>3348200</t>
  </si>
  <si>
    <t>3357090</t>
  </si>
  <si>
    <t>3348150</t>
  </si>
  <si>
    <t>3357050</t>
  </si>
  <si>
    <t>3354050</t>
  </si>
  <si>
    <t>3354080</t>
  </si>
  <si>
    <t>3352440</t>
  </si>
  <si>
    <t>3308150</t>
  </si>
  <si>
    <t>3352500</t>
  </si>
  <si>
    <t>ENF</t>
  </si>
  <si>
    <t>M4</t>
  </si>
  <si>
    <t>E1</t>
  </si>
  <si>
    <t>E2</t>
  </si>
  <si>
    <t>M8</t>
  </si>
  <si>
    <t>E6</t>
  </si>
  <si>
    <t>E3</t>
  </si>
  <si>
    <t>REMARKS</t>
  </si>
  <si>
    <t>M12</t>
  </si>
  <si>
    <t>E5</t>
  </si>
  <si>
    <t>E12</t>
  </si>
  <si>
    <t>ENF307079</t>
  </si>
  <si>
    <t>M2</t>
  </si>
  <si>
    <t>ENF318604</t>
  </si>
  <si>
    <t>ENF324907</t>
  </si>
  <si>
    <t>ENF 315524</t>
  </si>
  <si>
    <t>Need to Match</t>
  </si>
  <si>
    <t>ENF 324907</t>
  </si>
  <si>
    <t>Contra</t>
  </si>
  <si>
    <t>3360320</t>
  </si>
  <si>
    <t>need to match</t>
  </si>
  <si>
    <t>TP</t>
  </si>
  <si>
    <t>Ok</t>
  </si>
  <si>
    <t>Naveen Ji following up with Lombard</t>
  </si>
  <si>
    <t>Follower share pending</t>
  </si>
  <si>
    <t>Less rcvd</t>
  </si>
  <si>
    <t>REMARKS2</t>
  </si>
  <si>
    <t>Need to match</t>
  </si>
  <si>
    <t>ENF 307079</t>
  </si>
  <si>
    <t>ENF 318416</t>
  </si>
  <si>
    <t>ENF 322710</t>
  </si>
  <si>
    <t>ENF 312951</t>
  </si>
  <si>
    <t>ENF 332556</t>
  </si>
  <si>
    <t>ENF 318604</t>
  </si>
  <si>
    <t>ENF 301668</t>
  </si>
  <si>
    <t>Mail sent to Gireesha for prem. Rectification on 15-06-2024</t>
  </si>
  <si>
    <t>Mail sent to Preyashi on 15-06-2024 for premium rectification</t>
  </si>
  <si>
    <t>Mail sent to Shubham Mahaptra on 15-06-2024 for prem. Rectification</t>
  </si>
  <si>
    <t>ENF 315574</t>
  </si>
  <si>
    <t>ENF 322076</t>
  </si>
  <si>
    <t>ENF 316230</t>
  </si>
  <si>
    <t>ENF 301709</t>
  </si>
  <si>
    <t>ENF 315745</t>
  </si>
  <si>
    <t>ENF 301743</t>
  </si>
  <si>
    <t>ENF 301048</t>
  </si>
  <si>
    <t>ENF 322578</t>
  </si>
  <si>
    <t>ENF 286977</t>
  </si>
  <si>
    <t>ENF 309694</t>
  </si>
  <si>
    <t>ENF 297138</t>
  </si>
  <si>
    <t>ENF 297385</t>
  </si>
  <si>
    <t>ENF 299060</t>
  </si>
  <si>
    <t>ENF 320160</t>
  </si>
  <si>
    <t>ENF 320158</t>
  </si>
  <si>
    <t>E9</t>
  </si>
  <si>
    <t>E10</t>
  </si>
  <si>
    <t>ENF 330701</t>
  </si>
  <si>
    <t>ENF 330703</t>
  </si>
  <si>
    <t>ENF 330697</t>
  </si>
  <si>
    <t>Excess as Rcvd aginst whole prem. Including GST</t>
  </si>
  <si>
    <t>Mail sent to priyanka for policy updation on 17-06-2024</t>
  </si>
  <si>
    <t>Mail sent to Shubham Mahapatra for policy updation &amp; prem. rectification on 17-06-2024</t>
  </si>
  <si>
    <t>Mail sent to Gireesha for policy updation &amp; prem. rectification on 17-06-2024</t>
  </si>
  <si>
    <t>Priyanka Mum</t>
  </si>
  <si>
    <t>Preyashi Kol</t>
  </si>
  <si>
    <t>Entry person</t>
  </si>
  <si>
    <t>Nayan Ahm</t>
  </si>
  <si>
    <t>Gireesha</t>
  </si>
  <si>
    <t>Neha Das</t>
  </si>
  <si>
    <t>Arup</t>
  </si>
  <si>
    <t xml:space="preserve">Rohit </t>
  </si>
  <si>
    <t xml:space="preserve">sabyasachee </t>
  </si>
  <si>
    <t xml:space="preserve">DHARMENDRA </t>
  </si>
  <si>
    <t xml:space="preserve">kaustav </t>
  </si>
  <si>
    <t>neha das</t>
  </si>
  <si>
    <t>Kirann</t>
  </si>
  <si>
    <t>MALATANDI</t>
  </si>
  <si>
    <t>Pradip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</si>
</sst>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Calibri"/>
      <family val="2"/>
      <scheme val="minor"/>
    </font>
    <font>
      <sz val="8"/>
      <color theme="1"/>
      <name val="Calibri"/>
      <family val="2"/>
      <scheme val="minor"/>
    </font>
    <font>
      <sz val="11"/>
      <color rgb="FF444444"/>
      <name val="Arial"/>
      <family val="2"/>
    </font>
    <font>
      <sz val="11"/>
      <color rgb="FF00206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43" fontId="0" fillId="0" borderId="0" xfId="1" applyFont="1"/>
    <xf numFmtId="0" fontId="16" fillId="0" borderId="0" xfId="0" applyFont="1"/>
    <xf numFmtId="43" fontId="19" fillId="0" borderId="0" xfId="1" applyFont="1"/>
    <xf numFmtId="43" fontId="19" fillId="0" borderId="10" xfId="1" pivotButton="1" applyFont="1" applyBorder="1"/>
    <xf numFmtId="43" fontId="19" fillId="0" borderId="10" xfId="1" applyFont="1" applyBorder="1"/>
    <xf numFmtId="43" fontId="19" fillId="0" borderId="10" xfId="1" applyFont="1" applyBorder="1" applyAlignment="1">
      <alignment horizontal="left"/>
    </xf>
    <xf numFmtId="2" fontId="0" fillId="0" borderId="0" xfId="0" applyNumberFormat="1"/>
    <xf numFmtId="0" fontId="0" fillId="0" borderId="0" xfId="0" applyAlignment="1">
      <alignment horizontal="right"/>
    </xf>
    <xf numFmtId="43" fontId="0" fillId="0" borderId="0" xfId="0" applyNumberFormat="1"/>
    <xf numFmtId="43" fontId="0" fillId="33" borderId="0" xfId="1" applyFont="1" applyFill="1"/>
    <xf numFmtId="14" fontId="0" fillId="0" borderId="0" xfId="0" applyNumberFormat="1"/>
    <xf numFmtId="0" fontId="0" fillId="35" borderId="0" xfId="0" applyFill="1"/>
    <xf numFmtId="0" fontId="18" fillId="0" borderId="10" xfId="0" applyFont="1" applyBorder="1"/>
    <xf numFmtId="0" fontId="19" fillId="0" borderId="10" xfId="0" applyFont="1" applyBorder="1"/>
    <xf numFmtId="47" fontId="19" fillId="0" borderId="10" xfId="0" applyNumberFormat="1" applyFont="1" applyBorder="1"/>
    <xf numFmtId="15" fontId="19" fillId="0" borderId="10" xfId="0" applyNumberFormat="1" applyFont="1" applyBorder="1"/>
    <xf numFmtId="43" fontId="18" fillId="0" borderId="10" xfId="1" applyFont="1" applyBorder="1"/>
    <xf numFmtId="0" fontId="0" fillId="0" borderId="10" xfId="0" applyBorder="1"/>
    <xf numFmtId="4" fontId="0" fillId="0" borderId="0" xfId="0" applyNumberFormat="1" applyAlignment="1">
      <alignment vertical="top"/>
    </xf>
    <xf numFmtId="43" fontId="0" fillId="35" borderId="0" xfId="1" applyFont="1" applyFill="1"/>
    <xf numFmtId="0" fontId="20" fillId="0" borderId="0" xfId="0" applyFont="1"/>
    <xf numFmtId="0" fontId="0" fillId="36" borderId="0" xfId="0" applyFill="1"/>
    <xf numFmtId="0" fontId="21" fillId="0" borderId="0" xfId="0" applyFont="1"/>
    <xf numFmtId="43" fontId="21" fillId="33" borderId="0" xfId="1" applyFont="1" applyFill="1"/>
    <xf numFmtId="14" fontId="21" fillId="0" borderId="0" xfId="0" applyNumberFormat="1" applyFont="1"/>
    <xf numFmtId="0" fontId="21" fillId="36" borderId="0" xfId="0" applyFont="1" applyFill="1"/>
    <xf numFmtId="43" fontId="21" fillId="0" borderId="0" xfId="0" applyNumberFormat="1" applyFont="1"/>
    <xf numFmtId="0" fontId="16" fillId="0" borderId="10" xfId="0" applyFont="1" applyBorder="1" applyAlignment="1">
      <alignment wrapText="1"/>
    </xf>
    <xf numFmtId="2" fontId="16" fillId="0" borderId="10" xfId="0" applyNumberFormat="1" applyFont="1" applyBorder="1" applyAlignment="1">
      <alignment wrapText="1"/>
    </xf>
    <xf numFmtId="43" fontId="16" fillId="33" borderId="10" xfId="1" applyFont="1" applyFill="1" applyBorder="1" applyAlignment="1">
      <alignment wrapText="1"/>
    </xf>
    <xf numFmtId="43" fontId="16" fillId="0" borderId="10" xfId="1" applyFont="1" applyBorder="1" applyAlignment="1">
      <alignment wrapText="1"/>
    </xf>
    <xf numFmtId="0" fontId="16" fillId="34" borderId="10" xfId="0" applyFont="1" applyFill="1" applyBorder="1" applyAlignment="1">
      <alignment wrapText="1"/>
    </xf>
    <xf numFmtId="0" fontId="16" fillId="34" borderId="11" xfId="0" applyFont="1" applyFill="1" applyBorder="1" applyAlignment="1">
      <alignment wrapText="1"/>
    </xf>
    <xf numFmtId="0" fontId="0" fillId="0" borderId="0" xfId="0" applyAlignment="1">
      <alignment wrapText="1"/>
    </xf>
    <xf numFmtId="10" fontId="0" fillId="0" borderId="0" xfId="0" applyNumberFormat="1"/>
    <xf numFmtId="43" fontId="16" fillId="34" borderId="10" xfId="1" applyFont="1" applyFill="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Salasar%20Services%20Pvt.%20Ltd\Desktop\ICICI\SAIBA%20STATEMENT%20FOR%20APRIL%2024-25%20TILL%2007.06.20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5">
          <cell r="C15" t="str">
            <v>245218M12</v>
          </cell>
          <cell r="D15">
            <v>245218</v>
          </cell>
          <cell r="E15" t="str">
            <v>M12</v>
          </cell>
          <cell r="F15">
            <v>45395</v>
          </cell>
          <cell r="G15">
            <v>45399.544930555552</v>
          </cell>
          <cell r="H15" t="str">
            <v>EAST</v>
          </cell>
          <cell r="I15" t="str">
            <v>E01</v>
          </cell>
          <cell r="J15" t="str">
            <v>GUWAHATI</v>
          </cell>
          <cell r="K15">
            <v>6</v>
          </cell>
          <cell r="L15" t="str">
            <v>SUNIL KALITA</v>
          </cell>
          <cell r="M15">
            <v>205</v>
          </cell>
          <cell r="N15" t="str">
            <v>205</v>
          </cell>
          <cell r="O15" t="str">
            <v>MARKETING</v>
          </cell>
          <cell r="P15" t="str">
            <v>REENA MEHRA</v>
          </cell>
          <cell r="Q15">
            <v>661</v>
          </cell>
          <cell r="R15" t="str">
            <v>658</v>
          </cell>
          <cell r="S15" t="str">
            <v>CLIENT RELATIONSHIP</v>
          </cell>
          <cell r="T15" t="str">
            <v>GUWAHATI  DIRECT</v>
          </cell>
          <cell r="U15">
            <v>257</v>
          </cell>
          <cell r="V15" t="str">
            <v>SME</v>
          </cell>
          <cell r="W15" t="str">
            <v>TRIPURESWARI DEVELOPERS</v>
          </cell>
          <cell r="X15" t="str">
            <v>TRIPURESWARI DEVELOPERS</v>
          </cell>
          <cell r="Y15" t="str">
            <v>ICICI LOMBARD GENERAL INSURANCE CO. LTD.</v>
          </cell>
          <cell r="Z15" t="str">
            <v>ROYAL ARCADE BUILDING, 3RD FLOOR, ULUBARI</v>
          </cell>
          <cell r="AA15">
            <v>10004625</v>
          </cell>
          <cell r="AB15" t="str">
            <v>ENGINEERING</v>
          </cell>
          <cell r="AC15" t="str">
            <v>CONTRACTOR ALL RISK</v>
          </cell>
          <cell r="AD15" t="str">
            <v>Bank Transfer</v>
          </cell>
          <cell r="AE15" t="str">
            <v>0</v>
          </cell>
          <cell r="AF15">
            <v>165200</v>
          </cell>
          <cell r="AG15">
            <v>45395</v>
          </cell>
          <cell r="AK15" t="str">
            <v>0</v>
          </cell>
          <cell r="AL15">
            <v>0</v>
          </cell>
          <cell r="AO15">
            <v>44349</v>
          </cell>
          <cell r="AP15">
            <v>45395</v>
          </cell>
          <cell r="AT15">
            <v>45942</v>
          </cell>
          <cell r="AU15">
            <v>100</v>
          </cell>
          <cell r="AV15" t="str">
            <v>0</v>
          </cell>
          <cell r="AW15" t="str">
            <v>New</v>
          </cell>
          <cell r="AY15" t="str">
            <v>-</v>
          </cell>
          <cell r="AZ15">
            <v>0</v>
          </cell>
          <cell r="BA15">
            <v>140000</v>
          </cell>
          <cell r="BB15">
            <v>140000</v>
          </cell>
          <cell r="BC15">
            <v>25200</v>
          </cell>
          <cell r="BD15">
            <v>165200</v>
          </cell>
          <cell r="BE15">
            <v>0</v>
          </cell>
          <cell r="BF15">
            <v>140000</v>
          </cell>
          <cell r="BG15">
            <v>0</v>
          </cell>
          <cell r="BH15">
            <v>12.5</v>
          </cell>
          <cell r="BI15">
            <v>0</v>
          </cell>
          <cell r="BJ15">
            <v>17500</v>
          </cell>
          <cell r="BK15">
            <v>0</v>
          </cell>
          <cell r="BL15">
            <v>17500</v>
          </cell>
          <cell r="BM15" t="str">
            <v>Brokerage</v>
          </cell>
          <cell r="BN15">
            <v>70</v>
          </cell>
          <cell r="BO15">
            <v>12250</v>
          </cell>
          <cell r="BP15">
            <v>0</v>
          </cell>
          <cell r="BQ15">
            <v>0</v>
          </cell>
          <cell r="BR15">
            <v>12250</v>
          </cell>
          <cell r="BS15">
            <v>29750</v>
          </cell>
          <cell r="BT15">
            <v>18</v>
          </cell>
          <cell r="BU15">
            <v>3150</v>
          </cell>
          <cell r="BV15">
            <v>18</v>
          </cell>
          <cell r="BW15">
            <v>2205</v>
          </cell>
          <cell r="BX15">
            <v>5355</v>
          </cell>
          <cell r="BY15">
            <v>17500</v>
          </cell>
          <cell r="BZ15">
            <v>0</v>
          </cell>
          <cell r="CA15">
            <v>17500</v>
          </cell>
        </row>
        <row r="16">
          <cell r="C16" t="str">
            <v>251835E1</v>
          </cell>
          <cell r="D16">
            <v>251835</v>
          </cell>
          <cell r="E16" t="str">
            <v>E1</v>
          </cell>
          <cell r="F16">
            <v>45393</v>
          </cell>
          <cell r="G16">
            <v>45429.583645833336</v>
          </cell>
          <cell r="H16" t="str">
            <v>EAST</v>
          </cell>
          <cell r="I16" t="str">
            <v>E01</v>
          </cell>
          <cell r="J16" t="str">
            <v>GUWAHATI</v>
          </cell>
          <cell r="K16">
            <v>6</v>
          </cell>
          <cell r="L16" t="str">
            <v>GUWAHATI  DIRECT</v>
          </cell>
          <cell r="M16">
            <v>203</v>
          </cell>
          <cell r="N16" t="str">
            <v>203</v>
          </cell>
          <cell r="O16" t="str">
            <v>MARKETING</v>
          </cell>
          <cell r="P16" t="str">
            <v>REENA MEHRA</v>
          </cell>
          <cell r="Q16">
            <v>661</v>
          </cell>
          <cell r="R16" t="str">
            <v>658</v>
          </cell>
          <cell r="S16" t="str">
            <v>CLIENT RELATIONSHIP</v>
          </cell>
          <cell r="T16" t="str">
            <v>GUWAHATI  DIRECT</v>
          </cell>
          <cell r="U16">
            <v>257</v>
          </cell>
          <cell r="V16" t="str">
            <v>CORPORATE</v>
          </cell>
          <cell r="W16" t="str">
            <v>MEGHALAYA POWER LTD</v>
          </cell>
          <cell r="X16" t="str">
            <v>MEGHALAYA POWER LTD</v>
          </cell>
          <cell r="Y16" t="str">
            <v>ICICI LOMBARD GENERAL INSURANCE CO. LTD.</v>
          </cell>
          <cell r="Z16" t="str">
            <v>ROYAL ARCADE BUILDING, 3RD FLOOR, ULUBARI</v>
          </cell>
          <cell r="AA16">
            <v>10004625</v>
          </cell>
          <cell r="AB16" t="str">
            <v>FIRE</v>
          </cell>
          <cell r="AC16" t="str">
            <v>STANDARD FIRE AND SPECIAL PERIL POLICY.</v>
          </cell>
          <cell r="AD16" t="str">
            <v>Cash</v>
          </cell>
          <cell r="AF16">
            <v>0</v>
          </cell>
          <cell r="AG16">
            <v>45393</v>
          </cell>
          <cell r="AK16" t="str">
            <v>0</v>
          </cell>
          <cell r="AL16">
            <v>0</v>
          </cell>
          <cell r="AO16">
            <v>44440</v>
          </cell>
          <cell r="AP16">
            <v>45393</v>
          </cell>
          <cell r="AS16" t="str">
            <v>0</v>
          </cell>
          <cell r="AT16">
            <v>44804</v>
          </cell>
          <cell r="AU16">
            <v>12.5</v>
          </cell>
          <cell r="AV16" t="str">
            <v>0</v>
          </cell>
          <cell r="AW16" t="str">
            <v>Renewal</v>
          </cell>
          <cell r="AY16" t="str">
            <v>-</v>
          </cell>
          <cell r="AZ16">
            <v>0</v>
          </cell>
          <cell r="BA16">
            <v>19.625</v>
          </cell>
          <cell r="BB16">
            <v>19.625</v>
          </cell>
          <cell r="BC16">
            <v>3.5325000000000002</v>
          </cell>
          <cell r="BD16">
            <v>23.157499999999999</v>
          </cell>
          <cell r="BF16">
            <v>19.625</v>
          </cell>
          <cell r="BG16">
            <v>0</v>
          </cell>
          <cell r="BH16">
            <v>11.5</v>
          </cell>
          <cell r="BI16">
            <v>5</v>
          </cell>
          <cell r="BJ16">
            <v>2.2599999999999998</v>
          </cell>
          <cell r="BK16">
            <v>0</v>
          </cell>
          <cell r="BL16">
            <v>2.2599999999999998</v>
          </cell>
          <cell r="BM16" t="str">
            <v>Brokerage</v>
          </cell>
          <cell r="BN16">
            <v>30</v>
          </cell>
          <cell r="BO16">
            <v>0.68</v>
          </cell>
          <cell r="BP16">
            <v>0</v>
          </cell>
          <cell r="BQ16">
            <v>0</v>
          </cell>
          <cell r="BR16">
            <v>0.68</v>
          </cell>
          <cell r="BS16">
            <v>2.94</v>
          </cell>
          <cell r="BT16">
            <v>18</v>
          </cell>
          <cell r="BU16">
            <v>0.41</v>
          </cell>
          <cell r="BV16">
            <v>0</v>
          </cell>
          <cell r="BW16">
            <v>0</v>
          </cell>
          <cell r="BX16">
            <v>0.41</v>
          </cell>
          <cell r="BY16">
            <v>0</v>
          </cell>
          <cell r="BZ16">
            <v>0</v>
          </cell>
          <cell r="CA16">
            <v>2.2599999999999998</v>
          </cell>
        </row>
        <row r="17">
          <cell r="C17" t="str">
            <v>277337M8</v>
          </cell>
          <cell r="D17">
            <v>277337</v>
          </cell>
          <cell r="E17" t="str">
            <v>M8</v>
          </cell>
          <cell r="F17">
            <v>45383</v>
          </cell>
          <cell r="G17">
            <v>45383.781412037039</v>
          </cell>
          <cell r="H17" t="str">
            <v>EAST</v>
          </cell>
          <cell r="I17" t="str">
            <v>E01</v>
          </cell>
          <cell r="J17" t="str">
            <v>CORPORATE OFFICE</v>
          </cell>
          <cell r="K17">
            <v>0</v>
          </cell>
          <cell r="L17" t="str">
            <v>KOLKATA DIRECT</v>
          </cell>
          <cell r="M17">
            <v>1</v>
          </cell>
          <cell r="N17" t="str">
            <v>1</v>
          </cell>
          <cell r="O17" t="str">
            <v>IT</v>
          </cell>
          <cell r="P17" t="str">
            <v>ARIJIT GHOSH</v>
          </cell>
          <cell r="Q17">
            <v>601</v>
          </cell>
          <cell r="R17" t="str">
            <v>602</v>
          </cell>
          <cell r="S17" t="str">
            <v>CLIENT RELATIONSHIP</v>
          </cell>
          <cell r="T17" t="str">
            <v>KOLKATA DIRECT</v>
          </cell>
          <cell r="U17">
            <v>0</v>
          </cell>
          <cell r="V17" t="str">
            <v>CORPORATE</v>
          </cell>
          <cell r="W17" t="str">
            <v>TECHNO ELECTRIC &amp; ENGG. CO. LTD.</v>
          </cell>
          <cell r="X17" t="str">
            <v>TECHNO ELECTRIC &amp; ENGG. CO. LTD.</v>
          </cell>
          <cell r="Y17" t="str">
            <v>ICICI LOMBARD GENERAL INSURANCE CO. LTD.</v>
          </cell>
          <cell r="Z17" t="str">
            <v>3RD. FLOOR, BLOCK - B, J K MILENNIUM CENTRE, 46D, CHOWRINGHEE ROAD,</v>
          </cell>
          <cell r="AA17">
            <v>6</v>
          </cell>
          <cell r="AB17" t="str">
            <v>ENGINEERING</v>
          </cell>
          <cell r="AC17" t="str">
            <v>ERECTION ALL RISK</v>
          </cell>
          <cell r="AD17" t="str">
            <v>Cheque</v>
          </cell>
          <cell r="AE17" t="str">
            <v>1234</v>
          </cell>
          <cell r="AF17">
            <v>169604</v>
          </cell>
          <cell r="AG17">
            <v>45383</v>
          </cell>
          <cell r="AH17" t="str">
            <v>NONE</v>
          </cell>
          <cell r="AK17" t="str">
            <v>0</v>
          </cell>
          <cell r="AL17">
            <v>0</v>
          </cell>
          <cell r="AO17">
            <v>44743</v>
          </cell>
          <cell r="AP17">
            <v>45383</v>
          </cell>
          <cell r="AT17">
            <v>45688</v>
          </cell>
          <cell r="AU17">
            <v>50</v>
          </cell>
          <cell r="AV17" t="str">
            <v>0</v>
          </cell>
          <cell r="AW17" t="str">
            <v>Expanded</v>
          </cell>
          <cell r="AX17" t="str">
            <v>-</v>
          </cell>
          <cell r="AY17" t="str">
            <v>-</v>
          </cell>
          <cell r="AZ17">
            <v>0</v>
          </cell>
          <cell r="BA17">
            <v>71866.100000000006</v>
          </cell>
          <cell r="BB17">
            <v>71866.100000000006</v>
          </cell>
          <cell r="BC17">
            <v>12935.9</v>
          </cell>
          <cell r="BD17">
            <v>84802</v>
          </cell>
          <cell r="BE17">
            <v>0</v>
          </cell>
          <cell r="BF17">
            <v>71866.100000000006</v>
          </cell>
          <cell r="BG17">
            <v>0</v>
          </cell>
          <cell r="BH17">
            <v>12.5</v>
          </cell>
          <cell r="BI17">
            <v>5</v>
          </cell>
          <cell r="BJ17">
            <v>17966.509999999998</v>
          </cell>
          <cell r="BK17">
            <v>0</v>
          </cell>
          <cell r="BL17">
            <v>17966.509999999998</v>
          </cell>
          <cell r="BM17" t="str">
            <v>Brokerage</v>
          </cell>
          <cell r="BN17">
            <v>30</v>
          </cell>
          <cell r="BO17">
            <v>2694.98</v>
          </cell>
          <cell r="BP17">
            <v>0</v>
          </cell>
          <cell r="BQ17">
            <v>0</v>
          </cell>
          <cell r="BR17">
            <v>2694.98</v>
          </cell>
          <cell r="BS17">
            <v>20661.490000000002</v>
          </cell>
          <cell r="BT17">
            <v>18</v>
          </cell>
          <cell r="BU17">
            <v>3233.97</v>
          </cell>
          <cell r="BV17">
            <v>18</v>
          </cell>
          <cell r="BW17">
            <v>485.1</v>
          </cell>
          <cell r="BX17">
            <v>3719.07</v>
          </cell>
          <cell r="BY17">
            <v>0</v>
          </cell>
          <cell r="BZ17">
            <v>0</v>
          </cell>
          <cell r="CA17">
            <v>17966.509999999998</v>
          </cell>
        </row>
        <row r="18">
          <cell r="C18" t="str">
            <v>281153M8</v>
          </cell>
          <cell r="D18">
            <v>281153</v>
          </cell>
          <cell r="E18" t="str">
            <v>M8</v>
          </cell>
          <cell r="F18">
            <v>45383</v>
          </cell>
          <cell r="G18">
            <v>45386.598993055559</v>
          </cell>
          <cell r="H18" t="str">
            <v>EAST</v>
          </cell>
          <cell r="I18" t="str">
            <v>E01</v>
          </cell>
          <cell r="J18" t="str">
            <v>CORPORATE OFFICE</v>
          </cell>
          <cell r="K18">
            <v>0</v>
          </cell>
          <cell r="L18" t="str">
            <v>PAROMITA SARKAR</v>
          </cell>
          <cell r="M18">
            <v>742</v>
          </cell>
          <cell r="N18" t="str">
            <v>728</v>
          </cell>
          <cell r="O18" t="str">
            <v>MARKETING</v>
          </cell>
          <cell r="P18" t="str">
            <v>SUDIPTA KISHOR DAS</v>
          </cell>
          <cell r="Q18">
            <v>798</v>
          </cell>
          <cell r="R18" t="str">
            <v>761</v>
          </cell>
          <cell r="S18" t="str">
            <v>CLIENT RELATIONSHIP</v>
          </cell>
          <cell r="T18" t="str">
            <v>KOLKATA DIRECT</v>
          </cell>
          <cell r="U18">
            <v>0</v>
          </cell>
          <cell r="V18" t="str">
            <v>SME</v>
          </cell>
          <cell r="W18" t="str">
            <v>AMBEY REALTORS LLP</v>
          </cell>
          <cell r="X18" t="str">
            <v>AMBEY REALTORS LLP</v>
          </cell>
          <cell r="Y18" t="str">
            <v>ICICI LOMBARD GENERAL INSURANCE CO. LTD.</v>
          </cell>
          <cell r="Z18" t="str">
            <v>3RD. FLOOR, BLOCK - B, J K MILENNIUM CENTRE, 46D, CHOWRINGHEE ROAD,</v>
          </cell>
          <cell r="AA18">
            <v>6</v>
          </cell>
          <cell r="AB18" t="str">
            <v>ENGINEERING</v>
          </cell>
          <cell r="AC18" t="str">
            <v>CONTRACTOR ALL RISK</v>
          </cell>
          <cell r="AD18" t="str">
            <v>Cheque</v>
          </cell>
          <cell r="AE18" t="str">
            <v>1234</v>
          </cell>
          <cell r="AF18">
            <v>142100</v>
          </cell>
          <cell r="AG18">
            <v>45386</v>
          </cell>
          <cell r="AH18" t="str">
            <v>NONE</v>
          </cell>
          <cell r="AK18" t="str">
            <v>0</v>
          </cell>
          <cell r="AL18">
            <v>0</v>
          </cell>
          <cell r="AO18">
            <v>44797</v>
          </cell>
          <cell r="AP18">
            <v>45383</v>
          </cell>
          <cell r="AQ18" t="str">
            <v>01-04-2024</v>
          </cell>
          <cell r="AR18" t="str">
            <v>01-04-2024</v>
          </cell>
          <cell r="AS18" t="str">
            <v>5004/258776637/00/007</v>
          </cell>
          <cell r="AT18">
            <v>46477</v>
          </cell>
          <cell r="AU18">
            <v>100</v>
          </cell>
          <cell r="AV18" t="str">
            <v>0</v>
          </cell>
          <cell r="AW18" t="str">
            <v>New</v>
          </cell>
          <cell r="AY18" t="str">
            <v>-</v>
          </cell>
          <cell r="AZ18">
            <v>0</v>
          </cell>
          <cell r="BA18">
            <v>120424</v>
          </cell>
          <cell r="BB18">
            <v>120424</v>
          </cell>
          <cell r="BC18">
            <v>21676.32</v>
          </cell>
          <cell r="BD18">
            <v>142100.32</v>
          </cell>
          <cell r="BE18">
            <v>0</v>
          </cell>
          <cell r="BF18">
            <v>120424</v>
          </cell>
          <cell r="BG18">
            <v>0</v>
          </cell>
          <cell r="BH18">
            <v>12.5</v>
          </cell>
          <cell r="BI18">
            <v>0</v>
          </cell>
          <cell r="BJ18">
            <v>15053</v>
          </cell>
          <cell r="BK18">
            <v>0</v>
          </cell>
          <cell r="BL18">
            <v>15053</v>
          </cell>
          <cell r="BM18" t="str">
            <v>Brokerage</v>
          </cell>
          <cell r="BN18">
            <v>30</v>
          </cell>
          <cell r="BO18">
            <v>4515.8999999999996</v>
          </cell>
          <cell r="BP18">
            <v>0</v>
          </cell>
          <cell r="BQ18">
            <v>0</v>
          </cell>
          <cell r="BR18">
            <v>4515.8999999999996</v>
          </cell>
          <cell r="BS18">
            <v>19568.900000000001</v>
          </cell>
          <cell r="BT18">
            <v>18</v>
          </cell>
          <cell r="BU18">
            <v>2709.54</v>
          </cell>
          <cell r="BV18">
            <v>18</v>
          </cell>
          <cell r="BW18">
            <v>812.86</v>
          </cell>
          <cell r="BX18">
            <v>3522.4</v>
          </cell>
          <cell r="BY18">
            <v>0</v>
          </cell>
          <cell r="BZ18">
            <v>0</v>
          </cell>
          <cell r="CA18">
            <v>15053</v>
          </cell>
        </row>
        <row r="19">
          <cell r="C19" t="str">
            <v>282068E2</v>
          </cell>
          <cell r="D19">
            <v>282068</v>
          </cell>
          <cell r="E19" t="str">
            <v>E2</v>
          </cell>
          <cell r="F19">
            <v>45428</v>
          </cell>
          <cell r="G19">
            <v>45442.54959490741</v>
          </cell>
          <cell r="H19" t="str">
            <v>EAST</v>
          </cell>
          <cell r="I19" t="str">
            <v>E01</v>
          </cell>
          <cell r="J19" t="str">
            <v>CORPORATE OFFICE</v>
          </cell>
          <cell r="K19">
            <v>0</v>
          </cell>
          <cell r="L19" t="str">
            <v>KOLKATA DIRECT</v>
          </cell>
          <cell r="M19">
            <v>1</v>
          </cell>
          <cell r="N19" t="str">
            <v>1</v>
          </cell>
          <cell r="O19" t="str">
            <v>IT</v>
          </cell>
          <cell r="P19" t="str">
            <v>UMA TODI</v>
          </cell>
          <cell r="Q19">
            <v>718</v>
          </cell>
          <cell r="R19" t="str">
            <v>711</v>
          </cell>
          <cell r="S19" t="str">
            <v>CLIENT RELATIONSHIP</v>
          </cell>
          <cell r="T19" t="str">
            <v>KOLKATA DIRECT</v>
          </cell>
          <cell r="U19">
            <v>0</v>
          </cell>
          <cell r="V19" t="str">
            <v>CORPORATE</v>
          </cell>
          <cell r="W19" t="str">
            <v>MANKAPUR CHINI MILLS</v>
          </cell>
          <cell r="X19" t="str">
            <v>MANKAPUR CHINI MILLS</v>
          </cell>
          <cell r="Y19" t="str">
            <v>ICICI LOMBARD GENERAL INSURANCE CO. LTD.</v>
          </cell>
          <cell r="Z19" t="str">
            <v>3RD. FLOOR, BLOCK - B, J K MILENNIUM CENTRE, 46D, CHOWRINGHEE ROAD,</v>
          </cell>
          <cell r="AA19">
            <v>6</v>
          </cell>
          <cell r="AB19" t="str">
            <v>FIRE</v>
          </cell>
          <cell r="AC19" t="str">
            <v>INDUSTRIAL ALL RISK.</v>
          </cell>
          <cell r="AD19" t="str">
            <v>Bank Transfer</v>
          </cell>
          <cell r="AF19">
            <v>0</v>
          </cell>
          <cell r="AG19">
            <v>45428</v>
          </cell>
          <cell r="AH19" t="str">
            <v>NONE</v>
          </cell>
          <cell r="AK19" t="str">
            <v>0</v>
          </cell>
          <cell r="AL19">
            <v>0</v>
          </cell>
          <cell r="AO19">
            <v>44835</v>
          </cell>
          <cell r="AP19">
            <v>45428</v>
          </cell>
          <cell r="AS19" t="str">
            <v>0</v>
          </cell>
          <cell r="AT19">
            <v>45199</v>
          </cell>
          <cell r="AU19">
            <v>5</v>
          </cell>
          <cell r="AV19" t="str">
            <v>0</v>
          </cell>
          <cell r="AW19" t="str">
            <v>Renewal</v>
          </cell>
          <cell r="AY19" t="str">
            <v>-</v>
          </cell>
          <cell r="AZ19">
            <v>0</v>
          </cell>
          <cell r="BA19">
            <v>-15411.75</v>
          </cell>
          <cell r="BB19">
            <v>-15411.75</v>
          </cell>
          <cell r="BC19">
            <v>0</v>
          </cell>
          <cell r="BD19">
            <v>-15411.75</v>
          </cell>
          <cell r="BF19">
            <v>-15411.75</v>
          </cell>
          <cell r="BG19">
            <v>0</v>
          </cell>
          <cell r="BH19">
            <v>11.5</v>
          </cell>
          <cell r="BI19">
            <v>5</v>
          </cell>
          <cell r="BJ19">
            <v>0</v>
          </cell>
          <cell r="BK19">
            <v>0</v>
          </cell>
          <cell r="BL19">
            <v>0</v>
          </cell>
          <cell r="BM19" t="str">
            <v>Brokerage</v>
          </cell>
          <cell r="BN19">
            <v>30</v>
          </cell>
          <cell r="BO19">
            <v>-531.71</v>
          </cell>
          <cell r="BP19">
            <v>0</v>
          </cell>
          <cell r="BQ19">
            <v>0</v>
          </cell>
          <cell r="BR19">
            <v>-531.71</v>
          </cell>
          <cell r="BS19">
            <v>-531.71</v>
          </cell>
          <cell r="BT19">
            <v>0</v>
          </cell>
          <cell r="BU19">
            <v>0</v>
          </cell>
          <cell r="BV19">
            <v>0</v>
          </cell>
          <cell r="BW19">
            <v>0</v>
          </cell>
          <cell r="BX19">
            <v>0</v>
          </cell>
          <cell r="BY19">
            <v>0</v>
          </cell>
          <cell r="BZ19">
            <v>0</v>
          </cell>
          <cell r="CA19">
            <v>0</v>
          </cell>
        </row>
        <row r="20">
          <cell r="C20" t="str">
            <v>282077E1</v>
          </cell>
          <cell r="D20">
            <v>282077</v>
          </cell>
          <cell r="E20" t="str">
            <v>E1</v>
          </cell>
          <cell r="F20">
            <v>45428</v>
          </cell>
          <cell r="G20">
            <v>45442.547523148147</v>
          </cell>
          <cell r="H20" t="str">
            <v>EAST</v>
          </cell>
          <cell r="I20" t="str">
            <v>E01</v>
          </cell>
          <cell r="J20" t="str">
            <v>CORPORATE OFFICE</v>
          </cell>
          <cell r="K20">
            <v>0</v>
          </cell>
          <cell r="L20" t="str">
            <v>KOLKATA DIRECT</v>
          </cell>
          <cell r="M20">
            <v>1</v>
          </cell>
          <cell r="N20" t="str">
            <v>1</v>
          </cell>
          <cell r="O20" t="str">
            <v>IT</v>
          </cell>
          <cell r="P20" t="str">
            <v>UMA TODI</v>
          </cell>
          <cell r="Q20">
            <v>718</v>
          </cell>
          <cell r="R20" t="str">
            <v>711</v>
          </cell>
          <cell r="S20" t="str">
            <v>CLIENT RELATIONSHIP</v>
          </cell>
          <cell r="T20" t="str">
            <v>KOLKATA DIRECT</v>
          </cell>
          <cell r="U20">
            <v>0</v>
          </cell>
          <cell r="V20" t="str">
            <v>CORPORATE</v>
          </cell>
          <cell r="W20" t="str">
            <v>MANKAPUR CHINI MILLS</v>
          </cell>
          <cell r="X20" t="str">
            <v>MANKAPUR CHINI MILLS</v>
          </cell>
          <cell r="Y20" t="str">
            <v>ICICI LOMBARD GENERAL INSURANCE CO. LTD.</v>
          </cell>
          <cell r="Z20" t="str">
            <v>3RD. FLOOR, BLOCK - B, J K MILENNIUM CENTRE, 46D, CHOWRINGHEE ROAD,</v>
          </cell>
          <cell r="AA20">
            <v>6</v>
          </cell>
          <cell r="AB20" t="str">
            <v>FIRE</v>
          </cell>
          <cell r="AC20" t="str">
            <v>INDUSTRIAL ALL RISK.</v>
          </cell>
          <cell r="AD20" t="str">
            <v>Bank Transfer</v>
          </cell>
          <cell r="AF20">
            <v>0</v>
          </cell>
          <cell r="AG20">
            <v>45428</v>
          </cell>
          <cell r="AH20" t="str">
            <v>NONE</v>
          </cell>
          <cell r="AK20" t="str">
            <v>0</v>
          </cell>
          <cell r="AL20">
            <v>0</v>
          </cell>
          <cell r="AO20">
            <v>44835</v>
          </cell>
          <cell r="AP20">
            <v>45428</v>
          </cell>
          <cell r="AS20" t="str">
            <v>0</v>
          </cell>
          <cell r="AT20">
            <v>45199</v>
          </cell>
          <cell r="AU20">
            <v>5</v>
          </cell>
          <cell r="AV20" t="str">
            <v>0</v>
          </cell>
          <cell r="AW20" t="str">
            <v>Renewal</v>
          </cell>
          <cell r="AY20" t="str">
            <v>-</v>
          </cell>
          <cell r="AZ20">
            <v>0</v>
          </cell>
          <cell r="BA20">
            <v>-1171.3499999999999</v>
          </cell>
          <cell r="BB20">
            <v>-1171.3499999999999</v>
          </cell>
          <cell r="BC20">
            <v>0</v>
          </cell>
          <cell r="BD20">
            <v>-1171.3499999999999</v>
          </cell>
          <cell r="BF20">
            <v>-1171.3499999999999</v>
          </cell>
          <cell r="BG20">
            <v>0</v>
          </cell>
          <cell r="BH20">
            <v>11.5</v>
          </cell>
          <cell r="BI20">
            <v>5</v>
          </cell>
          <cell r="BJ20">
            <v>0</v>
          </cell>
          <cell r="BK20">
            <v>0</v>
          </cell>
          <cell r="BL20">
            <v>0</v>
          </cell>
          <cell r="BM20" t="str">
            <v>Brokerage</v>
          </cell>
          <cell r="BN20">
            <v>30</v>
          </cell>
          <cell r="BO20">
            <v>-40.409999999999997</v>
          </cell>
          <cell r="BP20">
            <v>0</v>
          </cell>
          <cell r="BQ20">
            <v>0</v>
          </cell>
          <cell r="BR20">
            <v>-40.409999999999997</v>
          </cell>
          <cell r="BS20">
            <v>-40.409999999999997</v>
          </cell>
          <cell r="BT20">
            <v>0</v>
          </cell>
          <cell r="BU20">
            <v>0</v>
          </cell>
          <cell r="BV20">
            <v>0</v>
          </cell>
          <cell r="BW20">
            <v>0</v>
          </cell>
          <cell r="BX20">
            <v>0</v>
          </cell>
          <cell r="BY20">
            <v>0</v>
          </cell>
          <cell r="BZ20">
            <v>0</v>
          </cell>
          <cell r="CA20">
            <v>0</v>
          </cell>
        </row>
        <row r="21">
          <cell r="C21" t="str">
            <v>282129E2</v>
          </cell>
          <cell r="D21">
            <v>282129</v>
          </cell>
          <cell r="E21" t="str">
            <v>E2</v>
          </cell>
          <cell r="F21">
            <v>45411</v>
          </cell>
          <cell r="G21">
            <v>45421.421643518515</v>
          </cell>
          <cell r="H21" t="str">
            <v>EAST</v>
          </cell>
          <cell r="I21" t="str">
            <v>E01</v>
          </cell>
          <cell r="J21" t="str">
            <v>CORPORATE OFFICE</v>
          </cell>
          <cell r="K21">
            <v>0</v>
          </cell>
          <cell r="L21" t="str">
            <v>KOLKATA DIRECT</v>
          </cell>
          <cell r="M21">
            <v>1</v>
          </cell>
          <cell r="N21" t="str">
            <v>1</v>
          </cell>
          <cell r="O21" t="str">
            <v>IT</v>
          </cell>
          <cell r="P21" t="str">
            <v>UMA TODI</v>
          </cell>
          <cell r="Q21">
            <v>718</v>
          </cell>
          <cell r="R21" t="str">
            <v>711</v>
          </cell>
          <cell r="S21" t="str">
            <v>CLIENT RELATIONSHIP</v>
          </cell>
          <cell r="T21" t="str">
            <v>KOLKATA DIRECT</v>
          </cell>
          <cell r="U21">
            <v>0</v>
          </cell>
          <cell r="V21" t="str">
            <v>CORPORATE</v>
          </cell>
          <cell r="W21" t="str">
            <v>KUMBHI CHINI MILLS LTD</v>
          </cell>
          <cell r="X21" t="str">
            <v>KUMBHI CHINI MILLS LTD</v>
          </cell>
          <cell r="Y21" t="str">
            <v>ICICI LOMBARD GENERAL INSURANCE CO. LTD.</v>
          </cell>
          <cell r="Z21" t="str">
            <v>ICICI- A.H,15, PARK STREET,7TH FLOOR/8TH FLOOR, APEEJAY HOUSE</v>
          </cell>
          <cell r="AA21">
            <v>58</v>
          </cell>
          <cell r="AB21" t="str">
            <v>FIRE</v>
          </cell>
          <cell r="AC21" t="str">
            <v>INDUSTRIAL ALL RISK.</v>
          </cell>
          <cell r="AD21" t="str">
            <v>Bank Transfer</v>
          </cell>
          <cell r="AE21" t="str">
            <v>1234</v>
          </cell>
          <cell r="AF21">
            <v>0</v>
          </cell>
          <cell r="AG21">
            <v>45411</v>
          </cell>
          <cell r="AH21" t="str">
            <v>NONE</v>
          </cell>
          <cell r="AK21" t="str">
            <v>0</v>
          </cell>
          <cell r="AL21">
            <v>0</v>
          </cell>
          <cell r="AO21">
            <v>44835</v>
          </cell>
          <cell r="AP21">
            <v>45411</v>
          </cell>
          <cell r="AQ21" t="str">
            <v>29-04-2024</v>
          </cell>
          <cell r="AR21" t="str">
            <v>29-04-2024</v>
          </cell>
          <cell r="AS21" t="str">
            <v>42170111240684000002</v>
          </cell>
          <cell r="AT21">
            <v>45199</v>
          </cell>
          <cell r="AU21">
            <v>10</v>
          </cell>
          <cell r="AV21" t="str">
            <v>0</v>
          </cell>
          <cell r="AW21" t="str">
            <v>Renewal</v>
          </cell>
          <cell r="AY21" t="str">
            <v>-</v>
          </cell>
          <cell r="AZ21">
            <v>0</v>
          </cell>
          <cell r="BA21">
            <v>-6140.2</v>
          </cell>
          <cell r="BB21">
            <v>-6140.2</v>
          </cell>
          <cell r="BC21">
            <v>0</v>
          </cell>
          <cell r="BD21">
            <v>-6140.2</v>
          </cell>
          <cell r="BF21">
            <v>-6140.2</v>
          </cell>
          <cell r="BG21">
            <v>0</v>
          </cell>
          <cell r="BH21">
            <v>11.5</v>
          </cell>
          <cell r="BI21">
            <v>5</v>
          </cell>
          <cell r="BJ21">
            <v>-706.12</v>
          </cell>
          <cell r="BK21">
            <v>0</v>
          </cell>
          <cell r="BL21">
            <v>-706.12</v>
          </cell>
          <cell r="BM21" t="str">
            <v>Brokerage</v>
          </cell>
          <cell r="BN21">
            <v>30</v>
          </cell>
          <cell r="BO21">
            <v>-211.84</v>
          </cell>
          <cell r="BP21">
            <v>0</v>
          </cell>
          <cell r="BQ21">
            <v>0</v>
          </cell>
          <cell r="BR21">
            <v>-211.84</v>
          </cell>
          <cell r="BS21">
            <v>-917.96</v>
          </cell>
          <cell r="BT21">
            <v>18</v>
          </cell>
          <cell r="BU21">
            <v>-127.1</v>
          </cell>
          <cell r="BV21">
            <v>0</v>
          </cell>
          <cell r="BW21">
            <v>0</v>
          </cell>
          <cell r="BX21">
            <v>-127.1</v>
          </cell>
          <cell r="BY21">
            <v>0</v>
          </cell>
          <cell r="BZ21">
            <v>0</v>
          </cell>
          <cell r="CA21">
            <v>-706.12</v>
          </cell>
        </row>
        <row r="22">
          <cell r="C22" t="str">
            <v>282129E3</v>
          </cell>
          <cell r="D22">
            <v>282129</v>
          </cell>
          <cell r="E22" t="str">
            <v>E3</v>
          </cell>
          <cell r="F22">
            <v>45442</v>
          </cell>
          <cell r="G22">
            <v>45442.61582175926</v>
          </cell>
          <cell r="H22" t="str">
            <v>EAST</v>
          </cell>
          <cell r="I22" t="str">
            <v>E01</v>
          </cell>
          <cell r="J22" t="str">
            <v>CORPORATE OFFICE</v>
          </cell>
          <cell r="K22">
            <v>0</v>
          </cell>
          <cell r="L22" t="str">
            <v>KOLKATA DIRECT</v>
          </cell>
          <cell r="M22">
            <v>1</v>
          </cell>
          <cell r="N22" t="str">
            <v>1</v>
          </cell>
          <cell r="O22" t="str">
            <v>IT</v>
          </cell>
          <cell r="P22" t="str">
            <v>UMA TODI</v>
          </cell>
          <cell r="Q22">
            <v>718</v>
          </cell>
          <cell r="R22" t="str">
            <v>711</v>
          </cell>
          <cell r="S22" t="str">
            <v>CLIENT RELATIONSHIP</v>
          </cell>
          <cell r="T22" t="str">
            <v>KOLKATA DIRECT</v>
          </cell>
          <cell r="U22">
            <v>0</v>
          </cell>
          <cell r="V22" t="str">
            <v>CORPORATE</v>
          </cell>
          <cell r="W22" t="str">
            <v>KUMBHI CHINI MILLS LTD</v>
          </cell>
          <cell r="X22" t="str">
            <v>KUMBHI CHINI MILLS LTD</v>
          </cell>
          <cell r="Y22" t="str">
            <v>ICICI LOMBARD GENERAL INSURANCE CO. LTD.</v>
          </cell>
          <cell r="Z22" t="str">
            <v>ICICI- A.H,15, PARK STREET,7TH FLOOR/8TH FLOOR, APEEJAY HOUSE</v>
          </cell>
          <cell r="AA22">
            <v>58</v>
          </cell>
          <cell r="AB22" t="str">
            <v>FIRE</v>
          </cell>
          <cell r="AC22" t="str">
            <v>INDUSTRIAL ALL RISK.</v>
          </cell>
          <cell r="AD22" t="str">
            <v>Bank Transfer</v>
          </cell>
          <cell r="AF22">
            <v>0</v>
          </cell>
          <cell r="AG22">
            <v>45442</v>
          </cell>
          <cell r="AH22" t="str">
            <v>NONE</v>
          </cell>
          <cell r="AK22" t="str">
            <v>0</v>
          </cell>
          <cell r="AL22">
            <v>0</v>
          </cell>
          <cell r="AO22">
            <v>44835</v>
          </cell>
          <cell r="AP22">
            <v>45442</v>
          </cell>
          <cell r="AS22" t="str">
            <v>0</v>
          </cell>
          <cell r="AT22">
            <v>45199</v>
          </cell>
          <cell r="AU22">
            <v>10</v>
          </cell>
          <cell r="AV22" t="str">
            <v>0</v>
          </cell>
          <cell r="AW22" t="str">
            <v>Renewal</v>
          </cell>
          <cell r="AY22" t="str">
            <v>-</v>
          </cell>
          <cell r="AZ22">
            <v>0</v>
          </cell>
          <cell r="BA22">
            <v>-6140.2</v>
          </cell>
          <cell r="BB22">
            <v>-6140.2</v>
          </cell>
          <cell r="BC22">
            <v>0</v>
          </cell>
          <cell r="BD22">
            <v>-6140.2</v>
          </cell>
          <cell r="BF22">
            <v>-6140.2</v>
          </cell>
          <cell r="BG22">
            <v>0</v>
          </cell>
          <cell r="BH22">
            <v>11.5</v>
          </cell>
          <cell r="BI22">
            <v>5</v>
          </cell>
          <cell r="BJ22">
            <v>-706.12</v>
          </cell>
          <cell r="BK22">
            <v>0</v>
          </cell>
          <cell r="BL22">
            <v>-706.12</v>
          </cell>
          <cell r="BM22" t="str">
            <v>Brokerage</v>
          </cell>
          <cell r="BN22">
            <v>30</v>
          </cell>
          <cell r="BO22">
            <v>-211.84</v>
          </cell>
          <cell r="BP22">
            <v>0</v>
          </cell>
          <cell r="BQ22">
            <v>0</v>
          </cell>
          <cell r="BR22">
            <v>-211.84</v>
          </cell>
          <cell r="BS22">
            <v>-917.96</v>
          </cell>
          <cell r="BT22">
            <v>18</v>
          </cell>
          <cell r="BU22">
            <v>-127.1</v>
          </cell>
          <cell r="BV22">
            <v>0</v>
          </cell>
          <cell r="BW22">
            <v>0</v>
          </cell>
          <cell r="BX22">
            <v>-127.1</v>
          </cell>
          <cell r="BY22">
            <v>0</v>
          </cell>
          <cell r="BZ22">
            <v>0</v>
          </cell>
          <cell r="CA22">
            <v>-706.12</v>
          </cell>
        </row>
        <row r="23">
          <cell r="C23" t="str">
            <v>289378M6</v>
          </cell>
          <cell r="D23">
            <v>289378</v>
          </cell>
          <cell r="E23" t="str">
            <v>M6</v>
          </cell>
          <cell r="F23">
            <v>45415</v>
          </cell>
          <cell r="G23">
            <v>45415.45952546296</v>
          </cell>
          <cell r="H23" t="str">
            <v>EAST</v>
          </cell>
          <cell r="I23" t="str">
            <v>E01</v>
          </cell>
          <cell r="J23" t="str">
            <v>CORPORATE OFFICE</v>
          </cell>
          <cell r="K23">
            <v>0</v>
          </cell>
          <cell r="L23" t="str">
            <v>AMBARISH KHAITAN</v>
          </cell>
          <cell r="M23">
            <v>330</v>
          </cell>
          <cell r="N23" t="str">
            <v>SAL/002</v>
          </cell>
          <cell r="O23" t="str">
            <v>MARKETING</v>
          </cell>
          <cell r="P23" t="str">
            <v>ARIJIT GHOSH</v>
          </cell>
          <cell r="Q23">
            <v>601</v>
          </cell>
          <cell r="R23" t="str">
            <v>602</v>
          </cell>
          <cell r="S23" t="str">
            <v>CLIENT RELATIONSHIP</v>
          </cell>
          <cell r="T23" t="str">
            <v>KOLKATA DIRECT</v>
          </cell>
          <cell r="U23">
            <v>0</v>
          </cell>
          <cell r="V23" t="str">
            <v>CORPORATE</v>
          </cell>
          <cell r="W23" t="str">
            <v>TECHNO ELECTRIC &amp; ENGG. CO. LTD.</v>
          </cell>
          <cell r="X23" t="str">
            <v>TECHNO ELECTRIC &amp; ENGG. CO. LTD.</v>
          </cell>
          <cell r="Y23" t="str">
            <v>ICICI LOMBARD GENERAL INSURANCE CO. LTD.</v>
          </cell>
          <cell r="Z23" t="str">
            <v>3RD. FLOOR, BLOCK - B, J K MILENNIUM CENTRE, 46D, CHOWRINGHEE ROAD,</v>
          </cell>
          <cell r="AA23">
            <v>6</v>
          </cell>
          <cell r="AB23" t="str">
            <v>ENGINEERING</v>
          </cell>
          <cell r="AC23" t="str">
            <v>ERECTION ALL RISK</v>
          </cell>
          <cell r="AD23" t="str">
            <v>Cheque</v>
          </cell>
          <cell r="AE23" t="str">
            <v>1234</v>
          </cell>
          <cell r="AF23">
            <v>196147</v>
          </cell>
          <cell r="AG23">
            <v>45415</v>
          </cell>
          <cell r="AH23" t="str">
            <v>NONE</v>
          </cell>
          <cell r="AK23" t="str">
            <v>0</v>
          </cell>
          <cell r="AL23">
            <v>0</v>
          </cell>
          <cell r="AO23">
            <v>44956</v>
          </cell>
          <cell r="AP23">
            <v>45412</v>
          </cell>
          <cell r="AT23">
            <v>45898</v>
          </cell>
          <cell r="AU23">
            <v>50</v>
          </cell>
          <cell r="AV23" t="str">
            <v>0</v>
          </cell>
          <cell r="AW23" t="str">
            <v>Expanded</v>
          </cell>
          <cell r="AX23" t="str">
            <v>-</v>
          </cell>
          <cell r="AY23" t="str">
            <v>-</v>
          </cell>
          <cell r="AZ23">
            <v>0</v>
          </cell>
          <cell r="BA23">
            <v>83113</v>
          </cell>
          <cell r="BB23">
            <v>83113</v>
          </cell>
          <cell r="BC23">
            <v>14960.34</v>
          </cell>
          <cell r="BD23">
            <v>98073.34</v>
          </cell>
          <cell r="BE23">
            <v>0</v>
          </cell>
          <cell r="BF23">
            <v>83113</v>
          </cell>
          <cell r="BG23">
            <v>0</v>
          </cell>
          <cell r="BH23">
            <v>12.5</v>
          </cell>
          <cell r="BI23">
            <v>5</v>
          </cell>
          <cell r="BJ23">
            <v>20778.25</v>
          </cell>
          <cell r="BK23">
            <v>0</v>
          </cell>
          <cell r="BL23">
            <v>20778.25</v>
          </cell>
          <cell r="BM23" t="str">
            <v>Brokerage</v>
          </cell>
          <cell r="BN23">
            <v>30</v>
          </cell>
          <cell r="BO23">
            <v>3116.74</v>
          </cell>
          <cell r="BP23">
            <v>0</v>
          </cell>
          <cell r="BQ23">
            <v>0</v>
          </cell>
          <cell r="BR23">
            <v>3116.74</v>
          </cell>
          <cell r="BS23">
            <v>23894.99</v>
          </cell>
          <cell r="BT23">
            <v>18</v>
          </cell>
          <cell r="BU23">
            <v>3740.08</v>
          </cell>
          <cell r="BV23">
            <v>18</v>
          </cell>
          <cell r="BW23">
            <v>561.01</v>
          </cell>
          <cell r="BX23">
            <v>4301.09</v>
          </cell>
          <cell r="BY23">
            <v>0</v>
          </cell>
          <cell r="BZ23">
            <v>10389.1</v>
          </cell>
          <cell r="CA23">
            <v>10389.25</v>
          </cell>
        </row>
        <row r="24">
          <cell r="C24" t="str">
            <v>292277E1</v>
          </cell>
          <cell r="D24">
            <v>292277</v>
          </cell>
          <cell r="E24" t="str">
            <v>E1</v>
          </cell>
          <cell r="F24">
            <v>45444</v>
          </cell>
          <cell r="G24">
            <v>45447.663171296299</v>
          </cell>
          <cell r="H24" t="str">
            <v>EAST</v>
          </cell>
          <cell r="I24" t="str">
            <v>E01</v>
          </cell>
          <cell r="J24" t="str">
            <v>CORPORATE OFFICE</v>
          </cell>
          <cell r="K24">
            <v>0</v>
          </cell>
          <cell r="L24" t="str">
            <v>KOLKATA DIRECT</v>
          </cell>
          <cell r="M24">
            <v>1</v>
          </cell>
          <cell r="N24" t="str">
            <v>1</v>
          </cell>
          <cell r="O24" t="str">
            <v>IT</v>
          </cell>
          <cell r="P24" t="str">
            <v>ARIJIT GHOSH</v>
          </cell>
          <cell r="Q24">
            <v>601</v>
          </cell>
          <cell r="R24" t="str">
            <v>602</v>
          </cell>
          <cell r="S24" t="str">
            <v>CLIENT RELATIONSHIP</v>
          </cell>
          <cell r="T24" t="str">
            <v>KOLKATA DIRECT</v>
          </cell>
          <cell r="U24">
            <v>0</v>
          </cell>
          <cell r="V24" t="str">
            <v>CORPORATE</v>
          </cell>
          <cell r="W24" t="str">
            <v>TECHNO ELECTRIC &amp; ENGG. CO. LTD.</v>
          </cell>
          <cell r="Y24" t="str">
            <v>ICICI LOMBARD GENERAL INSURANCE CO. LTD.</v>
          </cell>
          <cell r="Z24" t="str">
            <v>3RD. FLOOR, BLOCK - B, J K MILENNIUM CENTRE, 46D, CHOWRINGHEE ROAD,</v>
          </cell>
          <cell r="AA24">
            <v>6</v>
          </cell>
          <cell r="AB24" t="str">
            <v>ENGINEERING</v>
          </cell>
          <cell r="AC24" t="str">
            <v>ERECTION ALL RISK</v>
          </cell>
          <cell r="AD24" t="str">
            <v>Bank Transfer</v>
          </cell>
          <cell r="AE24" t="str">
            <v>1234</v>
          </cell>
          <cell r="AF24">
            <v>1156446</v>
          </cell>
          <cell r="AG24">
            <v>45444</v>
          </cell>
          <cell r="AH24" t="str">
            <v>NONE</v>
          </cell>
          <cell r="AK24" t="str">
            <v>0</v>
          </cell>
          <cell r="AL24">
            <v>0</v>
          </cell>
          <cell r="AO24">
            <v>44986</v>
          </cell>
          <cell r="AP24">
            <v>45444</v>
          </cell>
          <cell r="AR24" t="str">
            <v>04-06-2024</v>
          </cell>
          <cell r="AS24" t="str">
            <v>0</v>
          </cell>
          <cell r="AT24">
            <v>45626</v>
          </cell>
          <cell r="AU24">
            <v>50</v>
          </cell>
          <cell r="AV24" t="str">
            <v>0</v>
          </cell>
          <cell r="AW24" t="str">
            <v>Expanded</v>
          </cell>
          <cell r="AY24" t="str">
            <v>6 months extension</v>
          </cell>
          <cell r="AZ24">
            <v>1244494515</v>
          </cell>
          <cell r="BA24">
            <v>490019.5</v>
          </cell>
          <cell r="BB24">
            <v>490019.5</v>
          </cell>
          <cell r="BC24">
            <v>88203.51</v>
          </cell>
          <cell r="BD24">
            <v>578223.01</v>
          </cell>
          <cell r="BE24">
            <v>0</v>
          </cell>
          <cell r="BF24">
            <v>490019.5</v>
          </cell>
          <cell r="BG24">
            <v>0</v>
          </cell>
          <cell r="BH24">
            <v>12.5</v>
          </cell>
          <cell r="BI24">
            <v>5</v>
          </cell>
          <cell r="BJ24">
            <v>122504.88</v>
          </cell>
          <cell r="BK24">
            <v>0</v>
          </cell>
          <cell r="BL24">
            <v>122504.88</v>
          </cell>
          <cell r="BM24" t="str">
            <v>Brokerage</v>
          </cell>
          <cell r="BN24">
            <v>30</v>
          </cell>
          <cell r="BO24">
            <v>18375.73</v>
          </cell>
          <cell r="BP24">
            <v>0</v>
          </cell>
          <cell r="BQ24">
            <v>0</v>
          </cell>
          <cell r="BR24">
            <v>18375.73</v>
          </cell>
          <cell r="BS24">
            <v>140880.60999999999</v>
          </cell>
          <cell r="BT24">
            <v>18</v>
          </cell>
          <cell r="BU24">
            <v>22050.880000000001</v>
          </cell>
          <cell r="BV24">
            <v>0</v>
          </cell>
          <cell r="BW24">
            <v>0</v>
          </cell>
          <cell r="BX24">
            <v>22050.880000000001</v>
          </cell>
          <cell r="BY24">
            <v>0</v>
          </cell>
          <cell r="BZ24">
            <v>0</v>
          </cell>
          <cell r="CA24">
            <v>122504.88</v>
          </cell>
        </row>
        <row r="25">
          <cell r="C25" t="str">
            <v>292287M6</v>
          </cell>
          <cell r="D25">
            <v>292287</v>
          </cell>
          <cell r="E25" t="str">
            <v>M6</v>
          </cell>
          <cell r="F25">
            <v>45448</v>
          </cell>
          <cell r="G25">
            <v>45448.600856481484</v>
          </cell>
          <cell r="H25" t="str">
            <v>EAST</v>
          </cell>
          <cell r="I25" t="str">
            <v>E01</v>
          </cell>
          <cell r="J25" t="str">
            <v>CORPORATE OFFICE</v>
          </cell>
          <cell r="K25">
            <v>0</v>
          </cell>
          <cell r="L25" t="str">
            <v>KOLKATA DIRECT</v>
          </cell>
          <cell r="M25">
            <v>1</v>
          </cell>
          <cell r="N25" t="str">
            <v>1</v>
          </cell>
          <cell r="O25" t="str">
            <v>IT</v>
          </cell>
          <cell r="P25" t="str">
            <v>ARIJIT GHOSH</v>
          </cell>
          <cell r="Q25">
            <v>601</v>
          </cell>
          <cell r="R25" t="str">
            <v>602</v>
          </cell>
          <cell r="S25" t="str">
            <v>CLIENT RELATIONSHIP</v>
          </cell>
          <cell r="T25" t="str">
            <v>KOLKATA DIRECT</v>
          </cell>
          <cell r="U25">
            <v>0</v>
          </cell>
          <cell r="V25" t="str">
            <v>CORPORATE</v>
          </cell>
          <cell r="W25" t="str">
            <v>TECHNO ELECTRIC &amp; ENGG. CO. LTD.</v>
          </cell>
          <cell r="X25" t="str">
            <v>TECHNO ELECTRIC &amp; ENGG. CO. LTD.</v>
          </cell>
          <cell r="Y25" t="str">
            <v>ICICI LOMBARD GENERAL INSURANCE CO. LTD.</v>
          </cell>
          <cell r="Z25" t="str">
            <v>3RD. FLOOR, BLOCK - B, J K MILENNIUM CENTRE, 46D, CHOWRINGHEE ROAD,</v>
          </cell>
          <cell r="AA25">
            <v>6</v>
          </cell>
          <cell r="AB25" t="str">
            <v>ENGINEERING</v>
          </cell>
          <cell r="AC25" t="str">
            <v>ERECTION ALL RISK</v>
          </cell>
          <cell r="AD25" t="str">
            <v>Cheque</v>
          </cell>
          <cell r="AE25" t="str">
            <v>1234</v>
          </cell>
          <cell r="AF25">
            <v>766917</v>
          </cell>
          <cell r="AG25">
            <v>45448</v>
          </cell>
          <cell r="AH25" t="str">
            <v>NONE</v>
          </cell>
          <cell r="AK25" t="str">
            <v>0</v>
          </cell>
          <cell r="AL25">
            <v>0</v>
          </cell>
          <cell r="AO25">
            <v>44979</v>
          </cell>
          <cell r="AP25">
            <v>45434</v>
          </cell>
          <cell r="AT25">
            <v>45709</v>
          </cell>
          <cell r="AU25">
            <v>40</v>
          </cell>
          <cell r="AV25" t="str">
            <v>0</v>
          </cell>
          <cell r="AW25" t="str">
            <v>Expanded</v>
          </cell>
          <cell r="AX25" t="str">
            <v>-</v>
          </cell>
          <cell r="AY25" t="str">
            <v>-</v>
          </cell>
          <cell r="AZ25">
            <v>0</v>
          </cell>
          <cell r="BA25">
            <v>259972</v>
          </cell>
          <cell r="BB25">
            <v>259972</v>
          </cell>
          <cell r="BC25">
            <v>46794.96</v>
          </cell>
          <cell r="BD25">
            <v>306766.96000000002</v>
          </cell>
          <cell r="BE25">
            <v>0</v>
          </cell>
          <cell r="BF25">
            <v>259972</v>
          </cell>
          <cell r="BG25">
            <v>0</v>
          </cell>
          <cell r="BH25">
            <v>12.5</v>
          </cell>
          <cell r="BI25">
            <v>5</v>
          </cell>
          <cell r="BJ25">
            <v>81241.25</v>
          </cell>
          <cell r="BK25">
            <v>0</v>
          </cell>
          <cell r="BL25">
            <v>81241.25</v>
          </cell>
          <cell r="BM25" t="str">
            <v>Brokerage</v>
          </cell>
          <cell r="BN25">
            <v>100</v>
          </cell>
          <cell r="BO25">
            <v>32496.5</v>
          </cell>
          <cell r="BP25">
            <v>0</v>
          </cell>
          <cell r="BQ25">
            <v>0</v>
          </cell>
          <cell r="BR25">
            <v>32496.5</v>
          </cell>
          <cell r="BS25">
            <v>113737.75</v>
          </cell>
          <cell r="BT25">
            <v>18</v>
          </cell>
          <cell r="BU25">
            <v>14623.42</v>
          </cell>
          <cell r="BV25">
            <v>18</v>
          </cell>
          <cell r="BW25">
            <v>5849.37</v>
          </cell>
          <cell r="BX25">
            <v>20472.79</v>
          </cell>
          <cell r="BY25">
            <v>0</v>
          </cell>
          <cell r="BZ25">
            <v>0</v>
          </cell>
          <cell r="CA25">
            <v>81241.25</v>
          </cell>
        </row>
        <row r="26">
          <cell r="C26" t="str">
            <v>292847M6</v>
          </cell>
          <cell r="D26">
            <v>292847</v>
          </cell>
          <cell r="E26" t="str">
            <v>M6</v>
          </cell>
          <cell r="F26">
            <v>45448</v>
          </cell>
          <cell r="G26">
            <v>45448.696226851855</v>
          </cell>
          <cell r="H26" t="str">
            <v>EAST</v>
          </cell>
          <cell r="I26" t="str">
            <v>E01</v>
          </cell>
          <cell r="J26" t="str">
            <v>CORPORATE OFFICE</v>
          </cell>
          <cell r="K26">
            <v>0</v>
          </cell>
          <cell r="L26" t="str">
            <v>KOLKATA DIRECT</v>
          </cell>
          <cell r="M26">
            <v>1</v>
          </cell>
          <cell r="N26" t="str">
            <v>1</v>
          </cell>
          <cell r="O26" t="str">
            <v>IT</v>
          </cell>
          <cell r="P26" t="str">
            <v>RAHUL KHANUJA</v>
          </cell>
          <cell r="Q26">
            <v>585</v>
          </cell>
          <cell r="R26" t="str">
            <v>585</v>
          </cell>
          <cell r="S26" t="str">
            <v>CLIENT RELATIONSHIP</v>
          </cell>
          <cell r="T26" t="str">
            <v>KOLKATA DIRECT</v>
          </cell>
          <cell r="U26">
            <v>0</v>
          </cell>
          <cell r="V26" t="str">
            <v>CORPORATE</v>
          </cell>
          <cell r="W26" t="str">
            <v>LUMINO INDUSTRIES LTD</v>
          </cell>
          <cell r="X26" t="str">
            <v>LUMINO INDUSTRIES LTD</v>
          </cell>
          <cell r="Y26" t="str">
            <v>ICICI LOMBARD GENERAL INSURANCE CO. LTD.</v>
          </cell>
          <cell r="Z26" t="str">
            <v>3RD. FLOOR, BLOCK - B, J K MILENNIUM CENTRE, 46D, CHOWRINGHEE ROAD,</v>
          </cell>
          <cell r="AA26">
            <v>6</v>
          </cell>
          <cell r="AB26" t="str">
            <v>ENGINEERING</v>
          </cell>
          <cell r="AC26" t="str">
            <v>ERECTION ALL RISK</v>
          </cell>
          <cell r="AD26" t="str">
            <v>Cheque</v>
          </cell>
          <cell r="AE26" t="str">
            <v>1234</v>
          </cell>
          <cell r="AF26">
            <v>0</v>
          </cell>
          <cell r="AG26">
            <v>45448</v>
          </cell>
          <cell r="AH26" t="str">
            <v>NONE</v>
          </cell>
          <cell r="AK26" t="str">
            <v>0</v>
          </cell>
          <cell r="AL26">
            <v>0</v>
          </cell>
          <cell r="AO26">
            <v>44986</v>
          </cell>
          <cell r="AP26">
            <v>45443</v>
          </cell>
          <cell r="AQ26" t="str">
            <v>31-05-2024</v>
          </cell>
          <cell r="AR26" t="str">
            <v>31-05-2024</v>
          </cell>
          <cell r="AS26" t="str">
            <v>311800/44/2023/327-006</v>
          </cell>
          <cell r="AT26">
            <v>46081</v>
          </cell>
          <cell r="AU26">
            <v>25</v>
          </cell>
          <cell r="AV26" t="str">
            <v>0</v>
          </cell>
          <cell r="AW26" t="str">
            <v>Expanded</v>
          </cell>
          <cell r="AX26" t="str">
            <v>-</v>
          </cell>
          <cell r="AY26" t="str">
            <v>-</v>
          </cell>
          <cell r="AZ26">
            <v>0</v>
          </cell>
          <cell r="BA26">
            <v>188125.5</v>
          </cell>
          <cell r="BB26">
            <v>188125.5</v>
          </cell>
          <cell r="BC26">
            <v>33862.589999999997</v>
          </cell>
          <cell r="BD26">
            <v>221988.09</v>
          </cell>
          <cell r="BF26">
            <v>188125.5</v>
          </cell>
          <cell r="BG26">
            <v>0</v>
          </cell>
          <cell r="BH26">
            <v>12.5</v>
          </cell>
          <cell r="BI26">
            <v>5</v>
          </cell>
          <cell r="BJ26">
            <v>0</v>
          </cell>
          <cell r="BK26">
            <v>0</v>
          </cell>
          <cell r="BL26">
            <v>0</v>
          </cell>
          <cell r="BM26" t="str">
            <v>Brokerage</v>
          </cell>
          <cell r="BN26">
            <v>70</v>
          </cell>
          <cell r="BO26">
            <v>16460.98</v>
          </cell>
          <cell r="BP26">
            <v>0</v>
          </cell>
          <cell r="BQ26">
            <v>0</v>
          </cell>
          <cell r="BR26">
            <v>16460.98</v>
          </cell>
          <cell r="BS26">
            <v>16460.98</v>
          </cell>
          <cell r="BT26">
            <v>18</v>
          </cell>
          <cell r="BU26">
            <v>0</v>
          </cell>
          <cell r="BV26">
            <v>18</v>
          </cell>
          <cell r="BW26">
            <v>2962.98</v>
          </cell>
          <cell r="BX26">
            <v>2962.98</v>
          </cell>
          <cell r="BY26">
            <v>0</v>
          </cell>
          <cell r="BZ26">
            <v>0</v>
          </cell>
          <cell r="CA26">
            <v>0</v>
          </cell>
        </row>
        <row r="27">
          <cell r="C27" t="str">
            <v>292857M6</v>
          </cell>
          <cell r="D27">
            <v>292857</v>
          </cell>
          <cell r="E27" t="str">
            <v>M6</v>
          </cell>
          <cell r="F27">
            <v>45448</v>
          </cell>
          <cell r="G27">
            <v>45448.708831018521</v>
          </cell>
          <cell r="H27" t="str">
            <v>EAST</v>
          </cell>
          <cell r="I27" t="str">
            <v>E01</v>
          </cell>
          <cell r="J27" t="str">
            <v>CORPORATE OFFICE</v>
          </cell>
          <cell r="K27">
            <v>0</v>
          </cell>
          <cell r="L27" t="str">
            <v>KOLKATA DIRECT</v>
          </cell>
          <cell r="M27">
            <v>1</v>
          </cell>
          <cell r="N27" t="str">
            <v>1</v>
          </cell>
          <cell r="O27" t="str">
            <v>IT</v>
          </cell>
          <cell r="P27" t="str">
            <v>RAHUL KHANUJA</v>
          </cell>
          <cell r="Q27">
            <v>585</v>
          </cell>
          <cell r="R27" t="str">
            <v>585</v>
          </cell>
          <cell r="S27" t="str">
            <v>CLIENT RELATIONSHIP</v>
          </cell>
          <cell r="T27" t="str">
            <v>KOLKATA DIRECT</v>
          </cell>
          <cell r="U27">
            <v>0</v>
          </cell>
          <cell r="V27" t="str">
            <v>CORPORATE</v>
          </cell>
          <cell r="W27" t="str">
            <v>LUMINO INDUSTRIES LTD</v>
          </cell>
          <cell r="X27" t="str">
            <v>LUMINO INDUSTRIES LTD</v>
          </cell>
          <cell r="Y27" t="str">
            <v>ICICI LOMBARD GENERAL INSURANCE CO. LTD.</v>
          </cell>
          <cell r="Z27" t="str">
            <v>3RD. FLOOR, BLOCK - B, J K MILENNIUM CENTRE, 46D, CHOWRINGHEE ROAD,</v>
          </cell>
          <cell r="AA27">
            <v>6</v>
          </cell>
          <cell r="AB27" t="str">
            <v>ENGINEERING</v>
          </cell>
          <cell r="AC27" t="str">
            <v>ERECTION ALL RISK</v>
          </cell>
          <cell r="AD27" t="str">
            <v>Cheque</v>
          </cell>
          <cell r="AE27" t="str">
            <v>1234</v>
          </cell>
          <cell r="AF27">
            <v>0</v>
          </cell>
          <cell r="AG27">
            <v>45448</v>
          </cell>
          <cell r="AH27" t="str">
            <v>NONE</v>
          </cell>
          <cell r="AK27" t="str">
            <v>0</v>
          </cell>
          <cell r="AL27">
            <v>0</v>
          </cell>
          <cell r="AO27">
            <v>44988</v>
          </cell>
          <cell r="AP27">
            <v>45445</v>
          </cell>
          <cell r="AQ27" t="str">
            <v>02-06-2024</v>
          </cell>
          <cell r="AR27" t="str">
            <v>02-06-2024</v>
          </cell>
          <cell r="AS27" t="str">
            <v>311800/44/2023/328-006</v>
          </cell>
          <cell r="AT27">
            <v>46083</v>
          </cell>
          <cell r="AU27">
            <v>25</v>
          </cell>
          <cell r="AV27" t="str">
            <v>0</v>
          </cell>
          <cell r="AW27" t="str">
            <v>Expanded</v>
          </cell>
          <cell r="AX27" t="str">
            <v>-</v>
          </cell>
          <cell r="AY27" t="str">
            <v>-</v>
          </cell>
          <cell r="AZ27">
            <v>0</v>
          </cell>
          <cell r="BA27">
            <v>168426.75</v>
          </cell>
          <cell r="BB27">
            <v>168426.75</v>
          </cell>
          <cell r="BC27">
            <v>30316.814999999999</v>
          </cell>
          <cell r="BD27">
            <v>198743.565</v>
          </cell>
          <cell r="BF27">
            <v>168426.75</v>
          </cell>
          <cell r="BG27">
            <v>0</v>
          </cell>
          <cell r="BH27">
            <v>12.5</v>
          </cell>
          <cell r="BI27">
            <v>5</v>
          </cell>
          <cell r="BJ27">
            <v>0</v>
          </cell>
          <cell r="BK27">
            <v>0</v>
          </cell>
          <cell r="BL27">
            <v>0</v>
          </cell>
          <cell r="BM27" t="str">
            <v>Brokerage</v>
          </cell>
          <cell r="BN27">
            <v>70</v>
          </cell>
          <cell r="BO27">
            <v>14737.34</v>
          </cell>
          <cell r="BP27">
            <v>0</v>
          </cell>
          <cell r="BQ27">
            <v>0</v>
          </cell>
          <cell r="BR27">
            <v>14737.34</v>
          </cell>
          <cell r="BS27">
            <v>14737.34</v>
          </cell>
          <cell r="BT27">
            <v>18</v>
          </cell>
          <cell r="BU27">
            <v>0</v>
          </cell>
          <cell r="BV27">
            <v>18</v>
          </cell>
          <cell r="BW27">
            <v>2652.72</v>
          </cell>
          <cell r="BX27">
            <v>2652.72</v>
          </cell>
          <cell r="BY27">
            <v>0</v>
          </cell>
          <cell r="BZ27">
            <v>0</v>
          </cell>
          <cell r="CA27">
            <v>0</v>
          </cell>
        </row>
        <row r="28">
          <cell r="C28" t="str">
            <v>295375E1</v>
          </cell>
          <cell r="D28">
            <v>295375</v>
          </cell>
          <cell r="E28" t="str">
            <v>E1</v>
          </cell>
          <cell r="F28">
            <v>45391</v>
          </cell>
          <cell r="G28">
            <v>45418.782835648148</v>
          </cell>
          <cell r="H28" t="str">
            <v>EAST</v>
          </cell>
          <cell r="I28" t="str">
            <v>E01</v>
          </cell>
          <cell r="J28" t="str">
            <v>CORPORATE OFFICE</v>
          </cell>
          <cell r="K28">
            <v>0</v>
          </cell>
          <cell r="L28" t="str">
            <v>KOLKATA DIRECT</v>
          </cell>
          <cell r="M28">
            <v>1</v>
          </cell>
          <cell r="N28" t="str">
            <v>1</v>
          </cell>
          <cell r="O28" t="str">
            <v>IT</v>
          </cell>
          <cell r="P28" t="str">
            <v>ARIJIT GHOSH</v>
          </cell>
          <cell r="Q28">
            <v>601</v>
          </cell>
          <cell r="R28" t="str">
            <v>602</v>
          </cell>
          <cell r="S28" t="str">
            <v>CLIENT RELATIONSHIP</v>
          </cell>
          <cell r="T28" t="str">
            <v>KOLKATA DIRECT</v>
          </cell>
          <cell r="U28">
            <v>0</v>
          </cell>
          <cell r="V28" t="str">
            <v>SME</v>
          </cell>
          <cell r="W28" t="str">
            <v>TECHNO AMI SOLUTIONS PVT LTD</v>
          </cell>
          <cell r="Y28" t="str">
            <v>ICICI LOMBARD GENERAL INSURANCE CO. LTD.</v>
          </cell>
          <cell r="Z28" t="str">
            <v>3RD. FLOOR, BLOCK - B, J K MILENNIUM CENTRE, 46D, CHOWRINGHEE ROAD,</v>
          </cell>
          <cell r="AA28">
            <v>6</v>
          </cell>
          <cell r="AB28" t="str">
            <v>ENGINEERING</v>
          </cell>
          <cell r="AC28" t="str">
            <v>ERECTION ALL RISK</v>
          </cell>
          <cell r="AD28" t="str">
            <v>Bank Transfer</v>
          </cell>
          <cell r="AE28" t="str">
            <v>1234</v>
          </cell>
          <cell r="AF28">
            <v>600817</v>
          </cell>
          <cell r="AG28">
            <v>45391</v>
          </cell>
          <cell r="AH28" t="str">
            <v>NONE</v>
          </cell>
          <cell r="AK28" t="str">
            <v>0</v>
          </cell>
          <cell r="AL28">
            <v>0</v>
          </cell>
          <cell r="AO28">
            <v>44994</v>
          </cell>
          <cell r="AP28">
            <v>45391</v>
          </cell>
          <cell r="AR28" t="str">
            <v>06-05-2024</v>
          </cell>
          <cell r="AS28" t="str">
            <v>0</v>
          </cell>
          <cell r="AT28">
            <v>45481</v>
          </cell>
          <cell r="AU28">
            <v>50</v>
          </cell>
          <cell r="AV28" t="str">
            <v>0</v>
          </cell>
          <cell r="AW28" t="str">
            <v>Expanded</v>
          </cell>
          <cell r="AY28" t="str">
            <v>extension</v>
          </cell>
          <cell r="AZ28">
            <v>690394681.5</v>
          </cell>
          <cell r="BA28">
            <v>254583.5</v>
          </cell>
          <cell r="BB28">
            <v>254583.5</v>
          </cell>
          <cell r="BC28">
            <v>45825.03</v>
          </cell>
          <cell r="BD28">
            <v>300408.53000000003</v>
          </cell>
          <cell r="BE28">
            <v>0</v>
          </cell>
          <cell r="BF28">
            <v>254583.5</v>
          </cell>
          <cell r="BG28">
            <v>0</v>
          </cell>
          <cell r="BH28">
            <v>12.5</v>
          </cell>
          <cell r="BI28">
            <v>5</v>
          </cell>
          <cell r="BJ28">
            <v>63645.88</v>
          </cell>
          <cell r="BK28">
            <v>0</v>
          </cell>
          <cell r="BL28">
            <v>63645.88</v>
          </cell>
          <cell r="BM28" t="str">
            <v>Brokerage</v>
          </cell>
          <cell r="BN28">
            <v>30</v>
          </cell>
          <cell r="BO28">
            <v>9546.8799999999992</v>
          </cell>
          <cell r="BP28">
            <v>0</v>
          </cell>
          <cell r="BQ28">
            <v>0</v>
          </cell>
          <cell r="BR28">
            <v>9546.8799999999992</v>
          </cell>
          <cell r="BS28">
            <v>73192.759999999995</v>
          </cell>
          <cell r="BT28">
            <v>18</v>
          </cell>
          <cell r="BU28">
            <v>11456.26</v>
          </cell>
          <cell r="BV28">
            <v>0</v>
          </cell>
          <cell r="BW28">
            <v>0</v>
          </cell>
          <cell r="BX28">
            <v>11456.26</v>
          </cell>
          <cell r="BY28">
            <v>0</v>
          </cell>
          <cell r="BZ28">
            <v>0</v>
          </cell>
          <cell r="CA28">
            <v>63645.88</v>
          </cell>
        </row>
        <row r="29">
          <cell r="C29" t="str">
            <v>295387E1</v>
          </cell>
          <cell r="D29">
            <v>295387</v>
          </cell>
          <cell r="E29" t="str">
            <v>E1</v>
          </cell>
          <cell r="F29">
            <v>45391</v>
          </cell>
          <cell r="G29">
            <v>45418.784722222219</v>
          </cell>
          <cell r="H29" t="str">
            <v>EAST</v>
          </cell>
          <cell r="I29" t="str">
            <v>E01</v>
          </cell>
          <cell r="J29" t="str">
            <v>CORPORATE OFFICE</v>
          </cell>
          <cell r="K29">
            <v>0</v>
          </cell>
          <cell r="L29" t="str">
            <v>KOLKATA DIRECT</v>
          </cell>
          <cell r="M29">
            <v>1</v>
          </cell>
          <cell r="N29" t="str">
            <v>1</v>
          </cell>
          <cell r="O29" t="str">
            <v>IT</v>
          </cell>
          <cell r="P29" t="str">
            <v>ARIJIT GHOSH</v>
          </cell>
          <cell r="Q29">
            <v>601</v>
          </cell>
          <cell r="R29" t="str">
            <v>602</v>
          </cell>
          <cell r="S29" t="str">
            <v>CLIENT RELATIONSHIP</v>
          </cell>
          <cell r="T29" t="str">
            <v>KOLKATA DIRECT</v>
          </cell>
          <cell r="U29">
            <v>0</v>
          </cell>
          <cell r="V29" t="str">
            <v>SME</v>
          </cell>
          <cell r="W29" t="str">
            <v>TECHNO AMI SOLUTIONS PVT LTD</v>
          </cell>
          <cell r="Y29" t="str">
            <v>ICICI LOMBARD GENERAL INSURANCE CO. LTD.</v>
          </cell>
          <cell r="Z29" t="str">
            <v>3RD. FLOOR, BLOCK - B, J K MILENNIUM CENTRE, 46D, CHOWRINGHEE ROAD,</v>
          </cell>
          <cell r="AA29">
            <v>6</v>
          </cell>
          <cell r="AB29" t="str">
            <v>MARINE CARGO</v>
          </cell>
          <cell r="AC29" t="str">
            <v>Marine Inland (Open)</v>
          </cell>
          <cell r="AD29" t="str">
            <v>Bank Transfer</v>
          </cell>
          <cell r="AE29" t="str">
            <v>1234</v>
          </cell>
          <cell r="AF29">
            <v>0</v>
          </cell>
          <cell r="AG29">
            <v>45391</v>
          </cell>
          <cell r="AH29" t="str">
            <v>NONE</v>
          </cell>
          <cell r="AK29" t="str">
            <v>0</v>
          </cell>
          <cell r="AL29">
            <v>0</v>
          </cell>
          <cell r="AO29">
            <v>44994</v>
          </cell>
          <cell r="AP29">
            <v>45391</v>
          </cell>
          <cell r="AR29" t="str">
            <v>06-05-2024</v>
          </cell>
          <cell r="AS29" t="str">
            <v>0</v>
          </cell>
          <cell r="AT29">
            <v>45481</v>
          </cell>
          <cell r="AU29">
            <v>50</v>
          </cell>
          <cell r="AV29" t="str">
            <v>0</v>
          </cell>
          <cell r="AW29" t="str">
            <v>Expanded</v>
          </cell>
          <cell r="AY29" t="str">
            <v>extension</v>
          </cell>
          <cell r="AZ29">
            <v>0</v>
          </cell>
          <cell r="BA29">
            <v>0</v>
          </cell>
          <cell r="BB29">
            <v>0</v>
          </cell>
          <cell r="BC29">
            <v>0</v>
          </cell>
          <cell r="BD29">
            <v>0</v>
          </cell>
          <cell r="BE29">
            <v>0</v>
          </cell>
          <cell r="BF29">
            <v>0</v>
          </cell>
          <cell r="BG29">
            <v>0</v>
          </cell>
          <cell r="BH29">
            <v>16.5</v>
          </cell>
          <cell r="BI29">
            <v>0</v>
          </cell>
          <cell r="BJ29">
            <v>0</v>
          </cell>
          <cell r="BK29">
            <v>0</v>
          </cell>
          <cell r="BL29">
            <v>0</v>
          </cell>
          <cell r="BM29" t="str">
            <v>Brokerage</v>
          </cell>
          <cell r="BN29">
            <v>0</v>
          </cell>
          <cell r="BO29">
            <v>0</v>
          </cell>
          <cell r="BP29">
            <v>0</v>
          </cell>
          <cell r="BQ29">
            <v>0</v>
          </cell>
          <cell r="BR29">
            <v>0</v>
          </cell>
          <cell r="BS29">
            <v>0</v>
          </cell>
          <cell r="BT29">
            <v>18</v>
          </cell>
          <cell r="BU29">
            <v>0</v>
          </cell>
          <cell r="BV29">
            <v>0</v>
          </cell>
          <cell r="BW29">
            <v>0</v>
          </cell>
          <cell r="BX29">
            <v>0</v>
          </cell>
          <cell r="BY29">
            <v>0</v>
          </cell>
          <cell r="BZ29">
            <v>0</v>
          </cell>
          <cell r="CA29">
            <v>0</v>
          </cell>
        </row>
        <row r="30">
          <cell r="C30" t="str">
            <v>295508M5</v>
          </cell>
          <cell r="D30">
            <v>295508</v>
          </cell>
          <cell r="E30" t="str">
            <v>M5</v>
          </cell>
          <cell r="F30">
            <v>45407</v>
          </cell>
          <cell r="G30">
            <v>45416.579050925924</v>
          </cell>
          <cell r="H30" t="str">
            <v>WEST</v>
          </cell>
          <cell r="I30" t="str">
            <v>W01</v>
          </cell>
          <cell r="J30" t="str">
            <v>MUMBAI</v>
          </cell>
          <cell r="K30">
            <v>4</v>
          </cell>
          <cell r="L30" t="str">
            <v>MUMBAI DIRECT</v>
          </cell>
          <cell r="M30">
            <v>182</v>
          </cell>
          <cell r="N30" t="str">
            <v>182</v>
          </cell>
          <cell r="O30" t="str">
            <v>MARKETING</v>
          </cell>
          <cell r="P30" t="str">
            <v>POONAM JANARDHAN CHAVAN</v>
          </cell>
          <cell r="Q30">
            <v>1051</v>
          </cell>
          <cell r="R30" t="str">
            <v>1010</v>
          </cell>
          <cell r="S30" t="str">
            <v>CLIENT RELATIONSHIP</v>
          </cell>
          <cell r="T30" t="str">
            <v>MUMBAI  DIRECT</v>
          </cell>
          <cell r="U30">
            <v>250</v>
          </cell>
          <cell r="V30" t="str">
            <v>CORPORATE</v>
          </cell>
          <cell r="W30" t="str">
            <v>AHLUWALIA CONTRACTS (INDIA) LTD</v>
          </cell>
          <cell r="X30" t="str">
            <v>AHLUWALIA CONTRACTS (INDIA) LTD</v>
          </cell>
          <cell r="Y30" t="str">
            <v>ICICI LOMBARD GENERAL INSURANCE CO. LTD.</v>
          </cell>
          <cell r="Z30" t="str">
            <v>PRAVADEVI 414, VEER SAVARKAR MARG, NEAR SIDDHI VNAYAK TEMPLE</v>
          </cell>
          <cell r="AA30">
            <v>698</v>
          </cell>
          <cell r="AB30" t="str">
            <v>ENGINEERING</v>
          </cell>
          <cell r="AC30" t="str">
            <v>CONTRACTOR ALL RISK</v>
          </cell>
          <cell r="AD30" t="str">
            <v>Bank Transfer</v>
          </cell>
          <cell r="AE30" t="str">
            <v>0</v>
          </cell>
          <cell r="AF30">
            <v>1093513</v>
          </cell>
          <cell r="AG30">
            <v>45416</v>
          </cell>
          <cell r="AH30" t="str">
            <v>Others</v>
          </cell>
          <cell r="AK30" t="str">
            <v>0</v>
          </cell>
          <cell r="AL30">
            <v>0</v>
          </cell>
          <cell r="AO30">
            <v>45016</v>
          </cell>
          <cell r="AP30">
            <v>45407</v>
          </cell>
          <cell r="AQ30" t="str">
            <v>25-04-2024</v>
          </cell>
          <cell r="AR30" t="str">
            <v>25-04-2024</v>
          </cell>
          <cell r="AS30" t="str">
            <v>5004/289112321/00/004</v>
          </cell>
          <cell r="AT30">
            <v>46476</v>
          </cell>
          <cell r="AU30">
            <v>100</v>
          </cell>
          <cell r="AV30" t="str">
            <v>0</v>
          </cell>
          <cell r="AW30" t="str">
            <v>Expanded</v>
          </cell>
          <cell r="AY30" t="str">
            <v>-</v>
          </cell>
          <cell r="AZ30">
            <v>0</v>
          </cell>
          <cell r="BA30">
            <v>926706</v>
          </cell>
          <cell r="BB30">
            <v>926706</v>
          </cell>
          <cell r="BC30">
            <v>166807.07999999999</v>
          </cell>
          <cell r="BD30">
            <v>1093513.08</v>
          </cell>
          <cell r="BE30">
            <v>0</v>
          </cell>
          <cell r="BF30">
            <v>926706</v>
          </cell>
          <cell r="BG30">
            <v>0</v>
          </cell>
          <cell r="BH30">
            <v>12.5</v>
          </cell>
          <cell r="BI30">
            <v>0</v>
          </cell>
          <cell r="BJ30">
            <v>115838.25</v>
          </cell>
          <cell r="BK30">
            <v>0</v>
          </cell>
          <cell r="BL30">
            <v>115838.25</v>
          </cell>
          <cell r="BM30" t="str">
            <v>Brokerage</v>
          </cell>
          <cell r="BN30">
            <v>140</v>
          </cell>
          <cell r="BO30">
            <v>162173.54999999999</v>
          </cell>
          <cell r="BP30">
            <v>0</v>
          </cell>
          <cell r="BQ30">
            <v>0</v>
          </cell>
          <cell r="BR30">
            <v>162173.54999999999</v>
          </cell>
          <cell r="BS30">
            <v>278011.8</v>
          </cell>
          <cell r="BT30">
            <v>18</v>
          </cell>
          <cell r="BU30">
            <v>20850.89</v>
          </cell>
          <cell r="BV30">
            <v>18</v>
          </cell>
          <cell r="BW30">
            <v>29191.24</v>
          </cell>
          <cell r="BX30">
            <v>50042.13</v>
          </cell>
          <cell r="BY30">
            <v>0</v>
          </cell>
          <cell r="BZ30">
            <v>0</v>
          </cell>
          <cell r="CA30">
            <v>115838.25</v>
          </cell>
        </row>
        <row r="31">
          <cell r="C31" t="str">
            <v>298493E7</v>
          </cell>
          <cell r="D31">
            <v>298493</v>
          </cell>
          <cell r="E31" t="str">
            <v>E7</v>
          </cell>
          <cell r="F31">
            <v>45429</v>
          </cell>
          <cell r="G31">
            <v>45429.49658564815</v>
          </cell>
          <cell r="H31" t="str">
            <v>WEST</v>
          </cell>
          <cell r="I31" t="str">
            <v>W01</v>
          </cell>
          <cell r="J31" t="str">
            <v>MUMBAI</v>
          </cell>
          <cell r="K31">
            <v>4</v>
          </cell>
          <cell r="L31" t="str">
            <v>MUMBAI DIRECT</v>
          </cell>
          <cell r="M31">
            <v>182</v>
          </cell>
          <cell r="N31" t="str">
            <v>182</v>
          </cell>
          <cell r="O31" t="str">
            <v>MARKETING</v>
          </cell>
          <cell r="P31" t="str">
            <v>VIJAY MOLAWADE</v>
          </cell>
          <cell r="Q31">
            <v>1170</v>
          </cell>
          <cell r="R31" t="str">
            <v>1113</v>
          </cell>
          <cell r="S31" t="str">
            <v>CLIENT RELATIONSHIP</v>
          </cell>
          <cell r="T31" t="str">
            <v>MUMBAI  DIRECT</v>
          </cell>
          <cell r="U31">
            <v>250</v>
          </cell>
          <cell r="V31" t="str">
            <v>CORPORATE</v>
          </cell>
          <cell r="W31" t="str">
            <v>RUSAN PHARMA LTD</v>
          </cell>
          <cell r="X31" t="str">
            <v>RUSAN PHARMA LTD</v>
          </cell>
          <cell r="Y31" t="str">
            <v>ICICI LOMBARD GENERAL INSURANCE CO. LTD.</v>
          </cell>
          <cell r="Z31" t="str">
            <v>PRAVADEVI 414, VEER SAVARKAR MARG, NEAR SIDDHI VNAYAK TEMPLE</v>
          </cell>
          <cell r="AA31">
            <v>698</v>
          </cell>
          <cell r="AB31" t="str">
            <v>HEALTH</v>
          </cell>
          <cell r="AC31" t="str">
            <v>GROUP MEDICLAIM</v>
          </cell>
          <cell r="AD31" t="str">
            <v>Bank Transfer</v>
          </cell>
          <cell r="AE31" t="str">
            <v>0</v>
          </cell>
          <cell r="AF31">
            <v>1132</v>
          </cell>
          <cell r="AG31">
            <v>45429</v>
          </cell>
          <cell r="AK31" t="str">
            <v>0</v>
          </cell>
          <cell r="AL31">
            <v>0</v>
          </cell>
          <cell r="AO31">
            <v>45043</v>
          </cell>
          <cell r="AP31">
            <v>45429</v>
          </cell>
          <cell r="AQ31" t="str">
            <v>17-05-2024</v>
          </cell>
          <cell r="AR31" t="str">
            <v>17-05-2024</v>
          </cell>
          <cell r="AS31" t="str">
            <v>4016/X/248525405/01/008</v>
          </cell>
          <cell r="AT31">
            <v>45408</v>
          </cell>
          <cell r="AU31">
            <v>100</v>
          </cell>
          <cell r="AV31" t="str">
            <v>0</v>
          </cell>
          <cell r="AW31" t="str">
            <v>Renewal</v>
          </cell>
          <cell r="AZ31">
            <v>0</v>
          </cell>
          <cell r="BA31">
            <v>959</v>
          </cell>
          <cell r="BB31">
            <v>959</v>
          </cell>
          <cell r="BC31">
            <v>172.62</v>
          </cell>
          <cell r="BD31">
            <v>1131.6199999999999</v>
          </cell>
          <cell r="BE31">
            <v>0</v>
          </cell>
          <cell r="BF31">
            <v>959</v>
          </cell>
          <cell r="BG31">
            <v>0</v>
          </cell>
          <cell r="BH31">
            <v>7.5</v>
          </cell>
          <cell r="BI31">
            <v>0</v>
          </cell>
          <cell r="BJ31">
            <v>71.92</v>
          </cell>
          <cell r="BK31">
            <v>0</v>
          </cell>
          <cell r="BL31">
            <v>71.92</v>
          </cell>
          <cell r="BM31" t="str">
            <v>Brokerage</v>
          </cell>
          <cell r="BN31">
            <v>0</v>
          </cell>
          <cell r="BO31">
            <v>0</v>
          </cell>
          <cell r="BP31">
            <v>0</v>
          </cell>
          <cell r="BQ31">
            <v>0</v>
          </cell>
          <cell r="BR31">
            <v>0</v>
          </cell>
          <cell r="BS31">
            <v>71.92</v>
          </cell>
          <cell r="BT31">
            <v>18</v>
          </cell>
          <cell r="BU31">
            <v>12.95</v>
          </cell>
          <cell r="BV31">
            <v>18</v>
          </cell>
          <cell r="BW31">
            <v>0</v>
          </cell>
          <cell r="BX31">
            <v>12.95</v>
          </cell>
          <cell r="BY31">
            <v>71.92</v>
          </cell>
          <cell r="BZ31">
            <v>71.92</v>
          </cell>
          <cell r="CA31">
            <v>-7.9999999999998295E-2</v>
          </cell>
        </row>
        <row r="32">
          <cell r="C32" t="str">
            <v>299032E2</v>
          </cell>
          <cell r="D32">
            <v>299032</v>
          </cell>
          <cell r="E32" t="str">
            <v>E2</v>
          </cell>
          <cell r="F32">
            <v>45412</v>
          </cell>
          <cell r="G32">
            <v>45430.742488425924</v>
          </cell>
          <cell r="H32" t="str">
            <v>EAST</v>
          </cell>
          <cell r="I32" t="str">
            <v>E01</v>
          </cell>
          <cell r="J32" t="str">
            <v>CORPORATE OFFICE</v>
          </cell>
          <cell r="K32">
            <v>0</v>
          </cell>
          <cell r="L32" t="str">
            <v>KOLKATA DIRECT</v>
          </cell>
          <cell r="M32">
            <v>1</v>
          </cell>
          <cell r="N32" t="str">
            <v>1</v>
          </cell>
          <cell r="O32" t="str">
            <v>IT</v>
          </cell>
          <cell r="P32" t="str">
            <v>MANIDIPA BANERJEE</v>
          </cell>
          <cell r="Q32">
            <v>1021</v>
          </cell>
          <cell r="R32" t="str">
            <v>975</v>
          </cell>
          <cell r="S32" t="str">
            <v>CLIENT RELATIONSHIP</v>
          </cell>
          <cell r="T32" t="str">
            <v>KOLKATA DIRECT</v>
          </cell>
          <cell r="U32">
            <v>0</v>
          </cell>
          <cell r="V32" t="str">
            <v>RETAIL</v>
          </cell>
          <cell r="W32" t="str">
            <v>KANCO TEA  AND INDUSTRIES LTD</v>
          </cell>
          <cell r="X32" t="str">
            <v>KANCO TEA  AND INDUSTRIES LTD</v>
          </cell>
          <cell r="Y32" t="str">
            <v>ICICI LOMBARD GENERAL INSURANCE CO. LTD.</v>
          </cell>
          <cell r="Z32" t="str">
            <v>3RD. FLOOR, BLOCK - B, J K MILENNIUM CENTRE, 46D, CHOWRINGHEE ROAD,</v>
          </cell>
          <cell r="AA32">
            <v>6</v>
          </cell>
          <cell r="AB32" t="str">
            <v>HEALTH</v>
          </cell>
          <cell r="AC32" t="str">
            <v>GROUP MEDICLAIM</v>
          </cell>
          <cell r="AD32" t="str">
            <v>Bank Transfer</v>
          </cell>
          <cell r="AE32" t="str">
            <v>ghfgre</v>
          </cell>
          <cell r="AF32">
            <v>-2567</v>
          </cell>
          <cell r="AG32">
            <v>45410</v>
          </cell>
          <cell r="AK32" t="str">
            <v>0</v>
          </cell>
          <cell r="AL32">
            <v>0</v>
          </cell>
          <cell r="AO32">
            <v>45017</v>
          </cell>
          <cell r="AP32">
            <v>45412</v>
          </cell>
          <cell r="AS32" t="str">
            <v>0</v>
          </cell>
          <cell r="AT32">
            <v>45382</v>
          </cell>
          <cell r="AU32">
            <v>100</v>
          </cell>
          <cell r="AV32" t="str">
            <v>0</v>
          </cell>
          <cell r="AW32" t="str">
            <v>Renewal</v>
          </cell>
          <cell r="AZ32">
            <v>0</v>
          </cell>
          <cell r="BA32">
            <v>-2175</v>
          </cell>
          <cell r="BB32">
            <v>-2175</v>
          </cell>
          <cell r="BC32">
            <v>-391.5</v>
          </cell>
          <cell r="BD32">
            <v>-2566.5</v>
          </cell>
          <cell r="BE32">
            <v>0</v>
          </cell>
          <cell r="BF32">
            <v>-2175</v>
          </cell>
          <cell r="BG32">
            <v>0</v>
          </cell>
          <cell r="BH32">
            <v>7.5</v>
          </cell>
          <cell r="BI32">
            <v>0</v>
          </cell>
          <cell r="BJ32">
            <v>-163.12</v>
          </cell>
          <cell r="BK32">
            <v>0</v>
          </cell>
          <cell r="BL32">
            <v>-163.12</v>
          </cell>
          <cell r="BM32" t="str">
            <v>Brokerage</v>
          </cell>
          <cell r="BN32">
            <v>0</v>
          </cell>
          <cell r="BO32">
            <v>0</v>
          </cell>
          <cell r="BP32">
            <v>0</v>
          </cell>
          <cell r="BQ32">
            <v>0</v>
          </cell>
          <cell r="BR32">
            <v>0</v>
          </cell>
          <cell r="BS32">
            <v>-163.12</v>
          </cell>
          <cell r="BT32">
            <v>18</v>
          </cell>
          <cell r="BU32">
            <v>-29.36</v>
          </cell>
          <cell r="BV32">
            <v>18</v>
          </cell>
          <cell r="BW32">
            <v>0</v>
          </cell>
          <cell r="BX32">
            <v>-29.36</v>
          </cell>
          <cell r="BY32">
            <v>-163.12</v>
          </cell>
          <cell r="BZ32">
            <v>-163.12</v>
          </cell>
          <cell r="CA32">
            <v>-0.12000000000000455</v>
          </cell>
        </row>
        <row r="33">
          <cell r="C33" t="str">
            <v>300867L2</v>
          </cell>
          <cell r="D33">
            <v>300867</v>
          </cell>
          <cell r="E33" t="str">
            <v>L2</v>
          </cell>
          <cell r="F33">
            <v>45072</v>
          </cell>
          <cell r="G33">
            <v>45075.75744212963</v>
          </cell>
          <cell r="H33" t="str">
            <v>NORTH</v>
          </cell>
          <cell r="I33" t="str">
            <v>N01</v>
          </cell>
          <cell r="J33" t="str">
            <v>KANPUR</v>
          </cell>
          <cell r="K33">
            <v>13</v>
          </cell>
          <cell r="L33" t="str">
            <v>SUSHIL C. SRIVASTAVA</v>
          </cell>
          <cell r="M33">
            <v>244</v>
          </cell>
          <cell r="N33" t="str">
            <v>244</v>
          </cell>
          <cell r="O33" t="str">
            <v>MARKETING</v>
          </cell>
          <cell r="P33" t="str">
            <v>CHANDRA PRAKASH GUPTA</v>
          </cell>
          <cell r="Q33">
            <v>903</v>
          </cell>
          <cell r="R33" t="str">
            <v>885</v>
          </cell>
          <cell r="S33" t="str">
            <v>RETAIL</v>
          </cell>
          <cell r="T33" t="str">
            <v>NIMISH SOMANI</v>
          </cell>
          <cell r="U33">
            <v>496</v>
          </cell>
          <cell r="V33" t="str">
            <v>SME</v>
          </cell>
          <cell r="W33" t="str">
            <v>RHL PROFILES LIMITED</v>
          </cell>
          <cell r="X33" t="str">
            <v>RHL PROFILES LIMITED</v>
          </cell>
          <cell r="Y33" t="str">
            <v>ICICI LOMBARD GENERAL INSURANCE CO. LTD.</v>
          </cell>
          <cell r="Z33" t="str">
            <v>ICICI- A.H,15, PARK STREET,7TH FLOOR/8TH FLOOR, APEEJAY HOUSE</v>
          </cell>
          <cell r="AA33">
            <v>58</v>
          </cell>
          <cell r="AB33" t="str">
            <v>MOTOR</v>
          </cell>
          <cell r="AC33" t="str">
            <v>MOTOR PRIVATE CAR</v>
          </cell>
          <cell r="AE33" t="str">
            <v>ONLINE</v>
          </cell>
          <cell r="AF33">
            <v>0</v>
          </cell>
          <cell r="AG33">
            <v>45072</v>
          </cell>
          <cell r="AH33" t="str">
            <v>Others</v>
          </cell>
          <cell r="AI33" t="str">
            <v>TATA</v>
          </cell>
          <cell r="AK33" t="str">
            <v>0</v>
          </cell>
          <cell r="AL33">
            <v>0</v>
          </cell>
          <cell r="AO33">
            <v>45072</v>
          </cell>
          <cell r="AQ33" t="str">
            <v>26-05-2023</v>
          </cell>
          <cell r="AR33" t="str">
            <v>26-05-2023</v>
          </cell>
          <cell r="AT33">
            <v>45437</v>
          </cell>
          <cell r="AU33">
            <v>100</v>
          </cell>
          <cell r="AV33" t="str">
            <v>0</v>
          </cell>
          <cell r="AW33" t="str">
            <v>New</v>
          </cell>
          <cell r="AY33" t="str">
            <v>RAHUL KUMAR PRAJAPATI, KANPUR. ,RAHUL KUMAR PRAJAPATI, KANPUR. ,RAHUL KUMAR PRAJAPATI, KANPUR.</v>
          </cell>
          <cell r="AZ33">
            <v>0</v>
          </cell>
          <cell r="BA33">
            <v>0</v>
          </cell>
          <cell r="BB33">
            <v>3596.67</v>
          </cell>
          <cell r="BC33">
            <v>647.4</v>
          </cell>
          <cell r="BD33">
            <v>4244.07</v>
          </cell>
          <cell r="BE33">
            <v>80</v>
          </cell>
          <cell r="BF33">
            <v>0</v>
          </cell>
          <cell r="BG33">
            <v>3596.67</v>
          </cell>
          <cell r="BH33">
            <v>0</v>
          </cell>
          <cell r="BI33">
            <v>0</v>
          </cell>
          <cell r="BJ33">
            <v>0</v>
          </cell>
          <cell r="BK33">
            <v>0</v>
          </cell>
          <cell r="BL33">
            <v>0</v>
          </cell>
          <cell r="BM33" t="str">
            <v>Brokerage</v>
          </cell>
          <cell r="BN33">
            <v>30</v>
          </cell>
          <cell r="BO33">
            <v>0</v>
          </cell>
          <cell r="BP33">
            <v>0</v>
          </cell>
          <cell r="BQ33">
            <v>0</v>
          </cell>
          <cell r="BR33">
            <v>0</v>
          </cell>
          <cell r="BS33">
            <v>0</v>
          </cell>
          <cell r="BT33">
            <v>0</v>
          </cell>
          <cell r="BU33">
            <v>0</v>
          </cell>
          <cell r="BV33">
            <v>0</v>
          </cell>
          <cell r="BW33">
            <v>0</v>
          </cell>
          <cell r="BX33">
            <v>0</v>
          </cell>
          <cell r="BY33">
            <v>0</v>
          </cell>
          <cell r="BZ33">
            <v>0</v>
          </cell>
          <cell r="CA33">
            <v>0</v>
          </cell>
        </row>
        <row r="34">
          <cell r="C34" t="str">
            <v>301355L2</v>
          </cell>
          <cell r="D34">
            <v>301355</v>
          </cell>
          <cell r="E34" t="str">
            <v>L2</v>
          </cell>
          <cell r="F34">
            <v>45078</v>
          </cell>
          <cell r="G34">
            <v>45079.657256944447</v>
          </cell>
          <cell r="H34" t="str">
            <v>EAST</v>
          </cell>
          <cell r="I34" t="str">
            <v>E01</v>
          </cell>
          <cell r="J34" t="str">
            <v>CORPORATE OFFICE</v>
          </cell>
          <cell r="K34">
            <v>0</v>
          </cell>
          <cell r="L34" t="str">
            <v>SARTHAK KAR RAY</v>
          </cell>
          <cell r="M34">
            <v>620</v>
          </cell>
          <cell r="N34" t="str">
            <v>620</v>
          </cell>
          <cell r="O34" t="str">
            <v>MARKETING</v>
          </cell>
          <cell r="P34" t="str">
            <v>SUCHISMITA KOLEY</v>
          </cell>
          <cell r="Q34">
            <v>997</v>
          </cell>
          <cell r="R34" t="str">
            <v>954</v>
          </cell>
          <cell r="S34" t="str">
            <v>CLIENT RELATIONSHIP</v>
          </cell>
          <cell r="T34" t="str">
            <v>KOLKATA DIRECT</v>
          </cell>
          <cell r="U34">
            <v>0</v>
          </cell>
          <cell r="V34" t="str">
            <v>RETAIL</v>
          </cell>
          <cell r="W34" t="str">
            <v>MODIFI INVESTMENT SERVICES PVT LTD</v>
          </cell>
          <cell r="X34" t="str">
            <v>MODIFI INVESTMENT SERVICES PVT LTD</v>
          </cell>
          <cell r="Y34" t="str">
            <v>ICICI LOMBARD GENERAL INSURANCE CO. LTD.</v>
          </cell>
          <cell r="Z34" t="str">
            <v>ICICI- A.H,15, PARK STREET,7TH FLOOR/8TH FLOOR, APEEJAY HOUSE</v>
          </cell>
          <cell r="AA34">
            <v>58</v>
          </cell>
          <cell r="AB34" t="str">
            <v>MOTOR</v>
          </cell>
          <cell r="AC34" t="str">
            <v>MOTOR PRIVATE CAR</v>
          </cell>
          <cell r="AF34">
            <v>0</v>
          </cell>
          <cell r="AG34">
            <v>45075</v>
          </cell>
          <cell r="AI34" t="str">
            <v>TATA</v>
          </cell>
          <cell r="AK34" t="str">
            <v>0</v>
          </cell>
          <cell r="AL34">
            <v>0</v>
          </cell>
          <cell r="AO34">
            <v>45075</v>
          </cell>
          <cell r="AQ34" t="str">
            <v>29-05-2023</v>
          </cell>
          <cell r="AR34" t="str">
            <v>29-05-2023</v>
          </cell>
          <cell r="AT34">
            <v>45440</v>
          </cell>
          <cell r="AU34">
            <v>100</v>
          </cell>
          <cell r="AV34" t="str">
            <v>0</v>
          </cell>
          <cell r="AW34" t="str">
            <v>New</v>
          </cell>
          <cell r="AX34" t="str">
            <v>PAYMENT DETAILS ATTACHED</v>
          </cell>
          <cell r="AZ34">
            <v>0</v>
          </cell>
          <cell r="BA34">
            <v>0</v>
          </cell>
          <cell r="BB34">
            <v>7069</v>
          </cell>
          <cell r="BC34">
            <v>1272.42</v>
          </cell>
          <cell r="BD34">
            <v>8341.42</v>
          </cell>
          <cell r="BE34">
            <v>0</v>
          </cell>
          <cell r="BF34">
            <v>0</v>
          </cell>
          <cell r="BG34">
            <v>7069</v>
          </cell>
          <cell r="BH34">
            <v>0</v>
          </cell>
          <cell r="BI34">
            <v>0</v>
          </cell>
          <cell r="BJ34">
            <v>0</v>
          </cell>
          <cell r="BK34">
            <v>0</v>
          </cell>
          <cell r="BL34">
            <v>0</v>
          </cell>
          <cell r="BM34" t="str">
            <v>Brokerage</v>
          </cell>
          <cell r="BN34">
            <v>30</v>
          </cell>
          <cell r="BO34">
            <v>0</v>
          </cell>
          <cell r="BP34">
            <v>0</v>
          </cell>
          <cell r="BQ34">
            <v>0</v>
          </cell>
          <cell r="BR34">
            <v>0</v>
          </cell>
          <cell r="BS34">
            <v>0</v>
          </cell>
          <cell r="BT34">
            <v>0</v>
          </cell>
          <cell r="BU34">
            <v>0</v>
          </cell>
          <cell r="BV34">
            <v>0</v>
          </cell>
          <cell r="BW34">
            <v>0</v>
          </cell>
          <cell r="BX34">
            <v>0</v>
          </cell>
          <cell r="BY34">
            <v>0</v>
          </cell>
          <cell r="BZ34">
            <v>0</v>
          </cell>
          <cell r="CA34">
            <v>0</v>
          </cell>
        </row>
        <row r="35">
          <cell r="C35" t="str">
            <v>301393M5</v>
          </cell>
          <cell r="D35">
            <v>301393</v>
          </cell>
          <cell r="E35" t="str">
            <v>M5</v>
          </cell>
          <cell r="F35">
            <v>45444</v>
          </cell>
          <cell r="G35">
            <v>45444.630706018521</v>
          </cell>
          <cell r="H35" t="str">
            <v>NORTH</v>
          </cell>
          <cell r="I35" t="str">
            <v>N01</v>
          </cell>
          <cell r="J35" t="str">
            <v>NCR</v>
          </cell>
          <cell r="K35">
            <v>3</v>
          </cell>
          <cell r="L35" t="str">
            <v>RAGHAV KHAITAN</v>
          </cell>
          <cell r="M35">
            <v>329</v>
          </cell>
          <cell r="N35" t="str">
            <v>SAL/001</v>
          </cell>
          <cell r="O35" t="str">
            <v>MARKETING</v>
          </cell>
          <cell r="P35" t="str">
            <v>URVASHI ANWANI</v>
          </cell>
          <cell r="Q35">
            <v>710</v>
          </cell>
          <cell r="R35" t="str">
            <v>703</v>
          </cell>
          <cell r="S35" t="str">
            <v>CLIENT RELATIONSHIP</v>
          </cell>
          <cell r="T35" t="str">
            <v>DELHI  DIRECT</v>
          </cell>
          <cell r="U35">
            <v>263</v>
          </cell>
          <cell r="V35" t="str">
            <v>CORPORATE</v>
          </cell>
          <cell r="W35" t="str">
            <v>JWIL INFRA LIMITED</v>
          </cell>
          <cell r="X35" t="str">
            <v>JWIL INFRA LIMITED</v>
          </cell>
          <cell r="Y35" t="str">
            <v>ICICI LOMBARD GENERAL INSURANCE CO. LTD.</v>
          </cell>
          <cell r="Z35" t="str">
            <v>4TH FLOOR REDFORT CAPITAL PARSAVNATH TOWER BHAIVEER SINGH MARG GOL MARKET NEW DELHI</v>
          </cell>
          <cell r="AA35">
            <v>10004598</v>
          </cell>
          <cell r="AB35" t="str">
            <v>ENGINEERING</v>
          </cell>
          <cell r="AC35" t="str">
            <v>ERECTION ALL RISK</v>
          </cell>
          <cell r="AD35" t="str">
            <v>Cheque</v>
          </cell>
          <cell r="AE35" t="str">
            <v>NEFT</v>
          </cell>
          <cell r="AF35">
            <v>527092</v>
          </cell>
          <cell r="AG35">
            <v>45444</v>
          </cell>
          <cell r="AH35" t="str">
            <v>AXIS BANK</v>
          </cell>
          <cell r="AK35" t="str">
            <v>0</v>
          </cell>
          <cell r="AL35">
            <v>0</v>
          </cell>
          <cell r="AO35">
            <v>45068</v>
          </cell>
          <cell r="AP35">
            <v>45434</v>
          </cell>
          <cell r="AT35">
            <v>45798</v>
          </cell>
          <cell r="AU35">
            <v>40</v>
          </cell>
          <cell r="AV35" t="str">
            <v>0</v>
          </cell>
          <cell r="AW35" t="str">
            <v>Expanded</v>
          </cell>
          <cell r="AX35" t="str">
            <v>-</v>
          </cell>
          <cell r="AY35" t="str">
            <v>-</v>
          </cell>
          <cell r="AZ35">
            <v>0</v>
          </cell>
          <cell r="BA35">
            <v>178675.20000000001</v>
          </cell>
          <cell r="BB35">
            <v>178675.20000000001</v>
          </cell>
          <cell r="BC35">
            <v>32161.536</v>
          </cell>
          <cell r="BD35">
            <v>210836.736</v>
          </cell>
          <cell r="BE35">
            <v>0</v>
          </cell>
          <cell r="BF35">
            <v>178675.20000000001</v>
          </cell>
          <cell r="BG35">
            <v>0</v>
          </cell>
          <cell r="BH35">
            <v>12.5</v>
          </cell>
          <cell r="BI35">
            <v>0</v>
          </cell>
          <cell r="BJ35">
            <v>55836</v>
          </cell>
          <cell r="BK35">
            <v>0</v>
          </cell>
          <cell r="BL35">
            <v>55836</v>
          </cell>
          <cell r="BM35" t="str">
            <v>Brokerage</v>
          </cell>
          <cell r="BN35">
            <v>30</v>
          </cell>
          <cell r="BO35">
            <v>6700.32</v>
          </cell>
          <cell r="BP35">
            <v>0</v>
          </cell>
          <cell r="BQ35">
            <v>0</v>
          </cell>
          <cell r="BR35">
            <v>6700.32</v>
          </cell>
          <cell r="BS35">
            <v>62536.32</v>
          </cell>
          <cell r="BT35">
            <v>18</v>
          </cell>
          <cell r="BU35">
            <v>10050.48</v>
          </cell>
          <cell r="BV35">
            <v>18</v>
          </cell>
          <cell r="BW35">
            <v>1206.06</v>
          </cell>
          <cell r="BX35">
            <v>11256.54</v>
          </cell>
          <cell r="BY35">
            <v>0</v>
          </cell>
          <cell r="BZ35">
            <v>0</v>
          </cell>
          <cell r="CA35">
            <v>55836</v>
          </cell>
        </row>
        <row r="36">
          <cell r="C36" t="str">
            <v>301834L2</v>
          </cell>
          <cell r="D36">
            <v>301834</v>
          </cell>
          <cell r="E36" t="str">
            <v>L2</v>
          </cell>
          <cell r="F36">
            <v>45083</v>
          </cell>
          <cell r="G36">
            <v>45084.759270833332</v>
          </cell>
          <cell r="H36" t="str">
            <v>EAST</v>
          </cell>
          <cell r="I36" t="str">
            <v>E01</v>
          </cell>
          <cell r="J36" t="str">
            <v>CORPORATE OFFICE</v>
          </cell>
          <cell r="K36">
            <v>0</v>
          </cell>
          <cell r="L36" t="str">
            <v>SARTHAK KAR RAY</v>
          </cell>
          <cell r="M36">
            <v>620</v>
          </cell>
          <cell r="N36" t="str">
            <v>620</v>
          </cell>
          <cell r="O36" t="str">
            <v>MARKETING</v>
          </cell>
          <cell r="P36" t="str">
            <v>SUCHISMITA KOLEY</v>
          </cell>
          <cell r="Q36">
            <v>997</v>
          </cell>
          <cell r="R36" t="str">
            <v>954</v>
          </cell>
          <cell r="S36" t="str">
            <v>CLIENT RELATIONSHIP</v>
          </cell>
          <cell r="T36" t="str">
            <v>KOLKATA DIRECT</v>
          </cell>
          <cell r="U36">
            <v>0</v>
          </cell>
          <cell r="V36" t="str">
            <v>RETAIL</v>
          </cell>
          <cell r="W36" t="str">
            <v>G C DIVINE ESTATE PRIVATE LIMITED</v>
          </cell>
          <cell r="X36" t="str">
            <v>G C DIVINE ESTATE PRIVATE LIMITED</v>
          </cell>
          <cell r="Y36" t="str">
            <v>ICICI LOMBARD GENERAL INSURANCE CO. LTD.</v>
          </cell>
          <cell r="Z36" t="str">
            <v>ICICI- A.H,15, PARK STREET,7TH FLOOR/8TH FLOOR, APEEJAY HOUSE</v>
          </cell>
          <cell r="AA36">
            <v>58</v>
          </cell>
          <cell r="AB36" t="str">
            <v>MOTOR</v>
          </cell>
          <cell r="AC36" t="str">
            <v>MOTOR PRIVATE CAR</v>
          </cell>
          <cell r="AF36">
            <v>0</v>
          </cell>
          <cell r="AG36">
            <v>45071</v>
          </cell>
          <cell r="AI36" t="str">
            <v>TOYOTA</v>
          </cell>
          <cell r="AK36" t="str">
            <v>0</v>
          </cell>
          <cell r="AL36">
            <v>0</v>
          </cell>
          <cell r="AO36">
            <v>45071</v>
          </cell>
          <cell r="AQ36" t="str">
            <v>25-05-2023</v>
          </cell>
          <cell r="AR36" t="str">
            <v>25-05-2023</v>
          </cell>
          <cell r="AT36">
            <v>45436</v>
          </cell>
          <cell r="AU36">
            <v>100</v>
          </cell>
          <cell r="AV36" t="str">
            <v>0</v>
          </cell>
          <cell r="AW36" t="str">
            <v>New</v>
          </cell>
          <cell r="AX36" t="str">
            <v>online</v>
          </cell>
          <cell r="AZ36">
            <v>0</v>
          </cell>
          <cell r="BA36">
            <v>0</v>
          </cell>
          <cell r="BB36">
            <v>7783.67</v>
          </cell>
          <cell r="BC36">
            <v>1401.06</v>
          </cell>
          <cell r="BD36">
            <v>9184.73</v>
          </cell>
          <cell r="BE36">
            <v>0</v>
          </cell>
          <cell r="BF36">
            <v>0</v>
          </cell>
          <cell r="BG36">
            <v>7783.67</v>
          </cell>
          <cell r="BH36">
            <v>0</v>
          </cell>
          <cell r="BI36">
            <v>0</v>
          </cell>
          <cell r="BJ36">
            <v>0</v>
          </cell>
          <cell r="BK36">
            <v>0</v>
          </cell>
          <cell r="BL36">
            <v>0</v>
          </cell>
          <cell r="BM36" t="str">
            <v>Brokerage</v>
          </cell>
          <cell r="BN36">
            <v>30</v>
          </cell>
          <cell r="BO36">
            <v>0</v>
          </cell>
          <cell r="BP36">
            <v>0</v>
          </cell>
          <cell r="BQ36">
            <v>0</v>
          </cell>
          <cell r="BR36">
            <v>0</v>
          </cell>
          <cell r="BS36">
            <v>0</v>
          </cell>
          <cell r="BT36">
            <v>0</v>
          </cell>
          <cell r="BU36">
            <v>0</v>
          </cell>
          <cell r="BV36">
            <v>0</v>
          </cell>
          <cell r="BW36">
            <v>0</v>
          </cell>
          <cell r="BX36">
            <v>0</v>
          </cell>
          <cell r="BY36">
            <v>0</v>
          </cell>
          <cell r="BZ36">
            <v>0</v>
          </cell>
          <cell r="CA36">
            <v>0</v>
          </cell>
        </row>
        <row r="37">
          <cell r="C37" t="str">
            <v>302034E1</v>
          </cell>
          <cell r="D37">
            <v>302034</v>
          </cell>
          <cell r="E37" t="str">
            <v>E1</v>
          </cell>
          <cell r="F37">
            <v>45401</v>
          </cell>
          <cell r="G37">
            <v>45428.669305555559</v>
          </cell>
          <cell r="H37" t="str">
            <v>EAST</v>
          </cell>
          <cell r="I37" t="str">
            <v>E01</v>
          </cell>
          <cell r="J37" t="str">
            <v>CORPORATE OFFICE</v>
          </cell>
          <cell r="K37">
            <v>0</v>
          </cell>
          <cell r="L37" t="str">
            <v>KOLKATA DIRECT</v>
          </cell>
          <cell r="M37">
            <v>1</v>
          </cell>
          <cell r="N37" t="str">
            <v>1</v>
          </cell>
          <cell r="O37" t="str">
            <v>IT</v>
          </cell>
          <cell r="P37" t="str">
            <v>SANDIP BHOWMICK</v>
          </cell>
          <cell r="Q37">
            <v>480</v>
          </cell>
          <cell r="R37" t="str">
            <v>SAL/SB/0082</v>
          </cell>
          <cell r="S37" t="str">
            <v>CLIENT RELATIONSHIP</v>
          </cell>
          <cell r="T37" t="str">
            <v>KOLKATA DIRECT</v>
          </cell>
          <cell r="U37">
            <v>0</v>
          </cell>
          <cell r="V37" t="str">
            <v>SME</v>
          </cell>
          <cell r="W37" t="str">
            <v>AUSTIN PLYWOOD PVT LTD</v>
          </cell>
          <cell r="Y37" t="str">
            <v>ICICI LOMBARD GENERAL INSURANCE CO. LTD.</v>
          </cell>
          <cell r="Z37" t="str">
            <v>3RD. FLOOR, BLOCK - B, J K MILENNIUM CENTRE, 46D, CHOWRINGHEE ROAD,</v>
          </cell>
          <cell r="AA37">
            <v>6</v>
          </cell>
          <cell r="AB37" t="str">
            <v>MARINE CARGO</v>
          </cell>
          <cell r="AC37" t="str">
            <v>MARINE SALES TURNOVER</v>
          </cell>
          <cell r="AD37" t="str">
            <v>Bank Transfer</v>
          </cell>
          <cell r="AE37" t="str">
            <v>1234</v>
          </cell>
          <cell r="AF37">
            <v>200600</v>
          </cell>
          <cell r="AG37">
            <v>45401</v>
          </cell>
          <cell r="AK37" t="str">
            <v>0</v>
          </cell>
          <cell r="AL37">
            <v>0</v>
          </cell>
          <cell r="AO37">
            <v>45072</v>
          </cell>
          <cell r="AP37">
            <v>45401</v>
          </cell>
          <cell r="AQ37" t="str">
            <v>19-04-2024</v>
          </cell>
          <cell r="AR37" t="str">
            <v>19-04-2024</v>
          </cell>
          <cell r="AS37" t="str">
            <v>2002/298521703/00/003</v>
          </cell>
          <cell r="AT37">
            <v>45437</v>
          </cell>
          <cell r="AU37">
            <v>100</v>
          </cell>
          <cell r="AV37" t="str">
            <v>0</v>
          </cell>
          <cell r="AW37" t="str">
            <v>Renewal</v>
          </cell>
          <cell r="AY37" t="str">
            <v>SI ENHANCE</v>
          </cell>
          <cell r="AZ37">
            <v>20000000</v>
          </cell>
          <cell r="BA37">
            <v>170000</v>
          </cell>
          <cell r="BB37">
            <v>170000</v>
          </cell>
          <cell r="BC37">
            <v>30600</v>
          </cell>
          <cell r="BD37">
            <v>200600</v>
          </cell>
          <cell r="BE37">
            <v>0</v>
          </cell>
          <cell r="BF37">
            <v>170000</v>
          </cell>
          <cell r="BG37">
            <v>0</v>
          </cell>
          <cell r="BH37">
            <v>16.5</v>
          </cell>
          <cell r="BI37">
            <v>5</v>
          </cell>
          <cell r="BJ37">
            <v>28050</v>
          </cell>
          <cell r="BK37">
            <v>0</v>
          </cell>
          <cell r="BL37">
            <v>28050</v>
          </cell>
          <cell r="BM37" t="str">
            <v>Brokerage</v>
          </cell>
          <cell r="BN37">
            <v>30</v>
          </cell>
          <cell r="BO37">
            <v>8415</v>
          </cell>
          <cell r="BP37">
            <v>0</v>
          </cell>
          <cell r="BQ37">
            <v>0</v>
          </cell>
          <cell r="BR37">
            <v>8415</v>
          </cell>
          <cell r="BS37">
            <v>36465</v>
          </cell>
          <cell r="BT37">
            <v>18</v>
          </cell>
          <cell r="BU37">
            <v>5049</v>
          </cell>
          <cell r="BV37">
            <v>18</v>
          </cell>
          <cell r="BW37">
            <v>1514.7</v>
          </cell>
          <cell r="BX37">
            <v>6563.7</v>
          </cell>
          <cell r="BY37">
            <v>0</v>
          </cell>
          <cell r="BZ37">
            <v>0</v>
          </cell>
          <cell r="CA37">
            <v>28050</v>
          </cell>
        </row>
        <row r="38">
          <cell r="C38" t="str">
            <v>302235E3</v>
          </cell>
          <cell r="D38">
            <v>302235</v>
          </cell>
          <cell r="E38" t="str">
            <v>E3</v>
          </cell>
          <cell r="F38">
            <v>45404</v>
          </cell>
          <cell r="G38">
            <v>45416.606805555559</v>
          </cell>
          <cell r="H38" t="str">
            <v>WEST</v>
          </cell>
          <cell r="I38" t="str">
            <v>W01</v>
          </cell>
          <cell r="J38" t="str">
            <v>NAGPUR</v>
          </cell>
          <cell r="K38">
            <v>16</v>
          </cell>
          <cell r="L38" t="str">
            <v>AMOL KUMAR VYAS</v>
          </cell>
          <cell r="M38">
            <v>1032</v>
          </cell>
          <cell r="N38" t="str">
            <v>988</v>
          </cell>
          <cell r="O38" t="str">
            <v>MARKETING</v>
          </cell>
          <cell r="P38" t="str">
            <v>DIVYA JASWANKAR</v>
          </cell>
          <cell r="Q38">
            <v>1072</v>
          </cell>
          <cell r="R38" t="str">
            <v>1030</v>
          </cell>
          <cell r="S38" t="str">
            <v>CLIENT RELATIONSHIP</v>
          </cell>
          <cell r="T38" t="str">
            <v>NAGPUR DIRECT</v>
          </cell>
          <cell r="U38">
            <v>578</v>
          </cell>
          <cell r="V38" t="str">
            <v>SME</v>
          </cell>
          <cell r="W38" t="str">
            <v>CASTWEL INDUSTRIES PRIVATE LIMITED</v>
          </cell>
          <cell r="X38" t="str">
            <v>CASTWEL INDUSTRIES PRIVATE LIMITED</v>
          </cell>
          <cell r="Y38" t="str">
            <v>ICICI LOMBARD GENERAL INSURANCE CO. LTD.</v>
          </cell>
          <cell r="Z38" t="str">
            <v>PRAVADEVI 414, VEER SAVARKAR MARG, NEAR SIDDHI VNAYAK TEMPLE</v>
          </cell>
          <cell r="AA38">
            <v>698</v>
          </cell>
          <cell r="AB38" t="str">
            <v>HEALTH</v>
          </cell>
          <cell r="AC38" t="str">
            <v>GROUP PERSONAL ACCIDENT</v>
          </cell>
          <cell r="AD38" t="str">
            <v>Bank Transfer</v>
          </cell>
          <cell r="AF38">
            <v>137</v>
          </cell>
          <cell r="AG38">
            <v>45404</v>
          </cell>
          <cell r="AK38" t="str">
            <v>0</v>
          </cell>
          <cell r="AL38">
            <v>0</v>
          </cell>
          <cell r="AO38">
            <v>45069</v>
          </cell>
          <cell r="AP38">
            <v>45404</v>
          </cell>
          <cell r="AQ38" t="str">
            <v>22-04-2024</v>
          </cell>
          <cell r="AR38" t="str">
            <v>22-04-2024</v>
          </cell>
          <cell r="AS38" t="str">
            <v>4005/292018582/00/002</v>
          </cell>
          <cell r="AT38">
            <v>45433</v>
          </cell>
          <cell r="AU38">
            <v>100</v>
          </cell>
          <cell r="AV38" t="str">
            <v>0</v>
          </cell>
          <cell r="AW38" t="str">
            <v>New</v>
          </cell>
          <cell r="AZ38">
            <v>1</v>
          </cell>
          <cell r="BA38">
            <v>116</v>
          </cell>
          <cell r="BB38">
            <v>116</v>
          </cell>
          <cell r="BC38">
            <v>20.88</v>
          </cell>
          <cell r="BD38">
            <v>136.88</v>
          </cell>
          <cell r="BE38">
            <v>0</v>
          </cell>
          <cell r="BF38">
            <v>116</v>
          </cell>
          <cell r="BG38">
            <v>0</v>
          </cell>
          <cell r="BH38">
            <v>7.5</v>
          </cell>
          <cell r="BI38">
            <v>0</v>
          </cell>
          <cell r="BJ38">
            <v>8.6999999999999993</v>
          </cell>
          <cell r="BK38">
            <v>0</v>
          </cell>
          <cell r="BL38">
            <v>8.6999999999999993</v>
          </cell>
          <cell r="BM38" t="str">
            <v>Brokerage</v>
          </cell>
          <cell r="BN38">
            <v>30</v>
          </cell>
          <cell r="BO38">
            <v>2.61</v>
          </cell>
          <cell r="BP38">
            <v>0</v>
          </cell>
          <cell r="BQ38">
            <v>0</v>
          </cell>
          <cell r="BR38">
            <v>2.61</v>
          </cell>
          <cell r="BS38">
            <v>11.31</v>
          </cell>
          <cell r="BT38">
            <v>18</v>
          </cell>
          <cell r="BU38">
            <v>1.57</v>
          </cell>
          <cell r="BV38">
            <v>18</v>
          </cell>
          <cell r="BW38">
            <v>0.47</v>
          </cell>
          <cell r="BX38">
            <v>2.04</v>
          </cell>
          <cell r="BY38">
            <v>0</v>
          </cell>
          <cell r="BZ38">
            <v>0</v>
          </cell>
          <cell r="CA38">
            <v>8.6999999999999993</v>
          </cell>
        </row>
        <row r="39">
          <cell r="C39" t="str">
            <v>307024E2</v>
          </cell>
          <cell r="D39">
            <v>307024</v>
          </cell>
          <cell r="E39" t="str">
            <v>E2</v>
          </cell>
          <cell r="F39">
            <v>45399</v>
          </cell>
          <cell r="G39">
            <v>45414.669085648151</v>
          </cell>
          <cell r="H39" t="str">
            <v>EAST</v>
          </cell>
          <cell r="I39" t="str">
            <v>E01</v>
          </cell>
          <cell r="J39" t="str">
            <v>RAIPUR</v>
          </cell>
          <cell r="K39">
            <v>9</v>
          </cell>
          <cell r="L39" t="str">
            <v>CHANDRA SEKHARA SAMANTARA</v>
          </cell>
          <cell r="M39">
            <v>1045</v>
          </cell>
          <cell r="N39" t="str">
            <v>1004</v>
          </cell>
          <cell r="O39" t="str">
            <v>MARKETING</v>
          </cell>
          <cell r="P39" t="str">
            <v>RAKESH KUMAR SAHU</v>
          </cell>
          <cell r="Q39">
            <v>641</v>
          </cell>
          <cell r="R39" t="str">
            <v>639</v>
          </cell>
          <cell r="S39" t="str">
            <v>CLIENT RELATIONSHIP</v>
          </cell>
          <cell r="T39" t="str">
            <v>RAIPUR  DIRECT</v>
          </cell>
          <cell r="U39">
            <v>265</v>
          </cell>
          <cell r="V39" t="str">
            <v>CORPORATE</v>
          </cell>
          <cell r="W39" t="str">
            <v>FORTUNE METALIKS LIMITED</v>
          </cell>
          <cell r="X39" t="str">
            <v>FORTUNE METALIKS LIMITED</v>
          </cell>
          <cell r="Y39" t="str">
            <v>ICICI LOMBARD GENERAL INSURANCE CO. LTD.</v>
          </cell>
          <cell r="Z39" t="str">
            <v>PRAVADEVI 414, VEER SAVARKAR MARG, NEAR SIDDHI VNAYAK TEMPLE</v>
          </cell>
          <cell r="AA39">
            <v>698</v>
          </cell>
          <cell r="AB39" t="str">
            <v>MARINE CARGO</v>
          </cell>
          <cell r="AC39" t="str">
            <v>Marine Import(Open)</v>
          </cell>
          <cell r="AD39" t="str">
            <v>Bank Transfer</v>
          </cell>
          <cell r="AF39">
            <v>590000</v>
          </cell>
          <cell r="AG39">
            <v>45397</v>
          </cell>
          <cell r="AK39" t="str">
            <v>0</v>
          </cell>
          <cell r="AL39">
            <v>0</v>
          </cell>
          <cell r="AO39">
            <v>45128</v>
          </cell>
          <cell r="AP39">
            <v>45399</v>
          </cell>
          <cell r="AQ39" t="str">
            <v>17-04-2024</v>
          </cell>
          <cell r="AR39" t="str">
            <v>17-04-2024</v>
          </cell>
          <cell r="AS39" t="str">
            <v>2002/299894145/00/002</v>
          </cell>
          <cell r="AT39">
            <v>45493</v>
          </cell>
          <cell r="AU39">
            <v>100</v>
          </cell>
          <cell r="AV39" t="str">
            <v>0</v>
          </cell>
          <cell r="AW39" t="str">
            <v>New</v>
          </cell>
          <cell r="AZ39">
            <v>5000000000</v>
          </cell>
          <cell r="BA39">
            <v>500000</v>
          </cell>
          <cell r="BB39">
            <v>500000</v>
          </cell>
          <cell r="BC39">
            <v>90000</v>
          </cell>
          <cell r="BD39">
            <v>590000</v>
          </cell>
          <cell r="BE39">
            <v>0</v>
          </cell>
          <cell r="BF39">
            <v>500000</v>
          </cell>
          <cell r="BG39">
            <v>0</v>
          </cell>
          <cell r="BH39">
            <v>16.5</v>
          </cell>
          <cell r="BI39">
            <v>5</v>
          </cell>
          <cell r="BJ39">
            <v>82500</v>
          </cell>
          <cell r="BK39">
            <v>0</v>
          </cell>
          <cell r="BL39">
            <v>82500</v>
          </cell>
          <cell r="BM39" t="str">
            <v>Brokerage</v>
          </cell>
          <cell r="BN39">
            <v>30</v>
          </cell>
          <cell r="BO39">
            <v>24750</v>
          </cell>
          <cell r="BP39">
            <v>0</v>
          </cell>
          <cell r="BQ39">
            <v>0</v>
          </cell>
          <cell r="BR39">
            <v>24750</v>
          </cell>
          <cell r="BS39">
            <v>107250</v>
          </cell>
          <cell r="BT39">
            <v>18</v>
          </cell>
          <cell r="BU39">
            <v>14850</v>
          </cell>
          <cell r="BV39">
            <v>18</v>
          </cell>
          <cell r="BW39">
            <v>4455</v>
          </cell>
          <cell r="BX39">
            <v>19305</v>
          </cell>
          <cell r="BY39">
            <v>0</v>
          </cell>
          <cell r="BZ39">
            <v>0</v>
          </cell>
          <cell r="CA39">
            <v>82500</v>
          </cell>
        </row>
        <row r="40">
          <cell r="C40" t="str">
            <v>307177E6</v>
          </cell>
          <cell r="D40">
            <v>307177</v>
          </cell>
          <cell r="E40" t="str">
            <v>E6</v>
          </cell>
          <cell r="F40">
            <v>45429</v>
          </cell>
          <cell r="G40">
            <v>45429.501550925925</v>
          </cell>
          <cell r="H40" t="str">
            <v>WEST</v>
          </cell>
          <cell r="I40" t="str">
            <v>W01</v>
          </cell>
          <cell r="J40" t="str">
            <v>MUMBAI</v>
          </cell>
          <cell r="K40">
            <v>4</v>
          </cell>
          <cell r="L40" t="str">
            <v>MUMBAI DIRECT</v>
          </cell>
          <cell r="M40">
            <v>182</v>
          </cell>
          <cell r="N40" t="str">
            <v>182</v>
          </cell>
          <cell r="O40" t="str">
            <v>MARKETING</v>
          </cell>
          <cell r="P40" t="str">
            <v>VIJAY MOLAWADE</v>
          </cell>
          <cell r="Q40">
            <v>1170</v>
          </cell>
          <cell r="R40" t="str">
            <v>1113</v>
          </cell>
          <cell r="S40" t="str">
            <v>CLIENT RELATIONSHIP</v>
          </cell>
          <cell r="T40" t="str">
            <v>MUMBAI  DIRECT</v>
          </cell>
          <cell r="U40">
            <v>250</v>
          </cell>
          <cell r="V40" t="str">
            <v>CORPORATE</v>
          </cell>
          <cell r="W40" t="str">
            <v>RUSAN PHARMA LTD</v>
          </cell>
          <cell r="X40" t="str">
            <v>RUSAN PHARMA LTD</v>
          </cell>
          <cell r="Y40" t="str">
            <v>ICICI LOMBARD GENERAL INSURANCE CO. LTD.</v>
          </cell>
          <cell r="Z40" t="str">
            <v>PRAVADEVI 414, VEER SAVARKAR MARG, NEAR SIDDHI VNAYAK TEMPLE</v>
          </cell>
          <cell r="AA40">
            <v>698</v>
          </cell>
          <cell r="AB40" t="str">
            <v>HEALTH</v>
          </cell>
          <cell r="AC40" t="str">
            <v>GROUP MEDICLAIM</v>
          </cell>
          <cell r="AD40" t="str">
            <v>Bank Transfer</v>
          </cell>
          <cell r="AE40" t="str">
            <v>0</v>
          </cell>
          <cell r="AF40">
            <v>-12217</v>
          </cell>
          <cell r="AG40">
            <v>45429</v>
          </cell>
          <cell r="AK40" t="str">
            <v>0</v>
          </cell>
          <cell r="AL40">
            <v>0</v>
          </cell>
          <cell r="AO40">
            <v>45134</v>
          </cell>
          <cell r="AP40">
            <v>45429</v>
          </cell>
          <cell r="AQ40" t="str">
            <v>17-05-2024</v>
          </cell>
          <cell r="AR40" t="str">
            <v>17-05-2024</v>
          </cell>
          <cell r="AS40" t="str">
            <v>4016/X/256015824/01/007</v>
          </cell>
          <cell r="AT40">
            <v>45499</v>
          </cell>
          <cell r="AU40">
            <v>100</v>
          </cell>
          <cell r="AV40" t="str">
            <v>0</v>
          </cell>
          <cell r="AW40" t="str">
            <v>Renewal</v>
          </cell>
          <cell r="AZ40">
            <v>0</v>
          </cell>
          <cell r="BA40">
            <v>-10353</v>
          </cell>
          <cell r="BB40">
            <v>-10353</v>
          </cell>
          <cell r="BC40">
            <v>-1863.54</v>
          </cell>
          <cell r="BD40">
            <v>-12216.54</v>
          </cell>
          <cell r="BE40">
            <v>0</v>
          </cell>
          <cell r="BF40">
            <v>-10353</v>
          </cell>
          <cell r="BG40">
            <v>0</v>
          </cell>
          <cell r="BH40">
            <v>5</v>
          </cell>
          <cell r="BI40">
            <v>0</v>
          </cell>
          <cell r="BJ40">
            <v>-517.65</v>
          </cell>
          <cell r="BK40">
            <v>0</v>
          </cell>
          <cell r="BL40">
            <v>-517.65</v>
          </cell>
          <cell r="BM40" t="str">
            <v>Brokerage</v>
          </cell>
          <cell r="BN40">
            <v>0</v>
          </cell>
          <cell r="BO40">
            <v>0</v>
          </cell>
          <cell r="BP40">
            <v>0</v>
          </cell>
          <cell r="BQ40">
            <v>0</v>
          </cell>
          <cell r="BR40">
            <v>0</v>
          </cell>
          <cell r="BS40">
            <v>-517.65</v>
          </cell>
          <cell r="BT40">
            <v>18</v>
          </cell>
          <cell r="BU40">
            <v>-93.18</v>
          </cell>
          <cell r="BV40">
            <v>18</v>
          </cell>
          <cell r="BW40">
            <v>0</v>
          </cell>
          <cell r="BX40">
            <v>-93.18</v>
          </cell>
          <cell r="BY40">
            <v>-517.65</v>
          </cell>
          <cell r="BZ40">
            <v>-517.65</v>
          </cell>
          <cell r="CA40">
            <v>0.35000000000002274</v>
          </cell>
        </row>
        <row r="41">
          <cell r="C41" t="str">
            <v>311644M6</v>
          </cell>
          <cell r="D41">
            <v>311644</v>
          </cell>
          <cell r="E41" t="str">
            <v>M6</v>
          </cell>
          <cell r="F41">
            <v>45427</v>
          </cell>
          <cell r="G41">
            <v>45448.719884259262</v>
          </cell>
          <cell r="H41" t="str">
            <v>EAST</v>
          </cell>
          <cell r="I41" t="str">
            <v>E01</v>
          </cell>
          <cell r="J41" t="str">
            <v>CORPORATE OFFICE</v>
          </cell>
          <cell r="K41">
            <v>0</v>
          </cell>
          <cell r="L41" t="str">
            <v>KOLKATA DIRECT</v>
          </cell>
          <cell r="M41">
            <v>1</v>
          </cell>
          <cell r="N41" t="str">
            <v>1</v>
          </cell>
          <cell r="O41" t="str">
            <v>IT</v>
          </cell>
          <cell r="P41" t="str">
            <v>PRATIVA DUTTA GHOSH</v>
          </cell>
          <cell r="Q41">
            <v>837</v>
          </cell>
          <cell r="R41" t="str">
            <v>837</v>
          </cell>
          <cell r="S41" t="str">
            <v>CLIENT RELATIONSHIP</v>
          </cell>
          <cell r="T41" t="str">
            <v>KOLKATA DIRECT</v>
          </cell>
          <cell r="U41">
            <v>0</v>
          </cell>
          <cell r="V41" t="str">
            <v>SME</v>
          </cell>
          <cell r="W41" t="str">
            <v>CABCON INDIA LIMITED</v>
          </cell>
          <cell r="X41" t="str">
            <v>CABCON INDIA LIMITED</v>
          </cell>
          <cell r="Y41" t="str">
            <v>ICICI LOMBARD GENERAL INSURANCE CO. LTD.</v>
          </cell>
          <cell r="Z41" t="str">
            <v>3RD. FLOOR, BLOCK - B, J K MILENNIUM CENTRE, 46D, CHOWRINGHEE ROAD,</v>
          </cell>
          <cell r="AA41">
            <v>6</v>
          </cell>
          <cell r="AB41" t="str">
            <v>ENGINEERING</v>
          </cell>
          <cell r="AC41" t="str">
            <v>ERECTION ALL RISK</v>
          </cell>
          <cell r="AD41" t="str">
            <v>Cheque</v>
          </cell>
          <cell r="AE41" t="str">
            <v>1234</v>
          </cell>
          <cell r="AF41">
            <v>240194</v>
          </cell>
          <cell r="AG41">
            <v>45448</v>
          </cell>
          <cell r="AH41" t="str">
            <v>NONE</v>
          </cell>
          <cell r="AK41" t="str">
            <v>0</v>
          </cell>
          <cell r="AL41">
            <v>0</v>
          </cell>
          <cell r="AO41">
            <v>44972</v>
          </cell>
          <cell r="AP41">
            <v>45427</v>
          </cell>
          <cell r="AQ41" t="str">
            <v>15-05-2024</v>
          </cell>
          <cell r="AR41" t="str">
            <v>15-05-2024</v>
          </cell>
          <cell r="AS41" t="str">
            <v>5006/281543123/00/006</v>
          </cell>
          <cell r="AT41">
            <v>46067</v>
          </cell>
          <cell r="AU41">
            <v>100</v>
          </cell>
          <cell r="AV41" t="str">
            <v>0</v>
          </cell>
          <cell r="AW41" t="str">
            <v>Expanded</v>
          </cell>
          <cell r="AY41" t="str">
            <v>-</v>
          </cell>
          <cell r="AZ41">
            <v>0</v>
          </cell>
          <cell r="BA41">
            <v>203554</v>
          </cell>
          <cell r="BB41">
            <v>203554</v>
          </cell>
          <cell r="BC41">
            <v>36639.72</v>
          </cell>
          <cell r="BD41">
            <v>240193.72</v>
          </cell>
          <cell r="BE41">
            <v>0</v>
          </cell>
          <cell r="BF41">
            <v>203554</v>
          </cell>
          <cell r="BG41">
            <v>0</v>
          </cell>
          <cell r="BH41">
            <v>12.5</v>
          </cell>
          <cell r="BI41">
            <v>0</v>
          </cell>
          <cell r="BJ41">
            <v>25444.25</v>
          </cell>
          <cell r="BK41">
            <v>0</v>
          </cell>
          <cell r="BL41">
            <v>25444.25</v>
          </cell>
          <cell r="BM41" t="str">
            <v>Brokerage</v>
          </cell>
          <cell r="BN41">
            <v>30</v>
          </cell>
          <cell r="BO41">
            <v>7633.28</v>
          </cell>
          <cell r="BP41">
            <v>0</v>
          </cell>
          <cell r="BQ41">
            <v>0</v>
          </cell>
          <cell r="BR41">
            <v>7633.28</v>
          </cell>
          <cell r="BS41">
            <v>33077.53</v>
          </cell>
          <cell r="BT41">
            <v>18</v>
          </cell>
          <cell r="BU41">
            <v>4579.97</v>
          </cell>
          <cell r="BV41">
            <v>18</v>
          </cell>
          <cell r="BW41">
            <v>1373.99</v>
          </cell>
          <cell r="BX41">
            <v>5953.96</v>
          </cell>
          <cell r="BY41">
            <v>0</v>
          </cell>
          <cell r="BZ41">
            <v>0</v>
          </cell>
          <cell r="CA41">
            <v>25444.25</v>
          </cell>
        </row>
        <row r="42">
          <cell r="C42" t="str">
            <v>316146E6</v>
          </cell>
          <cell r="D42">
            <v>316146</v>
          </cell>
          <cell r="E42" t="str">
            <v>E6</v>
          </cell>
          <cell r="F42">
            <v>45400</v>
          </cell>
          <cell r="G42">
            <v>45414.741631944446</v>
          </cell>
          <cell r="H42" t="str">
            <v>CENTRAL</v>
          </cell>
          <cell r="I42" t="str">
            <v>C01</v>
          </cell>
          <cell r="J42" t="str">
            <v>INDORE</v>
          </cell>
          <cell r="K42">
            <v>20</v>
          </cell>
          <cell r="L42" t="str">
            <v>MAYANK SHUKLA</v>
          </cell>
          <cell r="M42">
            <v>824</v>
          </cell>
          <cell r="N42" t="str">
            <v>808</v>
          </cell>
          <cell r="O42" t="str">
            <v>MARKETING</v>
          </cell>
          <cell r="P42" t="str">
            <v>RAKESH KUMAR SAHU</v>
          </cell>
          <cell r="Q42">
            <v>641</v>
          </cell>
          <cell r="R42" t="str">
            <v>639</v>
          </cell>
          <cell r="S42" t="str">
            <v>CLIENT RELATIONSHIP</v>
          </cell>
          <cell r="T42" t="str">
            <v>INDORE DIRECT</v>
          </cell>
          <cell r="U42">
            <v>1017</v>
          </cell>
          <cell r="V42" t="str">
            <v>SME</v>
          </cell>
          <cell r="W42" t="str">
            <v>ARTHAN FINANCE PVT LTD.</v>
          </cell>
          <cell r="X42" t="str">
            <v>ARTHAN FINANCE PVT LTD.</v>
          </cell>
          <cell r="Y42" t="str">
            <v>ICICI LOMBARD GENERAL INSURANCE CO. LTD.</v>
          </cell>
          <cell r="Z42" t="str">
            <v>RATAN SQUARE, OFFICE NO.507, 20 VIDHAN SABHA MARG</v>
          </cell>
          <cell r="AA42">
            <v>10004819</v>
          </cell>
          <cell r="AB42" t="str">
            <v>HEALTH</v>
          </cell>
          <cell r="AC42" t="str">
            <v>GROUP PERSONAL ACCIDENT</v>
          </cell>
          <cell r="AD42" t="str">
            <v>Bank Transfer</v>
          </cell>
          <cell r="AF42">
            <v>-168</v>
          </cell>
          <cell r="AG42">
            <v>45400</v>
          </cell>
          <cell r="AK42" t="str">
            <v>0</v>
          </cell>
          <cell r="AL42">
            <v>0</v>
          </cell>
          <cell r="AO42">
            <v>45224</v>
          </cell>
          <cell r="AP42">
            <v>45400</v>
          </cell>
          <cell r="AQ42" t="str">
            <v>18-04-2024</v>
          </cell>
          <cell r="AR42" t="str">
            <v>18-04-2024</v>
          </cell>
          <cell r="AS42" t="str">
            <v>4005/266306392/01/006</v>
          </cell>
          <cell r="AT42">
            <v>45589</v>
          </cell>
          <cell r="AU42">
            <v>100</v>
          </cell>
          <cell r="AV42" t="str">
            <v>0</v>
          </cell>
          <cell r="AW42" t="str">
            <v>Renewal</v>
          </cell>
          <cell r="AY42" t="str">
            <v>12 Added  12 deleted</v>
          </cell>
          <cell r="AZ42">
            <v>-1</v>
          </cell>
          <cell r="BA42">
            <v>-142</v>
          </cell>
          <cell r="BB42">
            <v>-142</v>
          </cell>
          <cell r="BC42">
            <v>-25.56</v>
          </cell>
          <cell r="BD42">
            <v>-167.56</v>
          </cell>
          <cell r="BE42">
            <v>0</v>
          </cell>
          <cell r="BF42">
            <v>-142</v>
          </cell>
          <cell r="BG42">
            <v>0</v>
          </cell>
          <cell r="BH42">
            <v>7.5</v>
          </cell>
          <cell r="BI42">
            <v>0</v>
          </cell>
          <cell r="BJ42">
            <v>-10.65</v>
          </cell>
          <cell r="BK42">
            <v>0</v>
          </cell>
          <cell r="BL42">
            <v>-10.65</v>
          </cell>
          <cell r="BM42" t="str">
            <v>Brokerage</v>
          </cell>
          <cell r="BN42">
            <v>30</v>
          </cell>
          <cell r="BO42">
            <v>-3.2</v>
          </cell>
          <cell r="BP42">
            <v>0</v>
          </cell>
          <cell r="BQ42">
            <v>0</v>
          </cell>
          <cell r="BR42">
            <v>-3.2</v>
          </cell>
          <cell r="BS42">
            <v>-13.85</v>
          </cell>
          <cell r="BT42">
            <v>18</v>
          </cell>
          <cell r="BU42">
            <v>-1.92</v>
          </cell>
          <cell r="BV42">
            <v>18</v>
          </cell>
          <cell r="BW42">
            <v>-0.57999999999999996</v>
          </cell>
          <cell r="BX42">
            <v>-2.5</v>
          </cell>
          <cell r="BY42">
            <v>0</v>
          </cell>
          <cell r="BZ42">
            <v>0</v>
          </cell>
          <cell r="CA42">
            <v>-10.65</v>
          </cell>
        </row>
        <row r="43">
          <cell r="C43" t="str">
            <v>316395E4</v>
          </cell>
          <cell r="D43">
            <v>316395</v>
          </cell>
          <cell r="E43" t="str">
            <v>E4</v>
          </cell>
          <cell r="F43">
            <v>45406</v>
          </cell>
          <cell r="G43">
            <v>45406.763032407405</v>
          </cell>
          <cell r="H43" t="str">
            <v>WEST</v>
          </cell>
          <cell r="I43" t="str">
            <v>W01</v>
          </cell>
          <cell r="J43" t="str">
            <v>MUMBAI</v>
          </cell>
          <cell r="K43">
            <v>4</v>
          </cell>
          <cell r="L43" t="str">
            <v>RUGVED VAIDYA</v>
          </cell>
          <cell r="M43">
            <v>1074</v>
          </cell>
          <cell r="N43" t="str">
            <v>1032</v>
          </cell>
          <cell r="O43" t="str">
            <v>MARKETING</v>
          </cell>
          <cell r="P43" t="str">
            <v>KIRAN ARJUN NIKAM</v>
          </cell>
          <cell r="Q43">
            <v>1243</v>
          </cell>
          <cell r="R43" t="str">
            <v>1156</v>
          </cell>
          <cell r="S43" t="str">
            <v>CLIENT RELATIONSHIP</v>
          </cell>
          <cell r="T43" t="str">
            <v>MUMBAI  DIRECT</v>
          </cell>
          <cell r="U43">
            <v>250</v>
          </cell>
          <cell r="V43" t="str">
            <v>SME</v>
          </cell>
          <cell r="W43" t="str">
            <v>BRAVO SHIP MANAGEMENT PVT LTD</v>
          </cell>
          <cell r="X43" t="str">
            <v>BRAVO SHIP MANAGEMENT PVT LTD</v>
          </cell>
          <cell r="Y43" t="str">
            <v>ICICI LOMBARD GENERAL INSURANCE CO. LTD.</v>
          </cell>
          <cell r="Z43" t="str">
            <v>PRAVADEVI 414, VEER SAVARKAR MARG, NEAR SIDDHI VNAYAK TEMPLE</v>
          </cell>
          <cell r="AA43">
            <v>698</v>
          </cell>
          <cell r="AB43" t="str">
            <v>HEALTH</v>
          </cell>
          <cell r="AC43" t="str">
            <v>GROUP MEDICLAIM</v>
          </cell>
          <cell r="AD43" t="str">
            <v>Bank Transfer</v>
          </cell>
          <cell r="AE43" t="str">
            <v>0</v>
          </cell>
          <cell r="AF43">
            <v>-13695</v>
          </cell>
          <cell r="AG43">
            <v>45406</v>
          </cell>
          <cell r="AK43" t="str">
            <v>0</v>
          </cell>
          <cell r="AL43">
            <v>0</v>
          </cell>
          <cell r="AO43">
            <v>45223</v>
          </cell>
          <cell r="AP43">
            <v>45406</v>
          </cell>
          <cell r="AQ43" t="str">
            <v>24-04-2024</v>
          </cell>
          <cell r="AR43" t="str">
            <v>24-04-2024</v>
          </cell>
          <cell r="AS43" t="str">
            <v>4016/X/312605234/00/004</v>
          </cell>
          <cell r="AT43">
            <v>45588</v>
          </cell>
          <cell r="AU43">
            <v>100</v>
          </cell>
          <cell r="AV43" t="str">
            <v>0</v>
          </cell>
          <cell r="AW43" t="str">
            <v>New</v>
          </cell>
          <cell r="AZ43">
            <v>0</v>
          </cell>
          <cell r="BA43">
            <v>-11606</v>
          </cell>
          <cell r="BB43">
            <v>-11606</v>
          </cell>
          <cell r="BC43">
            <v>-2089.08</v>
          </cell>
          <cell r="BD43">
            <v>-13695.08</v>
          </cell>
          <cell r="BE43">
            <v>0</v>
          </cell>
          <cell r="BF43">
            <v>-11606</v>
          </cell>
          <cell r="BG43">
            <v>0</v>
          </cell>
          <cell r="BH43">
            <v>7.5</v>
          </cell>
          <cell r="BI43">
            <v>0</v>
          </cell>
          <cell r="BJ43">
            <v>-870.45</v>
          </cell>
          <cell r="BK43">
            <v>0</v>
          </cell>
          <cell r="BL43">
            <v>-870.45</v>
          </cell>
          <cell r="BM43" t="str">
            <v>Brokerage</v>
          </cell>
          <cell r="BN43">
            <v>0</v>
          </cell>
          <cell r="BO43">
            <v>0</v>
          </cell>
          <cell r="BP43">
            <v>0</v>
          </cell>
          <cell r="BQ43">
            <v>0</v>
          </cell>
          <cell r="BR43">
            <v>0</v>
          </cell>
          <cell r="BS43">
            <v>-870.45</v>
          </cell>
          <cell r="BT43">
            <v>18</v>
          </cell>
          <cell r="BU43">
            <v>-156.68</v>
          </cell>
          <cell r="BV43">
            <v>18</v>
          </cell>
          <cell r="BW43">
            <v>0</v>
          </cell>
          <cell r="BX43">
            <v>-156.68</v>
          </cell>
          <cell r="BY43">
            <v>-870.45</v>
          </cell>
          <cell r="BZ43">
            <v>-870.45</v>
          </cell>
          <cell r="CA43">
            <v>-0.45000000000004547</v>
          </cell>
        </row>
        <row r="44">
          <cell r="C44" t="str">
            <v>316395E5</v>
          </cell>
          <cell r="D44">
            <v>316395</v>
          </cell>
          <cell r="E44" t="str">
            <v>E5</v>
          </cell>
          <cell r="F44">
            <v>45406</v>
          </cell>
          <cell r="G44">
            <v>45406.764837962961</v>
          </cell>
          <cell r="H44" t="str">
            <v>WEST</v>
          </cell>
          <cell r="I44" t="str">
            <v>W01</v>
          </cell>
          <cell r="J44" t="str">
            <v>MUMBAI</v>
          </cell>
          <cell r="K44">
            <v>4</v>
          </cell>
          <cell r="L44" t="str">
            <v>RUGVED VAIDYA</v>
          </cell>
          <cell r="M44">
            <v>1074</v>
          </cell>
          <cell r="N44" t="str">
            <v>1032</v>
          </cell>
          <cell r="O44" t="str">
            <v>MARKETING</v>
          </cell>
          <cell r="P44" t="str">
            <v>KIRAN ARJUN NIKAM</v>
          </cell>
          <cell r="Q44">
            <v>1243</v>
          </cell>
          <cell r="R44" t="str">
            <v>1156</v>
          </cell>
          <cell r="S44" t="str">
            <v>CLIENT RELATIONSHIP</v>
          </cell>
          <cell r="T44" t="str">
            <v>MUMBAI  DIRECT</v>
          </cell>
          <cell r="U44">
            <v>250</v>
          </cell>
          <cell r="V44" t="str">
            <v>SME</v>
          </cell>
          <cell r="W44" t="str">
            <v>BRAVO SHIP MANAGEMENT PVT LTD</v>
          </cell>
          <cell r="X44" t="str">
            <v>BRAVO SHIP MANAGEMENT PVT LTD</v>
          </cell>
          <cell r="Y44" t="str">
            <v>ICICI LOMBARD GENERAL INSURANCE CO. LTD.</v>
          </cell>
          <cell r="Z44" t="str">
            <v>PRAVADEVI 414, VEER SAVARKAR MARG, NEAR SIDDHI VNAYAK TEMPLE</v>
          </cell>
          <cell r="AA44">
            <v>698</v>
          </cell>
          <cell r="AB44" t="str">
            <v>HEALTH</v>
          </cell>
          <cell r="AC44" t="str">
            <v>GROUP MEDICLAIM</v>
          </cell>
          <cell r="AD44" t="str">
            <v>Bank Transfer</v>
          </cell>
          <cell r="AE44" t="str">
            <v>0</v>
          </cell>
          <cell r="AF44">
            <v>-8710</v>
          </cell>
          <cell r="AG44">
            <v>45406</v>
          </cell>
          <cell r="AK44" t="str">
            <v>0</v>
          </cell>
          <cell r="AL44">
            <v>0</v>
          </cell>
          <cell r="AO44">
            <v>45223</v>
          </cell>
          <cell r="AP44">
            <v>45406</v>
          </cell>
          <cell r="AQ44" t="str">
            <v>24-04-2024</v>
          </cell>
          <cell r="AR44" t="str">
            <v>24-04-2024</v>
          </cell>
          <cell r="AS44" t="str">
            <v>4016/X/312605234/00/005</v>
          </cell>
          <cell r="AT44">
            <v>45588</v>
          </cell>
          <cell r="AU44">
            <v>100</v>
          </cell>
          <cell r="AV44" t="str">
            <v>0</v>
          </cell>
          <cell r="AW44" t="str">
            <v>New</v>
          </cell>
          <cell r="AZ44">
            <v>0</v>
          </cell>
          <cell r="BA44">
            <v>-7381</v>
          </cell>
          <cell r="BB44">
            <v>-7381</v>
          </cell>
          <cell r="BC44">
            <v>-1328.58</v>
          </cell>
          <cell r="BD44">
            <v>-8709.58</v>
          </cell>
          <cell r="BE44">
            <v>0</v>
          </cell>
          <cell r="BF44">
            <v>-7381</v>
          </cell>
          <cell r="BG44">
            <v>0</v>
          </cell>
          <cell r="BH44">
            <v>7.5</v>
          </cell>
          <cell r="BI44">
            <v>0</v>
          </cell>
          <cell r="BJ44">
            <v>-553.57000000000005</v>
          </cell>
          <cell r="BK44">
            <v>0</v>
          </cell>
          <cell r="BL44">
            <v>-553.57000000000005</v>
          </cell>
          <cell r="BM44" t="str">
            <v>Brokerage</v>
          </cell>
          <cell r="BN44">
            <v>0</v>
          </cell>
          <cell r="BO44">
            <v>0</v>
          </cell>
          <cell r="BP44">
            <v>0</v>
          </cell>
          <cell r="BQ44">
            <v>0</v>
          </cell>
          <cell r="BR44">
            <v>0</v>
          </cell>
          <cell r="BS44">
            <v>-553.57000000000005</v>
          </cell>
          <cell r="BT44">
            <v>18</v>
          </cell>
          <cell r="BU44">
            <v>-99.64</v>
          </cell>
          <cell r="BV44">
            <v>18</v>
          </cell>
          <cell r="BW44">
            <v>0</v>
          </cell>
          <cell r="BX44">
            <v>-99.64</v>
          </cell>
          <cell r="BY44">
            <v>-553.57000000000005</v>
          </cell>
          <cell r="BZ44">
            <v>-553.57000000000005</v>
          </cell>
          <cell r="CA44">
            <v>0.42999999999994998</v>
          </cell>
        </row>
        <row r="45">
          <cell r="C45" t="str">
            <v>316398E3</v>
          </cell>
          <cell r="D45">
            <v>316398</v>
          </cell>
          <cell r="E45" t="str">
            <v>E3</v>
          </cell>
          <cell r="F45">
            <v>45406</v>
          </cell>
          <cell r="G45">
            <v>45406.718622685185</v>
          </cell>
          <cell r="H45" t="str">
            <v>WEST</v>
          </cell>
          <cell r="I45" t="str">
            <v>W01</v>
          </cell>
          <cell r="J45" t="str">
            <v>MUMBAI</v>
          </cell>
          <cell r="K45">
            <v>4</v>
          </cell>
          <cell r="L45" t="str">
            <v>RUGVED VAIDYA</v>
          </cell>
          <cell r="M45">
            <v>1074</v>
          </cell>
          <cell r="N45" t="str">
            <v>1032</v>
          </cell>
          <cell r="O45" t="str">
            <v>MARKETING</v>
          </cell>
          <cell r="P45" t="str">
            <v>KIRAN ARJUN NIKAM</v>
          </cell>
          <cell r="Q45">
            <v>1243</v>
          </cell>
          <cell r="R45" t="str">
            <v>1156</v>
          </cell>
          <cell r="S45" t="str">
            <v>CLIENT RELATIONSHIP</v>
          </cell>
          <cell r="T45" t="str">
            <v>MUMBAI  DIRECT</v>
          </cell>
          <cell r="U45">
            <v>250</v>
          </cell>
          <cell r="V45" t="str">
            <v>SME</v>
          </cell>
          <cell r="W45" t="str">
            <v>BRAVO SHIP MANAGEMENT PVT LTD</v>
          </cell>
          <cell r="X45" t="str">
            <v>BRAVO SHIP MANAGEMENT PVT LTD</v>
          </cell>
          <cell r="Y45" t="str">
            <v>ICICI LOMBARD GENERAL INSURANCE CO. LTD.</v>
          </cell>
          <cell r="Z45" t="str">
            <v>PRAVADEVI 414, VEER SAVARKAR MARG, NEAR SIDDHI VNAYAK TEMPLE</v>
          </cell>
          <cell r="AA45">
            <v>698</v>
          </cell>
          <cell r="AB45" t="str">
            <v>HEALTH</v>
          </cell>
          <cell r="AC45" t="str">
            <v>GROUP PERSONAL ACCIDENT</v>
          </cell>
          <cell r="AD45" t="str">
            <v>Bank Transfer</v>
          </cell>
          <cell r="AE45" t="str">
            <v>0</v>
          </cell>
          <cell r="AF45">
            <v>-1536</v>
          </cell>
          <cell r="AG45">
            <v>45399</v>
          </cell>
          <cell r="AK45" t="str">
            <v>0</v>
          </cell>
          <cell r="AL45">
            <v>0</v>
          </cell>
          <cell r="AO45">
            <v>45223</v>
          </cell>
          <cell r="AP45">
            <v>45406</v>
          </cell>
          <cell r="AQ45" t="str">
            <v>24-04-2024</v>
          </cell>
          <cell r="AR45" t="str">
            <v>24-04-2024</v>
          </cell>
          <cell r="AS45" t="str">
            <v>4005/312850621/00/005</v>
          </cell>
          <cell r="AT45">
            <v>45588</v>
          </cell>
          <cell r="AU45">
            <v>100</v>
          </cell>
          <cell r="AV45" t="str">
            <v>0</v>
          </cell>
          <cell r="AW45" t="str">
            <v>New</v>
          </cell>
          <cell r="AZ45">
            <v>0</v>
          </cell>
          <cell r="BA45">
            <v>-1302</v>
          </cell>
          <cell r="BB45">
            <v>-1302</v>
          </cell>
          <cell r="BC45">
            <v>-234.36</v>
          </cell>
          <cell r="BD45">
            <v>-1536.36</v>
          </cell>
          <cell r="BE45">
            <v>0</v>
          </cell>
          <cell r="BF45">
            <v>-1302</v>
          </cell>
          <cell r="BG45">
            <v>0</v>
          </cell>
          <cell r="BH45">
            <v>7.5</v>
          </cell>
          <cell r="BI45">
            <v>0</v>
          </cell>
          <cell r="BJ45">
            <v>-97.65</v>
          </cell>
          <cell r="BK45">
            <v>0</v>
          </cell>
          <cell r="BL45">
            <v>-97.65</v>
          </cell>
          <cell r="BM45" t="str">
            <v>Brokerage</v>
          </cell>
          <cell r="BN45">
            <v>30</v>
          </cell>
          <cell r="BO45">
            <v>-29.3</v>
          </cell>
          <cell r="BP45">
            <v>0</v>
          </cell>
          <cell r="BQ45">
            <v>0</v>
          </cell>
          <cell r="BR45">
            <v>-29.3</v>
          </cell>
          <cell r="BS45">
            <v>-126.95</v>
          </cell>
          <cell r="BT45">
            <v>18</v>
          </cell>
          <cell r="BU45">
            <v>-17.579999999999998</v>
          </cell>
          <cell r="BV45">
            <v>18</v>
          </cell>
          <cell r="BW45">
            <v>-5.27</v>
          </cell>
          <cell r="BX45">
            <v>-22.85</v>
          </cell>
          <cell r="BY45">
            <v>-97.65</v>
          </cell>
          <cell r="BZ45">
            <v>-97.65</v>
          </cell>
          <cell r="CA45">
            <v>0.34999999999999432</v>
          </cell>
        </row>
        <row r="46">
          <cell r="C46" t="str">
            <v>316398E4</v>
          </cell>
          <cell r="D46">
            <v>316398</v>
          </cell>
          <cell r="E46" t="str">
            <v>E4</v>
          </cell>
          <cell r="F46">
            <v>45406</v>
          </cell>
          <cell r="G46">
            <v>45406.760937500003</v>
          </cell>
          <cell r="H46" t="str">
            <v>WEST</v>
          </cell>
          <cell r="I46" t="str">
            <v>W01</v>
          </cell>
          <cell r="J46" t="str">
            <v>MUMBAI</v>
          </cell>
          <cell r="K46">
            <v>4</v>
          </cell>
          <cell r="L46" t="str">
            <v>RUGVED VAIDYA</v>
          </cell>
          <cell r="M46">
            <v>1074</v>
          </cell>
          <cell r="N46" t="str">
            <v>1032</v>
          </cell>
          <cell r="O46" t="str">
            <v>MARKETING</v>
          </cell>
          <cell r="P46" t="str">
            <v>KIRAN ARJUN NIKAM</v>
          </cell>
          <cell r="Q46">
            <v>1243</v>
          </cell>
          <cell r="R46" t="str">
            <v>1156</v>
          </cell>
          <cell r="S46" t="str">
            <v>CLIENT RELATIONSHIP</v>
          </cell>
          <cell r="T46" t="str">
            <v>MUMBAI  DIRECT</v>
          </cell>
          <cell r="U46">
            <v>250</v>
          </cell>
          <cell r="V46" t="str">
            <v>SME</v>
          </cell>
          <cell r="W46" t="str">
            <v>BRAVO SHIP MANAGEMENT PVT LTD</v>
          </cell>
          <cell r="X46" t="str">
            <v>BRAVO SHIP MANAGEMENT PVT LTD</v>
          </cell>
          <cell r="Y46" t="str">
            <v>ICICI LOMBARD GENERAL INSURANCE CO. LTD.</v>
          </cell>
          <cell r="Z46" t="str">
            <v>PRAVADEVI 414, VEER SAVARKAR MARG, NEAR SIDDHI VNAYAK TEMPLE</v>
          </cell>
          <cell r="AA46">
            <v>698</v>
          </cell>
          <cell r="AB46" t="str">
            <v>HEALTH</v>
          </cell>
          <cell r="AC46" t="str">
            <v>GROUP PERSONAL ACCIDENT</v>
          </cell>
          <cell r="AD46" t="str">
            <v>Bank Transfer</v>
          </cell>
          <cell r="AE46" t="str">
            <v>0</v>
          </cell>
          <cell r="AF46">
            <v>-1431</v>
          </cell>
          <cell r="AG46">
            <v>45406</v>
          </cell>
          <cell r="AK46" t="str">
            <v>0</v>
          </cell>
          <cell r="AL46">
            <v>0</v>
          </cell>
          <cell r="AO46">
            <v>45223</v>
          </cell>
          <cell r="AP46">
            <v>45406</v>
          </cell>
          <cell r="AQ46" t="str">
            <v>24-04-2024</v>
          </cell>
          <cell r="AR46" t="str">
            <v>24-04-2024</v>
          </cell>
          <cell r="AS46" t="str">
            <v>4005/312850621/00/006</v>
          </cell>
          <cell r="AT46">
            <v>45588</v>
          </cell>
          <cell r="AU46">
            <v>100</v>
          </cell>
          <cell r="AV46" t="str">
            <v>0</v>
          </cell>
          <cell r="AW46" t="str">
            <v>New</v>
          </cell>
          <cell r="AZ46">
            <v>0</v>
          </cell>
          <cell r="BA46">
            <v>-1213</v>
          </cell>
          <cell r="BB46">
            <v>-1213</v>
          </cell>
          <cell r="BC46">
            <v>-218.34</v>
          </cell>
          <cell r="BD46">
            <v>-1431.34</v>
          </cell>
          <cell r="BE46">
            <v>0</v>
          </cell>
          <cell r="BF46">
            <v>-1213</v>
          </cell>
          <cell r="BG46">
            <v>0</v>
          </cell>
          <cell r="BH46">
            <v>7.5</v>
          </cell>
          <cell r="BI46">
            <v>0</v>
          </cell>
          <cell r="BJ46">
            <v>-90.98</v>
          </cell>
          <cell r="BK46">
            <v>0</v>
          </cell>
          <cell r="BL46">
            <v>-90.98</v>
          </cell>
          <cell r="BM46" t="str">
            <v>Brokerage</v>
          </cell>
          <cell r="BN46">
            <v>30</v>
          </cell>
          <cell r="BO46">
            <v>-27.29</v>
          </cell>
          <cell r="BP46">
            <v>0</v>
          </cell>
          <cell r="BQ46">
            <v>0</v>
          </cell>
          <cell r="BR46">
            <v>-27.29</v>
          </cell>
          <cell r="BS46">
            <v>-118.27</v>
          </cell>
          <cell r="BT46">
            <v>18</v>
          </cell>
          <cell r="BU46">
            <v>-16.38</v>
          </cell>
          <cell r="BV46">
            <v>18</v>
          </cell>
          <cell r="BW46">
            <v>-4.91</v>
          </cell>
          <cell r="BX46">
            <v>-21.29</v>
          </cell>
          <cell r="BY46">
            <v>-90.98</v>
          </cell>
          <cell r="BZ46">
            <v>-90.98</v>
          </cell>
          <cell r="CA46">
            <v>1.9999999999996021E-2</v>
          </cell>
        </row>
        <row r="47">
          <cell r="C47" t="str">
            <v>316651E1</v>
          </cell>
          <cell r="D47">
            <v>316651</v>
          </cell>
          <cell r="E47" t="str">
            <v>E1</v>
          </cell>
          <cell r="F47">
            <v>45391</v>
          </cell>
          <cell r="G47">
            <v>45421.42465277778</v>
          </cell>
          <cell r="H47" t="str">
            <v>EAST</v>
          </cell>
          <cell r="I47" t="str">
            <v>E01</v>
          </cell>
          <cell r="J47" t="str">
            <v>CORPORATE OFFICE</v>
          </cell>
          <cell r="K47">
            <v>0</v>
          </cell>
          <cell r="L47" t="str">
            <v>KOLKATA DIRECT</v>
          </cell>
          <cell r="M47">
            <v>1</v>
          </cell>
          <cell r="N47" t="str">
            <v>1</v>
          </cell>
          <cell r="O47" t="str">
            <v>IT</v>
          </cell>
          <cell r="P47" t="str">
            <v>UMA TODI</v>
          </cell>
          <cell r="Q47">
            <v>718</v>
          </cell>
          <cell r="R47" t="str">
            <v>711</v>
          </cell>
          <cell r="S47" t="str">
            <v>CLIENT RELATIONSHIP</v>
          </cell>
          <cell r="T47" t="str">
            <v>KOLKATA DIRECT</v>
          </cell>
          <cell r="U47">
            <v>0</v>
          </cell>
          <cell r="V47" t="str">
            <v>CORPORATE</v>
          </cell>
          <cell r="W47" t="str">
            <v>BALARAMPUR CHINI MILLS LIMITED</v>
          </cell>
          <cell r="X47" t="str">
            <v>BALARAMPUR CHINI MILLS LIMITED</v>
          </cell>
          <cell r="Y47" t="str">
            <v>ICICI LOMBARD GENERAL INSURANCE CO. LTD.</v>
          </cell>
          <cell r="Z47" t="str">
            <v>3RD. FLOOR, BLOCK - B, J K MILENNIUM CENTRE, 46D, CHOWRINGHEE ROAD,</v>
          </cell>
          <cell r="AA47">
            <v>6</v>
          </cell>
          <cell r="AB47" t="str">
            <v>MARINE CARGO</v>
          </cell>
          <cell r="AC47" t="str">
            <v>MARINE SALES TURNOVER</v>
          </cell>
          <cell r="AD47" t="str">
            <v>Bank Transfer</v>
          </cell>
          <cell r="AE47" t="str">
            <v>1234</v>
          </cell>
          <cell r="AF47">
            <v>0</v>
          </cell>
          <cell r="AG47">
            <v>45391</v>
          </cell>
          <cell r="AH47" t="str">
            <v>NONE</v>
          </cell>
          <cell r="AK47" t="str">
            <v>0</v>
          </cell>
          <cell r="AL47">
            <v>0</v>
          </cell>
          <cell r="AO47">
            <v>45231</v>
          </cell>
          <cell r="AP47">
            <v>45391</v>
          </cell>
          <cell r="AQ47" t="str">
            <v>09-04-2024</v>
          </cell>
          <cell r="AR47" t="str">
            <v>09-04-2024</v>
          </cell>
          <cell r="AS47" t="str">
            <v>000000003195412</v>
          </cell>
          <cell r="AT47">
            <v>45596</v>
          </cell>
          <cell r="AU47">
            <v>35</v>
          </cell>
          <cell r="AV47" t="str">
            <v>0</v>
          </cell>
          <cell r="AW47" t="str">
            <v>Renewal</v>
          </cell>
          <cell r="AY47" t="str">
            <v>-</v>
          </cell>
          <cell r="AZ47">
            <v>1750000000</v>
          </cell>
          <cell r="BA47">
            <v>350000</v>
          </cell>
          <cell r="BB47">
            <v>350000</v>
          </cell>
          <cell r="BC47">
            <v>63000</v>
          </cell>
          <cell r="BD47">
            <v>413000</v>
          </cell>
          <cell r="BF47">
            <v>350000</v>
          </cell>
          <cell r="BG47">
            <v>0</v>
          </cell>
          <cell r="BH47">
            <v>16.5</v>
          </cell>
          <cell r="BI47">
            <v>5</v>
          </cell>
          <cell r="BJ47">
            <v>57750</v>
          </cell>
          <cell r="BK47">
            <v>0</v>
          </cell>
          <cell r="BL47">
            <v>57750</v>
          </cell>
          <cell r="BM47" t="str">
            <v>Brokerage</v>
          </cell>
          <cell r="BN47">
            <v>30</v>
          </cell>
          <cell r="BO47">
            <v>17325</v>
          </cell>
          <cell r="BP47">
            <v>0</v>
          </cell>
          <cell r="BQ47">
            <v>0</v>
          </cell>
          <cell r="BR47">
            <v>17325</v>
          </cell>
          <cell r="BS47">
            <v>75075</v>
          </cell>
          <cell r="BT47">
            <v>18</v>
          </cell>
          <cell r="BU47">
            <v>10395</v>
          </cell>
          <cell r="BV47">
            <v>0</v>
          </cell>
          <cell r="BW47">
            <v>0</v>
          </cell>
          <cell r="BX47">
            <v>10395</v>
          </cell>
          <cell r="BY47">
            <v>0</v>
          </cell>
          <cell r="BZ47">
            <v>0</v>
          </cell>
          <cell r="CA47">
            <v>57750</v>
          </cell>
        </row>
        <row r="48">
          <cell r="C48" t="str">
            <v>318595E1</v>
          </cell>
          <cell r="D48">
            <v>318595</v>
          </cell>
          <cell r="E48" t="str">
            <v>E1</v>
          </cell>
          <cell r="F48">
            <v>45435</v>
          </cell>
          <cell r="G48">
            <v>45447.715682870374</v>
          </cell>
          <cell r="H48" t="str">
            <v>EAST</v>
          </cell>
          <cell r="I48" t="str">
            <v>E01</v>
          </cell>
          <cell r="J48" t="str">
            <v>RAIPUR</v>
          </cell>
          <cell r="K48">
            <v>9</v>
          </cell>
          <cell r="L48" t="str">
            <v>MAYANK MISHRA</v>
          </cell>
          <cell r="M48">
            <v>223</v>
          </cell>
          <cell r="N48" t="str">
            <v>223</v>
          </cell>
          <cell r="O48" t="str">
            <v>MARKETING</v>
          </cell>
          <cell r="P48" t="str">
            <v>RAKESH KUMAR SAHU</v>
          </cell>
          <cell r="Q48">
            <v>641</v>
          </cell>
          <cell r="R48" t="str">
            <v>639</v>
          </cell>
          <cell r="S48" t="str">
            <v>CLIENT RELATIONSHIP</v>
          </cell>
          <cell r="T48" t="str">
            <v>RAIPUR  DIRECT</v>
          </cell>
          <cell r="U48">
            <v>265</v>
          </cell>
          <cell r="V48" t="str">
            <v>SME</v>
          </cell>
          <cell r="W48" t="str">
            <v>GESCHAFT FORMULAE INDIA PRIVATE LIMITED</v>
          </cell>
          <cell r="X48" t="str">
            <v>GESCHAFT FORNULAE INDIA PVT LTD.</v>
          </cell>
          <cell r="Y48" t="str">
            <v>ICICI LOMBARD GENERAL INSURANCE CO. LTD.</v>
          </cell>
          <cell r="Z48" t="str">
            <v>PRAVADEVI 414, VEER SAVARKAR MARG, NEAR SIDDHI VNAYAK TEMPLE</v>
          </cell>
          <cell r="AA48">
            <v>698</v>
          </cell>
          <cell r="AB48" t="str">
            <v>HEALTH</v>
          </cell>
          <cell r="AC48" t="str">
            <v>GROUP MEDICLAIM</v>
          </cell>
          <cell r="AD48" t="str">
            <v>Bank Transfer</v>
          </cell>
          <cell r="AF48">
            <v>6225</v>
          </cell>
          <cell r="AG48">
            <v>45418</v>
          </cell>
          <cell r="AK48" t="str">
            <v>0</v>
          </cell>
          <cell r="AL48">
            <v>0</v>
          </cell>
          <cell r="AO48">
            <v>45247</v>
          </cell>
          <cell r="AP48">
            <v>45435</v>
          </cell>
          <cell r="AQ48" t="str">
            <v>23-05-2024</v>
          </cell>
          <cell r="AR48" t="str">
            <v>23-05-2024</v>
          </cell>
          <cell r="AS48" t="str">
            <v>4016/X/318217651/00/003</v>
          </cell>
          <cell r="AT48">
            <v>45612</v>
          </cell>
          <cell r="AU48">
            <v>100</v>
          </cell>
          <cell r="AV48" t="str">
            <v>0</v>
          </cell>
          <cell r="AW48" t="str">
            <v>Renewal</v>
          </cell>
          <cell r="AZ48">
            <v>100000</v>
          </cell>
          <cell r="BA48">
            <v>5275</v>
          </cell>
          <cell r="BB48">
            <v>5275</v>
          </cell>
          <cell r="BC48">
            <v>949.5</v>
          </cell>
          <cell r="BD48">
            <v>6224.5</v>
          </cell>
          <cell r="BE48">
            <v>0</v>
          </cell>
          <cell r="BF48">
            <v>5275</v>
          </cell>
          <cell r="BG48">
            <v>0</v>
          </cell>
          <cell r="BH48">
            <v>7.5</v>
          </cell>
          <cell r="BI48">
            <v>0</v>
          </cell>
          <cell r="BJ48">
            <v>395.62</v>
          </cell>
          <cell r="BK48">
            <v>0</v>
          </cell>
          <cell r="BL48">
            <v>395.62</v>
          </cell>
          <cell r="BM48" t="str">
            <v>Brokerage</v>
          </cell>
          <cell r="BN48">
            <v>0</v>
          </cell>
          <cell r="BO48">
            <v>0</v>
          </cell>
          <cell r="BP48">
            <v>0</v>
          </cell>
          <cell r="BQ48">
            <v>0</v>
          </cell>
          <cell r="BR48">
            <v>0</v>
          </cell>
          <cell r="BS48">
            <v>395.62</v>
          </cell>
          <cell r="BT48">
            <v>18</v>
          </cell>
          <cell r="BU48">
            <v>71.209999999999994</v>
          </cell>
          <cell r="BV48">
            <v>18</v>
          </cell>
          <cell r="BW48">
            <v>0</v>
          </cell>
          <cell r="BX48">
            <v>71.209999999999994</v>
          </cell>
          <cell r="BY48">
            <v>0</v>
          </cell>
          <cell r="BZ48">
            <v>0</v>
          </cell>
          <cell r="CA48">
            <v>395.62</v>
          </cell>
        </row>
        <row r="49">
          <cell r="C49" t="str">
            <v>320026E1</v>
          </cell>
          <cell r="D49">
            <v>320026</v>
          </cell>
          <cell r="E49" t="str">
            <v>E1</v>
          </cell>
          <cell r="F49">
            <v>45404</v>
          </cell>
          <cell r="G49">
            <v>45429.486377314817</v>
          </cell>
          <cell r="H49" t="str">
            <v>EAST</v>
          </cell>
          <cell r="I49" t="str">
            <v>E01</v>
          </cell>
          <cell r="J49" t="str">
            <v>GUWAHATI</v>
          </cell>
          <cell r="K49">
            <v>6</v>
          </cell>
          <cell r="L49" t="str">
            <v>SUNIL KALITA</v>
          </cell>
          <cell r="M49">
            <v>205</v>
          </cell>
          <cell r="N49" t="str">
            <v>205</v>
          </cell>
          <cell r="O49" t="str">
            <v>MARKETING</v>
          </cell>
          <cell r="P49" t="str">
            <v>REENA MEHRA</v>
          </cell>
          <cell r="Q49">
            <v>661</v>
          </cell>
          <cell r="R49" t="str">
            <v>658</v>
          </cell>
          <cell r="S49" t="str">
            <v>CLIENT RELATIONSHIP</v>
          </cell>
          <cell r="T49" t="str">
            <v>GUWAHATI  DIRECT</v>
          </cell>
          <cell r="U49">
            <v>257</v>
          </cell>
          <cell r="V49" t="str">
            <v>SME</v>
          </cell>
          <cell r="W49" t="str">
            <v>TOPCEM INDIA</v>
          </cell>
          <cell r="X49" t="str">
            <v>TOPCEM INDIA</v>
          </cell>
          <cell r="Y49" t="str">
            <v>ICICI LOMBARD GENERAL INSURANCE CO. LTD.</v>
          </cell>
          <cell r="Z49" t="str">
            <v>ROYAL ARCADE BUILDING, 3RD FLOOR, ULUBARI</v>
          </cell>
          <cell r="AA49">
            <v>10004625</v>
          </cell>
          <cell r="AB49" t="str">
            <v>MARINE CARGO</v>
          </cell>
          <cell r="AC49" t="str">
            <v>Marine Inland (Open)</v>
          </cell>
          <cell r="AD49" t="str">
            <v>Bank Transfer</v>
          </cell>
          <cell r="AE49" t="str">
            <v>0</v>
          </cell>
          <cell r="AF49">
            <v>0</v>
          </cell>
          <cell r="AG49">
            <v>45404</v>
          </cell>
          <cell r="AK49" t="str">
            <v>0</v>
          </cell>
          <cell r="AL49">
            <v>0</v>
          </cell>
          <cell r="AO49">
            <v>45259</v>
          </cell>
          <cell r="AP49">
            <v>45404</v>
          </cell>
          <cell r="AS49" t="str">
            <v>0</v>
          </cell>
          <cell r="AT49">
            <v>45624</v>
          </cell>
          <cell r="AU49">
            <v>10</v>
          </cell>
          <cell r="AV49" t="str">
            <v>0</v>
          </cell>
          <cell r="AW49" t="str">
            <v>Renewal</v>
          </cell>
          <cell r="AY49" t="str">
            <v>-</v>
          </cell>
          <cell r="AZ49">
            <v>10000000</v>
          </cell>
          <cell r="BA49">
            <v>10032.299999999999</v>
          </cell>
          <cell r="BB49">
            <v>10032.299999999999</v>
          </cell>
          <cell r="BC49">
            <v>1805.8139999999999</v>
          </cell>
          <cell r="BD49">
            <v>11838.114</v>
          </cell>
          <cell r="BF49">
            <v>10032.299999999999</v>
          </cell>
          <cell r="BG49">
            <v>0</v>
          </cell>
          <cell r="BH49">
            <v>16.5</v>
          </cell>
          <cell r="BI49">
            <v>5</v>
          </cell>
          <cell r="BJ49">
            <v>1655.33</v>
          </cell>
          <cell r="BK49">
            <v>0</v>
          </cell>
          <cell r="BL49">
            <v>1655.33</v>
          </cell>
          <cell r="BM49" t="str">
            <v>Brokerage</v>
          </cell>
          <cell r="BN49">
            <v>30</v>
          </cell>
          <cell r="BO49">
            <v>496.6</v>
          </cell>
          <cell r="BP49">
            <v>0</v>
          </cell>
          <cell r="BQ49">
            <v>0</v>
          </cell>
          <cell r="BR49">
            <v>496.6</v>
          </cell>
          <cell r="BS49">
            <v>2151.9299999999998</v>
          </cell>
          <cell r="BT49">
            <v>18</v>
          </cell>
          <cell r="BU49">
            <v>297.95999999999998</v>
          </cell>
          <cell r="BV49">
            <v>0</v>
          </cell>
          <cell r="BW49">
            <v>0</v>
          </cell>
          <cell r="BX49">
            <v>297.95999999999998</v>
          </cell>
          <cell r="BY49">
            <v>0</v>
          </cell>
          <cell r="BZ49">
            <v>0</v>
          </cell>
          <cell r="CA49">
            <v>1655.33</v>
          </cell>
        </row>
        <row r="50">
          <cell r="C50" t="str">
            <v>320673E1</v>
          </cell>
          <cell r="D50">
            <v>320673</v>
          </cell>
          <cell r="E50" t="str">
            <v>E1</v>
          </cell>
          <cell r="F50">
            <v>45383</v>
          </cell>
          <cell r="G50">
            <v>45389.772546296299</v>
          </cell>
          <cell r="H50" t="str">
            <v>NORTH</v>
          </cell>
          <cell r="I50" t="str">
            <v>N01</v>
          </cell>
          <cell r="J50" t="str">
            <v>NCR</v>
          </cell>
          <cell r="K50">
            <v>3</v>
          </cell>
          <cell r="L50" t="str">
            <v>RAGHAV KHAITAN</v>
          </cell>
          <cell r="M50">
            <v>329</v>
          </cell>
          <cell r="N50" t="str">
            <v>SAL/001</v>
          </cell>
          <cell r="O50" t="str">
            <v>MARKETING</v>
          </cell>
          <cell r="P50" t="str">
            <v>RUCHIT NAGAR</v>
          </cell>
          <cell r="Q50">
            <v>663</v>
          </cell>
          <cell r="R50" t="str">
            <v>660</v>
          </cell>
          <cell r="S50" t="str">
            <v>UNDERWRITING</v>
          </cell>
          <cell r="T50" t="str">
            <v>NIMISH SOMANI</v>
          </cell>
          <cell r="U50">
            <v>496</v>
          </cell>
          <cell r="V50" t="str">
            <v>SME</v>
          </cell>
          <cell r="W50" t="str">
            <v>REPLUS ENGITECH PRIVATE LIMITED</v>
          </cell>
          <cell r="X50" t="str">
            <v>REPLUS ENGITECH PRIVATE LIMITED</v>
          </cell>
          <cell r="Y50" t="str">
            <v>ICICI LOMBARD GENERAL INSURANCE CO. LTD.</v>
          </cell>
          <cell r="Z50" t="str">
            <v>4TH FLOOR REDFORT CAPITAL PARSAVNATH TOWER BHAIVEER SINGH MARG GOL MARKET NEW DELHI</v>
          </cell>
          <cell r="AA50">
            <v>10004598</v>
          </cell>
          <cell r="AB50" t="str">
            <v>FIRE</v>
          </cell>
          <cell r="AC50" t="str">
            <v>BHARAT LAGHU UDYAM SURAKSHA</v>
          </cell>
          <cell r="AD50" t="str">
            <v>Cheque</v>
          </cell>
          <cell r="AE50" t="str">
            <v>MHGBF</v>
          </cell>
          <cell r="AF50">
            <v>34346</v>
          </cell>
          <cell r="AG50">
            <v>45383</v>
          </cell>
          <cell r="AH50" t="str">
            <v>AXIS BANK</v>
          </cell>
          <cell r="AK50" t="str">
            <v>0</v>
          </cell>
          <cell r="AL50">
            <v>0</v>
          </cell>
          <cell r="AO50">
            <v>45274</v>
          </cell>
          <cell r="AP50">
            <v>45383</v>
          </cell>
          <cell r="AQ50" t="str">
            <v>01-04-2024</v>
          </cell>
          <cell r="AR50" t="str">
            <v>01-04-2024</v>
          </cell>
          <cell r="AS50" t="str">
            <v>1017/325304918/00/003</v>
          </cell>
          <cell r="AT50">
            <v>45639</v>
          </cell>
          <cell r="AU50">
            <v>100</v>
          </cell>
          <cell r="AV50" t="str">
            <v>0</v>
          </cell>
          <cell r="AW50" t="str">
            <v>Expanded</v>
          </cell>
          <cell r="AZ50">
            <v>50000000</v>
          </cell>
          <cell r="BA50">
            <v>17607</v>
          </cell>
          <cell r="BB50">
            <v>29107</v>
          </cell>
          <cell r="BC50">
            <v>5239.26</v>
          </cell>
          <cell r="BD50">
            <v>34346.26</v>
          </cell>
          <cell r="BE50">
            <v>0</v>
          </cell>
          <cell r="BF50">
            <v>17607</v>
          </cell>
          <cell r="BG50">
            <v>11500</v>
          </cell>
          <cell r="BH50">
            <v>11.5</v>
          </cell>
          <cell r="BI50">
            <v>5</v>
          </cell>
          <cell r="BJ50">
            <v>2024.8</v>
          </cell>
          <cell r="BK50">
            <v>575</v>
          </cell>
          <cell r="BL50">
            <v>2599.8000000000002</v>
          </cell>
          <cell r="BM50" t="str">
            <v>Brokerage</v>
          </cell>
          <cell r="BN50">
            <v>30</v>
          </cell>
          <cell r="BO50">
            <v>607.44000000000005</v>
          </cell>
          <cell r="BP50">
            <v>0</v>
          </cell>
          <cell r="BQ50">
            <v>0</v>
          </cell>
          <cell r="BR50">
            <v>607.44000000000005</v>
          </cell>
          <cell r="BS50">
            <v>3207.24</v>
          </cell>
          <cell r="BT50">
            <v>18</v>
          </cell>
          <cell r="BU50">
            <v>467.96</v>
          </cell>
          <cell r="BV50">
            <v>18</v>
          </cell>
          <cell r="BW50">
            <v>109.34</v>
          </cell>
          <cell r="BX50">
            <v>577.29999999999995</v>
          </cell>
          <cell r="BY50">
            <v>0</v>
          </cell>
          <cell r="BZ50">
            <v>0</v>
          </cell>
          <cell r="CA50">
            <v>2599.8000000000002</v>
          </cell>
        </row>
        <row r="51">
          <cell r="C51" t="str">
            <v>321121E1</v>
          </cell>
          <cell r="D51">
            <v>321121</v>
          </cell>
          <cell r="E51" t="str">
            <v>E1</v>
          </cell>
          <cell r="F51">
            <v>45411</v>
          </cell>
          <cell r="G51">
            <v>45421.508449074077</v>
          </cell>
          <cell r="H51" t="str">
            <v>EAST</v>
          </cell>
          <cell r="I51" t="str">
            <v>E01</v>
          </cell>
          <cell r="J51" t="str">
            <v>CORPORATE OFFICE</v>
          </cell>
          <cell r="K51">
            <v>0</v>
          </cell>
          <cell r="L51" t="str">
            <v>KOLKATA DIRECT</v>
          </cell>
          <cell r="M51">
            <v>1</v>
          </cell>
          <cell r="N51" t="str">
            <v>1</v>
          </cell>
          <cell r="O51" t="str">
            <v>IT</v>
          </cell>
          <cell r="P51" t="str">
            <v>SANDIP BHOWMICK</v>
          </cell>
          <cell r="Q51">
            <v>480</v>
          </cell>
          <cell r="R51" t="str">
            <v>SAL/SB/0082</v>
          </cell>
          <cell r="S51" t="str">
            <v>CLIENT RELATIONSHIP</v>
          </cell>
          <cell r="T51" t="str">
            <v>KOLKATA DIRECT</v>
          </cell>
          <cell r="U51">
            <v>0</v>
          </cell>
          <cell r="V51" t="str">
            <v>SME</v>
          </cell>
          <cell r="W51" t="str">
            <v>WEBSOL ENERGY SYSTEM LTD.</v>
          </cell>
          <cell r="Y51" t="str">
            <v>ICICI LOMBARD GENERAL INSURANCE CO. LTD.</v>
          </cell>
          <cell r="Z51" t="str">
            <v>3RD. FLOOR, BLOCK - B, J K MILENNIUM CENTRE, 46D, CHOWRINGHEE ROAD,</v>
          </cell>
          <cell r="AA51">
            <v>6</v>
          </cell>
          <cell r="AB51" t="str">
            <v>MARINE CARGO</v>
          </cell>
          <cell r="AC51" t="str">
            <v>Marine Import(Open)</v>
          </cell>
          <cell r="AD51" t="str">
            <v>Bank Transfer</v>
          </cell>
          <cell r="AE51" t="str">
            <v>1234</v>
          </cell>
          <cell r="AF51">
            <v>150000</v>
          </cell>
          <cell r="AG51">
            <v>45411</v>
          </cell>
          <cell r="AK51" t="str">
            <v>0</v>
          </cell>
          <cell r="AL51">
            <v>0</v>
          </cell>
          <cell r="AO51">
            <v>45276</v>
          </cell>
          <cell r="AP51">
            <v>45411</v>
          </cell>
          <cell r="AQ51" t="str">
            <v>29-04-2024</v>
          </cell>
          <cell r="AR51" t="str">
            <v>29-04-2024</v>
          </cell>
          <cell r="AS51" t="str">
            <v xml:space="preserve"> 2002/I/321450200/00/002</v>
          </cell>
          <cell r="AT51">
            <v>45641</v>
          </cell>
          <cell r="AU51">
            <v>100</v>
          </cell>
          <cell r="AV51" t="str">
            <v>0</v>
          </cell>
          <cell r="AW51" t="str">
            <v>Expanded</v>
          </cell>
          <cell r="AY51" t="str">
            <v>SI ENHANCE</v>
          </cell>
          <cell r="AZ51">
            <v>500000000</v>
          </cell>
          <cell r="BA51">
            <v>127119</v>
          </cell>
          <cell r="BB51">
            <v>127119</v>
          </cell>
          <cell r="BC51">
            <v>22881.42</v>
          </cell>
          <cell r="BD51">
            <v>150000.42000000001</v>
          </cell>
          <cell r="BE51">
            <v>0</v>
          </cell>
          <cell r="BF51">
            <v>127119</v>
          </cell>
          <cell r="BG51">
            <v>0</v>
          </cell>
          <cell r="BH51">
            <v>16.5</v>
          </cell>
          <cell r="BI51">
            <v>5</v>
          </cell>
          <cell r="BJ51">
            <v>20974.639999999999</v>
          </cell>
          <cell r="BK51">
            <v>0</v>
          </cell>
          <cell r="BL51">
            <v>20974.639999999999</v>
          </cell>
          <cell r="BM51" t="str">
            <v>Brokerage</v>
          </cell>
          <cell r="BN51">
            <v>0</v>
          </cell>
          <cell r="BO51">
            <v>0</v>
          </cell>
          <cell r="BP51">
            <v>0</v>
          </cell>
          <cell r="BQ51">
            <v>0</v>
          </cell>
          <cell r="BR51">
            <v>0</v>
          </cell>
          <cell r="BS51">
            <v>20974.639999999999</v>
          </cell>
          <cell r="BT51">
            <v>18</v>
          </cell>
          <cell r="BU51">
            <v>3775.44</v>
          </cell>
          <cell r="BV51">
            <v>18</v>
          </cell>
          <cell r="BW51">
            <v>0</v>
          </cell>
          <cell r="BX51">
            <v>3775.44</v>
          </cell>
          <cell r="BY51">
            <v>0</v>
          </cell>
          <cell r="BZ51">
            <v>0</v>
          </cell>
          <cell r="CA51">
            <v>20974.639999999999</v>
          </cell>
        </row>
        <row r="52">
          <cell r="C52" t="str">
            <v>321469E5</v>
          </cell>
          <cell r="D52">
            <v>321469</v>
          </cell>
          <cell r="E52" t="str">
            <v>E5</v>
          </cell>
          <cell r="F52">
            <v>45390</v>
          </cell>
          <cell r="G52">
            <v>45415.559398148151</v>
          </cell>
          <cell r="H52" t="str">
            <v>EAST</v>
          </cell>
          <cell r="I52" t="str">
            <v>E01</v>
          </cell>
          <cell r="J52" t="str">
            <v>RAIPUR</v>
          </cell>
          <cell r="K52">
            <v>9</v>
          </cell>
          <cell r="L52" t="str">
            <v>MAYANK MISHRA</v>
          </cell>
          <cell r="M52">
            <v>223</v>
          </cell>
          <cell r="N52" t="str">
            <v>223</v>
          </cell>
          <cell r="O52" t="str">
            <v>MARKETING</v>
          </cell>
          <cell r="P52" t="str">
            <v>RAKESH KUMAR SAHU</v>
          </cell>
          <cell r="Q52">
            <v>641</v>
          </cell>
          <cell r="R52" t="str">
            <v>639</v>
          </cell>
          <cell r="S52" t="str">
            <v>CLIENT RELATIONSHIP</v>
          </cell>
          <cell r="T52" t="str">
            <v>RAIPUR  DIRECT</v>
          </cell>
          <cell r="U52">
            <v>265</v>
          </cell>
          <cell r="V52" t="str">
            <v>CORPORATE</v>
          </cell>
          <cell r="W52" t="str">
            <v>SRI SAINATH INDUSTRY PVT.LTD.</v>
          </cell>
          <cell r="X52" t="str">
            <v>SRI SAINATH INDUSTRY PVT.LTD.</v>
          </cell>
          <cell r="Y52" t="str">
            <v>ICICI LOMBARD GENERAL INSURANCE CO. LTD.</v>
          </cell>
          <cell r="Z52" t="str">
            <v>PRAVADEVI 414, VEER SAVARKAR MARG, NEAR SIDDHI VNAYAK TEMPLE</v>
          </cell>
          <cell r="AA52">
            <v>698</v>
          </cell>
          <cell r="AB52" t="str">
            <v>MARINE CARGO</v>
          </cell>
          <cell r="AC52" t="str">
            <v>Marine Export(Open)</v>
          </cell>
          <cell r="AD52" t="str">
            <v>Bank Transfer</v>
          </cell>
          <cell r="AE52" t="str">
            <v>BARBD24096447485</v>
          </cell>
          <cell r="AF52">
            <v>70800</v>
          </cell>
          <cell r="AG52">
            <v>45387</v>
          </cell>
          <cell r="AK52" t="str">
            <v>0</v>
          </cell>
          <cell r="AL52">
            <v>0</v>
          </cell>
          <cell r="AO52">
            <v>45283</v>
          </cell>
          <cell r="AP52">
            <v>45390</v>
          </cell>
          <cell r="AQ52" t="str">
            <v>08-04-2024</v>
          </cell>
          <cell r="AR52" t="str">
            <v>08-04-2024</v>
          </cell>
          <cell r="AS52" t="str">
            <v>2002/E/322253261/00/007</v>
          </cell>
          <cell r="AT52">
            <v>45648</v>
          </cell>
          <cell r="AU52">
            <v>100</v>
          </cell>
          <cell r="AV52" t="str">
            <v>0</v>
          </cell>
          <cell r="AW52" t="str">
            <v>Renewal</v>
          </cell>
          <cell r="AZ52">
            <v>550000000</v>
          </cell>
          <cell r="BA52">
            <v>60000</v>
          </cell>
          <cell r="BB52">
            <v>60000</v>
          </cell>
          <cell r="BC52">
            <v>10800</v>
          </cell>
          <cell r="BD52">
            <v>70800</v>
          </cell>
          <cell r="BE52">
            <v>0</v>
          </cell>
          <cell r="BF52">
            <v>60000</v>
          </cell>
          <cell r="BG52">
            <v>0</v>
          </cell>
          <cell r="BH52">
            <v>16.5</v>
          </cell>
          <cell r="BI52">
            <v>5</v>
          </cell>
          <cell r="BJ52">
            <v>9900</v>
          </cell>
          <cell r="BK52">
            <v>0</v>
          </cell>
          <cell r="BL52">
            <v>9900</v>
          </cell>
          <cell r="BM52" t="str">
            <v>Brokerage</v>
          </cell>
          <cell r="BN52">
            <v>0</v>
          </cell>
          <cell r="BO52">
            <v>0</v>
          </cell>
          <cell r="BP52">
            <v>0</v>
          </cell>
          <cell r="BQ52">
            <v>0</v>
          </cell>
          <cell r="BR52">
            <v>0</v>
          </cell>
          <cell r="BS52">
            <v>9900</v>
          </cell>
          <cell r="BT52">
            <v>18</v>
          </cell>
          <cell r="BU52">
            <v>1782</v>
          </cell>
          <cell r="BV52">
            <v>18</v>
          </cell>
          <cell r="BW52">
            <v>0</v>
          </cell>
          <cell r="BX52">
            <v>1782</v>
          </cell>
          <cell r="BY52">
            <v>0</v>
          </cell>
          <cell r="BZ52">
            <v>0</v>
          </cell>
          <cell r="CA52">
            <v>9900</v>
          </cell>
        </row>
        <row r="53">
          <cell r="C53" t="str">
            <v>321469E6</v>
          </cell>
          <cell r="D53">
            <v>321469</v>
          </cell>
          <cell r="E53" t="str">
            <v>E6</v>
          </cell>
          <cell r="F53">
            <v>45418</v>
          </cell>
          <cell r="G53">
            <v>45447.7031712963</v>
          </cell>
          <cell r="H53" t="str">
            <v>EAST</v>
          </cell>
          <cell r="I53" t="str">
            <v>E01</v>
          </cell>
          <cell r="J53" t="str">
            <v>RAIPUR</v>
          </cell>
          <cell r="K53">
            <v>9</v>
          </cell>
          <cell r="L53" t="str">
            <v>MAYANK MISHRA</v>
          </cell>
          <cell r="M53">
            <v>223</v>
          </cell>
          <cell r="N53" t="str">
            <v>223</v>
          </cell>
          <cell r="O53" t="str">
            <v>MARKETING</v>
          </cell>
          <cell r="P53" t="str">
            <v>RAKESH KUMAR SAHU</v>
          </cell>
          <cell r="Q53">
            <v>641</v>
          </cell>
          <cell r="R53" t="str">
            <v>639</v>
          </cell>
          <cell r="S53" t="str">
            <v>CLIENT RELATIONSHIP</v>
          </cell>
          <cell r="T53" t="str">
            <v>RAIPUR  DIRECT</v>
          </cell>
          <cell r="U53">
            <v>265</v>
          </cell>
          <cell r="V53" t="str">
            <v>CORPORATE</v>
          </cell>
          <cell r="W53" t="str">
            <v>SRI SAINATH INDUSTRY PVT.LTD.</v>
          </cell>
          <cell r="X53" t="str">
            <v>SRI SAINATH INDUSTRY PVT.LTD.</v>
          </cell>
          <cell r="Y53" t="str">
            <v>ICICI LOMBARD GENERAL INSURANCE CO. LTD.</v>
          </cell>
          <cell r="Z53" t="str">
            <v>PRAVADEVI 414, VEER SAVARKAR MARG, NEAR SIDDHI VNAYAK TEMPLE</v>
          </cell>
          <cell r="AA53">
            <v>698</v>
          </cell>
          <cell r="AB53" t="str">
            <v>MARINE CARGO</v>
          </cell>
          <cell r="AC53" t="str">
            <v>Marine Export(Open)</v>
          </cell>
          <cell r="AD53" t="str">
            <v>Bank Transfer</v>
          </cell>
          <cell r="AF53">
            <v>70800</v>
          </cell>
          <cell r="AG53">
            <v>45419</v>
          </cell>
          <cell r="AK53" t="str">
            <v>0</v>
          </cell>
          <cell r="AL53">
            <v>0</v>
          </cell>
          <cell r="AO53">
            <v>45283</v>
          </cell>
          <cell r="AP53">
            <v>45418</v>
          </cell>
          <cell r="AQ53" t="str">
            <v>06-05-2024</v>
          </cell>
          <cell r="AR53" t="str">
            <v>06-05-2024</v>
          </cell>
          <cell r="AS53" t="str">
            <v>2002/E/322253261/00/008</v>
          </cell>
          <cell r="AT53">
            <v>45648</v>
          </cell>
          <cell r="AU53">
            <v>100</v>
          </cell>
          <cell r="AV53" t="str">
            <v>0</v>
          </cell>
          <cell r="AW53" t="str">
            <v>Renewal</v>
          </cell>
          <cell r="AZ53">
            <v>200000000</v>
          </cell>
          <cell r="BA53">
            <v>60000</v>
          </cell>
          <cell r="BB53">
            <v>60000</v>
          </cell>
          <cell r="BC53">
            <v>10800</v>
          </cell>
          <cell r="BD53">
            <v>70800</v>
          </cell>
          <cell r="BE53">
            <v>0</v>
          </cell>
          <cell r="BF53">
            <v>60000</v>
          </cell>
          <cell r="BG53">
            <v>0</v>
          </cell>
          <cell r="BH53">
            <v>16.5</v>
          </cell>
          <cell r="BI53">
            <v>0</v>
          </cell>
          <cell r="BJ53">
            <v>9900</v>
          </cell>
          <cell r="BK53">
            <v>0</v>
          </cell>
          <cell r="BL53">
            <v>9900</v>
          </cell>
          <cell r="BM53" t="str">
            <v>Brokerage</v>
          </cell>
          <cell r="BN53">
            <v>0</v>
          </cell>
          <cell r="BO53">
            <v>0</v>
          </cell>
          <cell r="BP53">
            <v>0</v>
          </cell>
          <cell r="BQ53">
            <v>0</v>
          </cell>
          <cell r="BR53">
            <v>0</v>
          </cell>
          <cell r="BS53">
            <v>13500</v>
          </cell>
          <cell r="BT53">
            <v>18</v>
          </cell>
          <cell r="BU53">
            <v>2430</v>
          </cell>
          <cell r="BV53">
            <v>18</v>
          </cell>
          <cell r="BW53">
            <v>0</v>
          </cell>
          <cell r="BX53">
            <v>2430</v>
          </cell>
          <cell r="BY53">
            <v>0</v>
          </cell>
          <cell r="BZ53">
            <v>0</v>
          </cell>
          <cell r="CA53">
            <v>9900</v>
          </cell>
        </row>
        <row r="54">
          <cell r="C54" t="str">
            <v>322054M3</v>
          </cell>
          <cell r="D54">
            <v>322054</v>
          </cell>
          <cell r="E54" t="str">
            <v>M3</v>
          </cell>
          <cell r="F54">
            <v>45448</v>
          </cell>
          <cell r="G54">
            <v>45448.722627314812</v>
          </cell>
          <cell r="H54" t="str">
            <v>EAST</v>
          </cell>
          <cell r="I54" t="str">
            <v>E01</v>
          </cell>
          <cell r="J54" t="str">
            <v>CORPORATE OFFICE</v>
          </cell>
          <cell r="K54">
            <v>0</v>
          </cell>
          <cell r="L54" t="str">
            <v>KOLKATA DIRECT</v>
          </cell>
          <cell r="M54">
            <v>1</v>
          </cell>
          <cell r="N54" t="str">
            <v>1</v>
          </cell>
          <cell r="O54" t="str">
            <v>IT</v>
          </cell>
          <cell r="P54" t="str">
            <v>PRATIVA DUTTA GHOSH</v>
          </cell>
          <cell r="Q54">
            <v>837</v>
          </cell>
          <cell r="R54" t="str">
            <v>837</v>
          </cell>
          <cell r="S54" t="str">
            <v>CLIENT RELATIONSHIP</v>
          </cell>
          <cell r="T54" t="str">
            <v>KOLKATA DIRECT</v>
          </cell>
          <cell r="U54">
            <v>0</v>
          </cell>
          <cell r="V54" t="str">
            <v>SME</v>
          </cell>
          <cell r="W54" t="str">
            <v>CABCON INDIA LIMITED</v>
          </cell>
          <cell r="X54" t="str">
            <v>CABCON INDIA LIMITED</v>
          </cell>
          <cell r="Y54" t="str">
            <v>ICICI LOMBARD GENERAL INSURANCE CO. LTD.</v>
          </cell>
          <cell r="Z54" t="str">
            <v>3RD. FLOOR, BLOCK - B, J K MILENNIUM CENTRE, 46D, CHOWRINGHEE ROAD,</v>
          </cell>
          <cell r="AA54">
            <v>6</v>
          </cell>
          <cell r="AB54" t="str">
            <v>ENGINEERING</v>
          </cell>
          <cell r="AC54" t="str">
            <v>ERECTION ALL RISK</v>
          </cell>
          <cell r="AD54" t="str">
            <v>Cheque</v>
          </cell>
          <cell r="AE54" t="str">
            <v>1234</v>
          </cell>
          <cell r="AF54">
            <v>431823</v>
          </cell>
          <cell r="AG54">
            <v>45448</v>
          </cell>
          <cell r="AH54" t="str">
            <v>NONE</v>
          </cell>
          <cell r="AK54" t="str">
            <v>0</v>
          </cell>
          <cell r="AL54">
            <v>0</v>
          </cell>
          <cell r="AO54">
            <v>45250</v>
          </cell>
          <cell r="AP54">
            <v>45432</v>
          </cell>
          <cell r="AQ54" t="str">
            <v>20-05-2024</v>
          </cell>
          <cell r="AR54" t="str">
            <v>20-05-2024</v>
          </cell>
          <cell r="AS54" t="str">
            <v>5006/322075685/00/003</v>
          </cell>
          <cell r="AT54">
            <v>45980</v>
          </cell>
          <cell r="AU54">
            <v>60</v>
          </cell>
          <cell r="AV54" t="str">
            <v>0</v>
          </cell>
          <cell r="AW54" t="str">
            <v>Expanded</v>
          </cell>
          <cell r="AX54" t="str">
            <v>-</v>
          </cell>
          <cell r="AY54" t="str">
            <v>-</v>
          </cell>
          <cell r="AZ54">
            <v>0</v>
          </cell>
          <cell r="BA54">
            <v>219571.20000000001</v>
          </cell>
          <cell r="BB54">
            <v>219571.20000000001</v>
          </cell>
          <cell r="BC54">
            <v>39522.815999999999</v>
          </cell>
          <cell r="BD54">
            <v>259094.016</v>
          </cell>
          <cell r="BE54">
            <v>0</v>
          </cell>
          <cell r="BF54">
            <v>219571.20000000001</v>
          </cell>
          <cell r="BG54">
            <v>0</v>
          </cell>
          <cell r="BH54">
            <v>12.5</v>
          </cell>
          <cell r="BI54">
            <v>0</v>
          </cell>
          <cell r="BJ54">
            <v>45744</v>
          </cell>
          <cell r="BK54">
            <v>0</v>
          </cell>
          <cell r="BL54">
            <v>45744</v>
          </cell>
          <cell r="BM54" t="str">
            <v>Brokerage</v>
          </cell>
          <cell r="BN54">
            <v>30</v>
          </cell>
          <cell r="BO54">
            <v>8233.92</v>
          </cell>
          <cell r="BP54">
            <v>0</v>
          </cell>
          <cell r="BQ54">
            <v>0</v>
          </cell>
          <cell r="BR54">
            <v>8233.92</v>
          </cell>
          <cell r="BS54">
            <v>53977.919999999998</v>
          </cell>
          <cell r="BT54">
            <v>18</v>
          </cell>
          <cell r="BU54">
            <v>8233.92</v>
          </cell>
          <cell r="BV54">
            <v>18</v>
          </cell>
          <cell r="BW54">
            <v>1482.11</v>
          </cell>
          <cell r="BX54">
            <v>9716.0300000000007</v>
          </cell>
          <cell r="BY54">
            <v>0</v>
          </cell>
          <cell r="BZ54">
            <v>0</v>
          </cell>
          <cell r="CA54">
            <v>45744</v>
          </cell>
        </row>
        <row r="55">
          <cell r="C55" t="str">
            <v>324290M3</v>
          </cell>
          <cell r="D55">
            <v>324290</v>
          </cell>
          <cell r="E55" t="str">
            <v>M3</v>
          </cell>
          <cell r="F55">
            <v>45441</v>
          </cell>
          <cell r="G55">
            <v>45449.809351851851</v>
          </cell>
          <cell r="H55" t="str">
            <v>NORTH</v>
          </cell>
          <cell r="I55" t="str">
            <v>N01</v>
          </cell>
          <cell r="J55" t="str">
            <v>NCR</v>
          </cell>
          <cell r="K55">
            <v>3</v>
          </cell>
          <cell r="L55" t="str">
            <v>NOIDA DIRECT</v>
          </cell>
          <cell r="M55">
            <v>478</v>
          </cell>
          <cell r="N55" t="str">
            <v>478</v>
          </cell>
          <cell r="O55" t="str">
            <v>MARKETING</v>
          </cell>
          <cell r="P55" t="str">
            <v>URVASHI ANWANI</v>
          </cell>
          <cell r="Q55">
            <v>710</v>
          </cell>
          <cell r="R55" t="str">
            <v>703</v>
          </cell>
          <cell r="S55" t="str">
            <v>CLIENT RELATIONSHIP</v>
          </cell>
          <cell r="T55" t="str">
            <v>AVINASH RAJGARHIA</v>
          </cell>
          <cell r="U55">
            <v>605</v>
          </cell>
          <cell r="V55" t="str">
            <v>SME</v>
          </cell>
          <cell r="W55" t="str">
            <v>PASUPATI ACRYLON LTD.</v>
          </cell>
          <cell r="X55" t="str">
            <v>PASUPATI ACRYLON LTD.</v>
          </cell>
          <cell r="Y55" t="str">
            <v>ICICI LOMBARD GENERAL INSURANCE CO. LTD.</v>
          </cell>
          <cell r="Z55" t="str">
            <v>OCEAN HEIGHT, 2ND FLOOR,K-4,SECTOR-18</v>
          </cell>
          <cell r="AA55">
            <v>130</v>
          </cell>
          <cell r="AB55" t="str">
            <v>MARINE CARGO</v>
          </cell>
          <cell r="AC55" t="str">
            <v>MARINE SALES TURNOVER</v>
          </cell>
          <cell r="AD55" t="str">
            <v>Cheque</v>
          </cell>
          <cell r="AE55" t="str">
            <v>ghfgdfA</v>
          </cell>
          <cell r="AF55">
            <v>1384533</v>
          </cell>
          <cell r="AG55">
            <v>45442</v>
          </cell>
          <cell r="AH55" t="str">
            <v>AXIS BANK</v>
          </cell>
          <cell r="AK55" t="str">
            <v>0</v>
          </cell>
          <cell r="AL55">
            <v>0</v>
          </cell>
          <cell r="AO55">
            <v>45199</v>
          </cell>
          <cell r="AP55">
            <v>45441</v>
          </cell>
          <cell r="AT55">
            <v>45564</v>
          </cell>
          <cell r="AU55">
            <v>100</v>
          </cell>
          <cell r="AV55" t="str">
            <v>0</v>
          </cell>
          <cell r="AW55" t="str">
            <v>Renewal</v>
          </cell>
          <cell r="AY55" t="str">
            <v>-</v>
          </cell>
          <cell r="AZ55">
            <v>0</v>
          </cell>
          <cell r="BA55">
            <v>1173333</v>
          </cell>
          <cell r="BB55">
            <v>1173333</v>
          </cell>
          <cell r="BC55">
            <v>211199.94</v>
          </cell>
          <cell r="BD55">
            <v>1384532.94</v>
          </cell>
          <cell r="BE55">
            <v>0</v>
          </cell>
          <cell r="BF55">
            <v>1173333</v>
          </cell>
          <cell r="BG55">
            <v>0</v>
          </cell>
          <cell r="BH55">
            <v>10</v>
          </cell>
          <cell r="BI55">
            <v>5</v>
          </cell>
          <cell r="BJ55">
            <v>117333.3</v>
          </cell>
          <cell r="BK55">
            <v>0</v>
          </cell>
          <cell r="BL55">
            <v>117333.3</v>
          </cell>
          <cell r="BM55" t="str">
            <v>Brokerage</v>
          </cell>
          <cell r="BN55">
            <v>0</v>
          </cell>
          <cell r="BO55">
            <v>0</v>
          </cell>
          <cell r="BP55">
            <v>0</v>
          </cell>
          <cell r="BQ55">
            <v>0</v>
          </cell>
          <cell r="BR55">
            <v>0</v>
          </cell>
          <cell r="BS55">
            <v>117333.3</v>
          </cell>
          <cell r="BT55">
            <v>18</v>
          </cell>
          <cell r="BU55">
            <v>21119.99</v>
          </cell>
          <cell r="BV55">
            <v>18</v>
          </cell>
          <cell r="BW55">
            <v>0</v>
          </cell>
          <cell r="BX55">
            <v>21119.99</v>
          </cell>
          <cell r="BY55">
            <v>0</v>
          </cell>
          <cell r="BZ55">
            <v>0</v>
          </cell>
          <cell r="CA55">
            <v>117333.3</v>
          </cell>
        </row>
        <row r="56">
          <cell r="C56" t="str">
            <v>325092M2</v>
          </cell>
          <cell r="D56">
            <v>325092</v>
          </cell>
          <cell r="E56" t="str">
            <v>M2</v>
          </cell>
          <cell r="F56">
            <v>45400</v>
          </cell>
          <cell r="G56">
            <v>45436.762662037036</v>
          </cell>
          <cell r="H56" t="str">
            <v>WEST</v>
          </cell>
          <cell r="I56" t="str">
            <v>W01</v>
          </cell>
          <cell r="J56" t="str">
            <v>AHMEDABAD</v>
          </cell>
          <cell r="K56">
            <v>5</v>
          </cell>
          <cell r="L56" t="str">
            <v>MANMEET  SINGH</v>
          </cell>
          <cell r="M56">
            <v>187</v>
          </cell>
          <cell r="N56" t="str">
            <v>187</v>
          </cell>
          <cell r="O56" t="str">
            <v>MARKETING</v>
          </cell>
          <cell r="P56" t="str">
            <v>PINTU K VACHHANI</v>
          </cell>
          <cell r="Q56">
            <v>647</v>
          </cell>
          <cell r="R56" t="str">
            <v>644</v>
          </cell>
          <cell r="S56" t="str">
            <v>CLIENT RELATIONSHIP</v>
          </cell>
          <cell r="T56" t="str">
            <v>AHMEDABAD DIRECT</v>
          </cell>
          <cell r="U56">
            <v>249</v>
          </cell>
          <cell r="V56" t="str">
            <v>SME</v>
          </cell>
          <cell r="W56" t="str">
            <v>DINESHCHANDRA R AGRAWAL INFRACON PVT LTD AND MADHYA PRADESH JAL NIGAM</v>
          </cell>
          <cell r="X56" t="str">
            <v>DINESHCHANDRA R AGRAWAL INFRACON PVT LTD AND MADHYA PRADESH JAL NIGAM</v>
          </cell>
          <cell r="Y56" t="str">
            <v>ICICI LOMBARD GENERAL INSURANCE CO. LTD.</v>
          </cell>
          <cell r="Z56" t="str">
            <v>BROADWAY ZODIAC SQUARE, 3RD FLOOR, OFFICE NOS. 7-9, OPP. GURUDWARA, BODAKDEV S.G.ROAD,</v>
          </cell>
          <cell r="AA56">
            <v>225</v>
          </cell>
          <cell r="AB56" t="str">
            <v>ENGINEERING</v>
          </cell>
          <cell r="AC56" t="str">
            <v>ERECTION ALL RISK</v>
          </cell>
          <cell r="AD56" t="str">
            <v>Cheque</v>
          </cell>
          <cell r="AE56" t="str">
            <v>CD AC</v>
          </cell>
          <cell r="AF56">
            <v>1428192</v>
          </cell>
          <cell r="AG56">
            <v>45400</v>
          </cell>
          <cell r="AH56" t="str">
            <v>NONE</v>
          </cell>
          <cell r="AK56" t="str">
            <v>0</v>
          </cell>
          <cell r="AL56">
            <v>0</v>
          </cell>
          <cell r="AO56">
            <v>45309</v>
          </cell>
          <cell r="AP56">
            <v>45400</v>
          </cell>
          <cell r="AT56">
            <v>46039</v>
          </cell>
          <cell r="AU56">
            <v>65</v>
          </cell>
          <cell r="AV56" t="str">
            <v>0</v>
          </cell>
          <cell r="AW56" t="str">
            <v>New</v>
          </cell>
          <cell r="AX56" t="str">
            <v>-</v>
          </cell>
          <cell r="AY56" t="str">
            <v>-</v>
          </cell>
          <cell r="AZ56">
            <v>0</v>
          </cell>
          <cell r="BA56">
            <v>828861.15</v>
          </cell>
          <cell r="BB56">
            <v>828861.15</v>
          </cell>
          <cell r="BC56">
            <v>99463.338000000003</v>
          </cell>
          <cell r="BD56">
            <v>928324.48800000001</v>
          </cell>
          <cell r="BE56">
            <v>0</v>
          </cell>
          <cell r="BF56">
            <v>828861.15</v>
          </cell>
          <cell r="BG56">
            <v>0</v>
          </cell>
          <cell r="BH56">
            <v>12.5</v>
          </cell>
          <cell r="BI56">
            <v>0</v>
          </cell>
          <cell r="BJ56">
            <v>143456.73000000001</v>
          </cell>
          <cell r="BK56">
            <v>0</v>
          </cell>
          <cell r="BL56">
            <v>143456.73000000001</v>
          </cell>
          <cell r="BM56" t="str">
            <v>Brok. Premium</v>
          </cell>
          <cell r="BN56">
            <v>12.5</v>
          </cell>
          <cell r="BO56">
            <v>103607.64</v>
          </cell>
          <cell r="BP56">
            <v>0</v>
          </cell>
          <cell r="BQ56">
            <v>0</v>
          </cell>
          <cell r="BR56">
            <v>103607.64</v>
          </cell>
          <cell r="BS56">
            <v>247064.37</v>
          </cell>
          <cell r="BT56">
            <v>18</v>
          </cell>
          <cell r="BU56">
            <v>25822.21</v>
          </cell>
          <cell r="BV56">
            <v>18</v>
          </cell>
          <cell r="BW56">
            <v>18649.38</v>
          </cell>
          <cell r="BX56">
            <v>44471.59</v>
          </cell>
          <cell r="BY56">
            <v>0</v>
          </cell>
          <cell r="BZ56">
            <v>0</v>
          </cell>
          <cell r="CA56">
            <v>143456.73000000001</v>
          </cell>
        </row>
        <row r="57">
          <cell r="C57" t="str">
            <v>325740E1</v>
          </cell>
          <cell r="D57">
            <v>325740</v>
          </cell>
          <cell r="E57" t="str">
            <v>E1</v>
          </cell>
          <cell r="F57">
            <v>45429</v>
          </cell>
          <cell r="G57">
            <v>45429.504467592589</v>
          </cell>
          <cell r="H57" t="str">
            <v>WEST</v>
          </cell>
          <cell r="I57" t="str">
            <v>W01</v>
          </cell>
          <cell r="J57" t="str">
            <v>MUMBAI</v>
          </cell>
          <cell r="K57">
            <v>4</v>
          </cell>
          <cell r="L57" t="str">
            <v>KHUSHBU LALITKUMAR JAIN</v>
          </cell>
          <cell r="M57">
            <v>1168</v>
          </cell>
          <cell r="N57" t="str">
            <v>1112</v>
          </cell>
          <cell r="O57" t="str">
            <v>MARKETING</v>
          </cell>
          <cell r="P57" t="str">
            <v>POONAM JANARDHAN CHAVAN</v>
          </cell>
          <cell r="Q57">
            <v>1051</v>
          </cell>
          <cell r="R57" t="str">
            <v>1010</v>
          </cell>
          <cell r="S57" t="str">
            <v>CLIENT RELATIONSHIP</v>
          </cell>
          <cell r="T57" t="str">
            <v>MUMBAI  DIRECT</v>
          </cell>
          <cell r="U57">
            <v>250</v>
          </cell>
          <cell r="V57" t="str">
            <v>SME</v>
          </cell>
          <cell r="W57" t="str">
            <v>Western Chemical PvtLtd</v>
          </cell>
          <cell r="X57" t="str">
            <v>Western Chemical PvtLtd</v>
          </cell>
          <cell r="Y57" t="str">
            <v>ICICI LOMBARD GENERAL INSURANCE CO. LTD.</v>
          </cell>
          <cell r="Z57" t="str">
            <v>CITI POINT  4TH FLOOR TELI GALLI  PARSI COLONY BIMA NAGAR ANDHERI EAST MUMBAI -69</v>
          </cell>
          <cell r="AA57">
            <v>10004520</v>
          </cell>
          <cell r="AB57" t="str">
            <v>HEALTH</v>
          </cell>
          <cell r="AC57" t="str">
            <v>GROUP MEDICLAIM</v>
          </cell>
          <cell r="AD57" t="str">
            <v>Bank Transfer</v>
          </cell>
          <cell r="AE57" t="str">
            <v>0</v>
          </cell>
          <cell r="AF57">
            <v>-790600</v>
          </cell>
          <cell r="AG57">
            <v>45429</v>
          </cell>
          <cell r="AK57" t="str">
            <v>0</v>
          </cell>
          <cell r="AL57">
            <v>0</v>
          </cell>
          <cell r="AO57">
            <v>45255</v>
          </cell>
          <cell r="AP57">
            <v>45429</v>
          </cell>
          <cell r="AQ57" t="str">
            <v>17-05-2024</v>
          </cell>
          <cell r="AR57" t="str">
            <v>17-05-2024</v>
          </cell>
          <cell r="AS57" t="str">
            <v>4016/X/O/329565271/00/002</v>
          </cell>
          <cell r="AT57">
            <v>45620</v>
          </cell>
          <cell r="AU57">
            <v>100</v>
          </cell>
          <cell r="AV57" t="str">
            <v>0</v>
          </cell>
          <cell r="AW57" t="str">
            <v>New</v>
          </cell>
          <cell r="AZ57">
            <v>0</v>
          </cell>
          <cell r="BA57">
            <v>-670000</v>
          </cell>
          <cell r="BB57">
            <v>-670000</v>
          </cell>
          <cell r="BC57">
            <v>-120600</v>
          </cell>
          <cell r="BD57">
            <v>-790600</v>
          </cell>
          <cell r="BE57">
            <v>0</v>
          </cell>
          <cell r="BF57">
            <v>-670000</v>
          </cell>
          <cell r="BG57">
            <v>0</v>
          </cell>
          <cell r="BH57">
            <v>7.5</v>
          </cell>
          <cell r="BI57">
            <v>0</v>
          </cell>
          <cell r="BJ57">
            <v>-50250</v>
          </cell>
          <cell r="BK57">
            <v>0</v>
          </cell>
          <cell r="BL57">
            <v>-50250</v>
          </cell>
          <cell r="BM57" t="str">
            <v>Brokerage</v>
          </cell>
          <cell r="BN57">
            <v>0</v>
          </cell>
          <cell r="BO57">
            <v>0</v>
          </cell>
          <cell r="BP57">
            <v>0</v>
          </cell>
          <cell r="BQ57">
            <v>0</v>
          </cell>
          <cell r="BR57">
            <v>0</v>
          </cell>
          <cell r="BS57">
            <v>-50250</v>
          </cell>
          <cell r="BT57">
            <v>18</v>
          </cell>
          <cell r="BU57">
            <v>-9045</v>
          </cell>
          <cell r="BV57">
            <v>18</v>
          </cell>
          <cell r="BW57">
            <v>0</v>
          </cell>
          <cell r="BX57">
            <v>-9045</v>
          </cell>
          <cell r="BY57">
            <v>-50250</v>
          </cell>
          <cell r="BZ57">
            <v>-50250</v>
          </cell>
          <cell r="CA57">
            <v>0</v>
          </cell>
        </row>
        <row r="58">
          <cell r="C58" t="str">
            <v>325837M2</v>
          </cell>
          <cell r="D58">
            <v>325837</v>
          </cell>
          <cell r="E58" t="str">
            <v>M2</v>
          </cell>
          <cell r="F58">
            <v>45413</v>
          </cell>
          <cell r="G58">
            <v>45435.541724537034</v>
          </cell>
          <cell r="H58" t="str">
            <v>EAST</v>
          </cell>
          <cell r="I58" t="str">
            <v>E01</v>
          </cell>
          <cell r="J58" t="str">
            <v>CORPORATE OFFICE</v>
          </cell>
          <cell r="K58">
            <v>0</v>
          </cell>
          <cell r="L58" t="str">
            <v>KOLKATA DIRECT</v>
          </cell>
          <cell r="M58">
            <v>1</v>
          </cell>
          <cell r="N58" t="str">
            <v>1</v>
          </cell>
          <cell r="O58" t="str">
            <v>IT</v>
          </cell>
          <cell r="P58" t="str">
            <v>UMA TODI</v>
          </cell>
          <cell r="Q58">
            <v>718</v>
          </cell>
          <cell r="R58" t="str">
            <v>711</v>
          </cell>
          <cell r="S58" t="str">
            <v>CLIENT RELATIONSHIP</v>
          </cell>
          <cell r="T58" t="str">
            <v>KOLKATA DIRECT</v>
          </cell>
          <cell r="U58">
            <v>0</v>
          </cell>
          <cell r="V58" t="str">
            <v>CORPORATE</v>
          </cell>
          <cell r="W58" t="str">
            <v>RASHMI METALIKS LTD.</v>
          </cell>
          <cell r="X58" t="str">
            <v>RASHMI METALIKS LTD.</v>
          </cell>
          <cell r="Y58" t="str">
            <v>ICICI LOMBARD GENERAL INSURANCE CO. LTD.</v>
          </cell>
          <cell r="Z58" t="str">
            <v>3RD. FLOOR, BLOCK - B, J K MILENNIUM CENTRE, 46D, CHOWRINGHEE ROAD,</v>
          </cell>
          <cell r="AA58">
            <v>6</v>
          </cell>
          <cell r="AB58" t="str">
            <v>MARINE CARGO</v>
          </cell>
          <cell r="AC58" t="str">
            <v>MARINE SALES TURNOVER</v>
          </cell>
          <cell r="AD58" t="str">
            <v>Cheque</v>
          </cell>
          <cell r="AE58" t="str">
            <v>1234</v>
          </cell>
          <cell r="AF58">
            <v>0</v>
          </cell>
          <cell r="AG58">
            <v>45413</v>
          </cell>
          <cell r="AH58" t="str">
            <v>NONE</v>
          </cell>
          <cell r="AK58" t="str">
            <v>0</v>
          </cell>
          <cell r="AL58">
            <v>0</v>
          </cell>
          <cell r="AO58">
            <v>45323</v>
          </cell>
          <cell r="AP58">
            <v>45413</v>
          </cell>
          <cell r="AT58">
            <v>45688</v>
          </cell>
          <cell r="AU58">
            <v>20</v>
          </cell>
          <cell r="AV58" t="str">
            <v>0</v>
          </cell>
          <cell r="AW58" t="str">
            <v>Renewal</v>
          </cell>
          <cell r="AX58" t="str">
            <v>-</v>
          </cell>
          <cell r="AY58" t="str">
            <v>-</v>
          </cell>
          <cell r="AZ58">
            <v>0</v>
          </cell>
          <cell r="BA58">
            <v>1100000</v>
          </cell>
          <cell r="BB58">
            <v>1100000</v>
          </cell>
          <cell r="BC58">
            <v>132000</v>
          </cell>
          <cell r="BD58">
            <v>1232000</v>
          </cell>
          <cell r="BF58">
            <v>1100000</v>
          </cell>
          <cell r="BG58">
            <v>0</v>
          </cell>
          <cell r="BH58">
            <v>16.5</v>
          </cell>
          <cell r="BI58">
            <v>5</v>
          </cell>
          <cell r="BJ58">
            <v>181500</v>
          </cell>
          <cell r="BK58">
            <v>0</v>
          </cell>
          <cell r="BL58">
            <v>181500</v>
          </cell>
          <cell r="BM58" t="str">
            <v>Brokerage</v>
          </cell>
          <cell r="BN58">
            <v>30</v>
          </cell>
          <cell r="BO58">
            <v>54450</v>
          </cell>
          <cell r="BP58">
            <v>0</v>
          </cell>
          <cell r="BQ58">
            <v>0</v>
          </cell>
          <cell r="BR58">
            <v>54450</v>
          </cell>
          <cell r="BS58">
            <v>235950</v>
          </cell>
          <cell r="BT58">
            <v>18</v>
          </cell>
          <cell r="BU58">
            <v>32670</v>
          </cell>
          <cell r="BV58">
            <v>18</v>
          </cell>
          <cell r="BW58">
            <v>9801</v>
          </cell>
          <cell r="BX58">
            <v>42471</v>
          </cell>
          <cell r="BY58">
            <v>0</v>
          </cell>
          <cell r="BZ58">
            <v>0</v>
          </cell>
          <cell r="CA58">
            <v>181500</v>
          </cell>
        </row>
        <row r="59">
          <cell r="C59" t="str">
            <v>326572M2</v>
          </cell>
          <cell r="D59">
            <v>326572</v>
          </cell>
          <cell r="E59" t="str">
            <v>M2</v>
          </cell>
          <cell r="F59">
            <v>45415</v>
          </cell>
          <cell r="G59">
            <v>45415.451504629629</v>
          </cell>
          <cell r="H59" t="str">
            <v>EAST</v>
          </cell>
          <cell r="I59" t="str">
            <v>E01</v>
          </cell>
          <cell r="J59" t="str">
            <v>CORPORATE OFFICE</v>
          </cell>
          <cell r="K59">
            <v>0</v>
          </cell>
          <cell r="L59" t="str">
            <v>AMBARISH KHAITAN</v>
          </cell>
          <cell r="M59">
            <v>330</v>
          </cell>
          <cell r="N59" t="str">
            <v>SAL/002</v>
          </cell>
          <cell r="O59" t="str">
            <v>MARKETING</v>
          </cell>
          <cell r="P59" t="str">
            <v>ARIJIT GHOSH</v>
          </cell>
          <cell r="Q59">
            <v>601</v>
          </cell>
          <cell r="R59" t="str">
            <v>602</v>
          </cell>
          <cell r="S59" t="str">
            <v>CLIENT RELATIONSHIP</v>
          </cell>
          <cell r="T59" t="str">
            <v>KOLKATA DIRECT</v>
          </cell>
          <cell r="U59">
            <v>0</v>
          </cell>
          <cell r="V59" t="str">
            <v>CORPORATE</v>
          </cell>
          <cell r="W59" t="str">
            <v>TECHNO ELECTRIC &amp; ENGG. CO. LTD.</v>
          </cell>
          <cell r="X59" t="str">
            <v>TECHNO ELECTRIC &amp; ENGG. CO. LTD.</v>
          </cell>
          <cell r="Y59" t="str">
            <v>ICICI LOMBARD GENERAL INSURANCE CO. LTD.</v>
          </cell>
          <cell r="Z59" t="str">
            <v>3RD. FLOOR, BLOCK - B, J K MILENNIUM CENTRE, 46D, CHOWRINGHEE ROAD,</v>
          </cell>
          <cell r="AA59">
            <v>6</v>
          </cell>
          <cell r="AB59" t="str">
            <v>ENGINEERING</v>
          </cell>
          <cell r="AC59" t="str">
            <v>ERECTION ALL RISK</v>
          </cell>
          <cell r="AD59" t="str">
            <v>Cheque</v>
          </cell>
          <cell r="AE59" t="str">
            <v>1234</v>
          </cell>
          <cell r="AF59">
            <v>127438</v>
          </cell>
          <cell r="AG59">
            <v>45415</v>
          </cell>
          <cell r="AH59" t="str">
            <v>NONE</v>
          </cell>
          <cell r="AK59" t="str">
            <v>0</v>
          </cell>
          <cell r="AL59">
            <v>0</v>
          </cell>
          <cell r="AO59">
            <v>45323</v>
          </cell>
          <cell r="AP59">
            <v>45413</v>
          </cell>
          <cell r="AT59">
            <v>45716</v>
          </cell>
          <cell r="AU59">
            <v>75</v>
          </cell>
          <cell r="AV59" t="str">
            <v>0</v>
          </cell>
          <cell r="AW59" t="str">
            <v>Expanded</v>
          </cell>
          <cell r="AX59" t="str">
            <v>-</v>
          </cell>
          <cell r="AY59" t="str">
            <v>-</v>
          </cell>
          <cell r="AZ59">
            <v>0</v>
          </cell>
          <cell r="BA59">
            <v>80998.5</v>
          </cell>
          <cell r="BB59">
            <v>80998.5</v>
          </cell>
          <cell r="BC59">
            <v>14579.73</v>
          </cell>
          <cell r="BD59">
            <v>95578.23</v>
          </cell>
          <cell r="BE59">
            <v>0</v>
          </cell>
          <cell r="BF59">
            <v>80998.5</v>
          </cell>
          <cell r="BG59">
            <v>0</v>
          </cell>
          <cell r="BH59">
            <v>12.5</v>
          </cell>
          <cell r="BI59">
            <v>5</v>
          </cell>
          <cell r="BJ59">
            <v>13499.75</v>
          </cell>
          <cell r="BK59">
            <v>0</v>
          </cell>
          <cell r="BL59">
            <v>13499.75</v>
          </cell>
          <cell r="BM59" t="str">
            <v>Brokerage</v>
          </cell>
          <cell r="BN59">
            <v>30</v>
          </cell>
          <cell r="BO59">
            <v>3037.44</v>
          </cell>
          <cell r="BP59">
            <v>0</v>
          </cell>
          <cell r="BQ59">
            <v>0</v>
          </cell>
          <cell r="BR59">
            <v>3037.44</v>
          </cell>
          <cell r="BS59">
            <v>16537.189999999999</v>
          </cell>
          <cell r="BT59">
            <v>18</v>
          </cell>
          <cell r="BU59">
            <v>2429.96</v>
          </cell>
          <cell r="BV59">
            <v>18</v>
          </cell>
          <cell r="BW59">
            <v>546.74</v>
          </cell>
          <cell r="BX59">
            <v>2976.7</v>
          </cell>
          <cell r="BY59">
            <v>0</v>
          </cell>
          <cell r="BZ59">
            <v>0</v>
          </cell>
          <cell r="CA59">
            <v>13499.75</v>
          </cell>
        </row>
        <row r="60">
          <cell r="C60" t="str">
            <v>327038E1</v>
          </cell>
          <cell r="D60">
            <v>327038</v>
          </cell>
          <cell r="E60" t="str">
            <v>E1</v>
          </cell>
          <cell r="F60">
            <v>45406</v>
          </cell>
          <cell r="G60">
            <v>45434.696076388886</v>
          </cell>
          <cell r="H60" t="str">
            <v>NORTH</v>
          </cell>
          <cell r="I60" t="str">
            <v>N01</v>
          </cell>
          <cell r="J60" t="str">
            <v>NCR</v>
          </cell>
          <cell r="K60">
            <v>3</v>
          </cell>
          <cell r="L60" t="str">
            <v>NOIDA DIRECT</v>
          </cell>
          <cell r="M60">
            <v>478</v>
          </cell>
          <cell r="N60" t="str">
            <v>478</v>
          </cell>
          <cell r="O60" t="str">
            <v>MARKETING</v>
          </cell>
          <cell r="P60" t="str">
            <v>SUMIT KR SAXENA</v>
          </cell>
          <cell r="Q60">
            <v>758</v>
          </cell>
          <cell r="R60" t="str">
            <v>747</v>
          </cell>
          <cell r="S60" t="str">
            <v>UNDERWRITING</v>
          </cell>
          <cell r="T60" t="str">
            <v>DELHI  DIRECT</v>
          </cell>
          <cell r="U60">
            <v>263</v>
          </cell>
          <cell r="V60" t="str">
            <v>CORPORATE</v>
          </cell>
          <cell r="W60" t="str">
            <v>PRERAK GREENTECH PRIVATE LIMITED</v>
          </cell>
          <cell r="X60" t="str">
            <v>PRERAK GREENTECH PRIVATE LIMITED</v>
          </cell>
          <cell r="Y60" t="str">
            <v>ICICI LOMBARD GENERAL INSURANCE CO. LTD.</v>
          </cell>
          <cell r="Z60" t="str">
            <v>CITI POINT  4TH FLOOR TELI GALLI  PARSI COLONY BIMA NAGAR ANDHERI EAST MUMBAI -69</v>
          </cell>
          <cell r="AA60">
            <v>10004520</v>
          </cell>
          <cell r="AB60" t="str">
            <v>FIRE</v>
          </cell>
          <cell r="AC60" t="str">
            <v>INDUSTRIAL ALL RISK.</v>
          </cell>
          <cell r="AD60" t="str">
            <v>Cheque</v>
          </cell>
          <cell r="AE60" t="str">
            <v>NEFT_11</v>
          </cell>
          <cell r="AF60">
            <v>6878054</v>
          </cell>
          <cell r="AG60">
            <v>45406</v>
          </cell>
          <cell r="AK60" t="str">
            <v>0</v>
          </cell>
          <cell r="AL60">
            <v>0</v>
          </cell>
          <cell r="AO60">
            <v>45331</v>
          </cell>
          <cell r="AP60">
            <v>45406</v>
          </cell>
          <cell r="AQ60" t="str">
            <v>24-04-2024</v>
          </cell>
          <cell r="AR60" t="str">
            <v>24-04-2024</v>
          </cell>
          <cell r="AS60" t="str">
            <v>1003/335357451/00/001</v>
          </cell>
          <cell r="AT60">
            <v>45696</v>
          </cell>
          <cell r="AU60">
            <v>100</v>
          </cell>
          <cell r="AV60" t="str">
            <v>0</v>
          </cell>
          <cell r="AW60" t="str">
            <v>New</v>
          </cell>
          <cell r="AY60" t="str">
            <v>Transition Green Energy Private Limited KAWNI VILLAGE, BIKANER, RAJASTHAN-334001</v>
          </cell>
          <cell r="AZ60">
            <v>60488554</v>
          </cell>
          <cell r="BA60">
            <v>5828859</v>
          </cell>
          <cell r="BB60">
            <v>5828859</v>
          </cell>
          <cell r="BC60">
            <v>1049194.6200000001</v>
          </cell>
          <cell r="BD60">
            <v>6878053.6200000001</v>
          </cell>
          <cell r="BE60">
            <v>0</v>
          </cell>
          <cell r="BF60">
            <v>5828859</v>
          </cell>
          <cell r="BG60">
            <v>0</v>
          </cell>
          <cell r="BH60">
            <v>11.5</v>
          </cell>
          <cell r="BI60">
            <v>5</v>
          </cell>
          <cell r="BJ60">
            <v>670318.78</v>
          </cell>
          <cell r="BK60">
            <v>0</v>
          </cell>
          <cell r="BL60">
            <v>670318.78</v>
          </cell>
          <cell r="BM60" t="str">
            <v>Brokerage</v>
          </cell>
          <cell r="BN60">
            <v>30</v>
          </cell>
          <cell r="BO60">
            <v>201095.63</v>
          </cell>
          <cell r="BP60">
            <v>0</v>
          </cell>
          <cell r="BQ60">
            <v>0</v>
          </cell>
          <cell r="BR60">
            <v>201095.63</v>
          </cell>
          <cell r="BS60">
            <v>871414.41</v>
          </cell>
          <cell r="BT60">
            <v>18</v>
          </cell>
          <cell r="BU60">
            <v>120657.38</v>
          </cell>
          <cell r="BV60">
            <v>18</v>
          </cell>
          <cell r="BW60">
            <v>36197.21</v>
          </cell>
          <cell r="BX60">
            <v>156854.59</v>
          </cell>
          <cell r="BY60">
            <v>0</v>
          </cell>
          <cell r="BZ60">
            <v>0</v>
          </cell>
          <cell r="CA60">
            <v>670318.78</v>
          </cell>
        </row>
        <row r="61">
          <cell r="C61" t="str">
            <v>327038E2</v>
          </cell>
          <cell r="D61">
            <v>327038</v>
          </cell>
          <cell r="E61" t="str">
            <v>E2</v>
          </cell>
          <cell r="F61">
            <v>45406</v>
          </cell>
          <cell r="G61">
            <v>45434.698298611111</v>
          </cell>
          <cell r="H61" t="str">
            <v>NORTH</v>
          </cell>
          <cell r="I61" t="str">
            <v>N01</v>
          </cell>
          <cell r="J61" t="str">
            <v>NCR</v>
          </cell>
          <cell r="K61">
            <v>3</v>
          </cell>
          <cell r="L61" t="str">
            <v>NOIDA DIRECT</v>
          </cell>
          <cell r="M61">
            <v>478</v>
          </cell>
          <cell r="N61" t="str">
            <v>478</v>
          </cell>
          <cell r="O61" t="str">
            <v>MARKETING</v>
          </cell>
          <cell r="P61" t="str">
            <v>SUMIT KR SAXENA</v>
          </cell>
          <cell r="Q61">
            <v>758</v>
          </cell>
          <cell r="R61" t="str">
            <v>747</v>
          </cell>
          <cell r="S61" t="str">
            <v>UNDERWRITING</v>
          </cell>
          <cell r="T61" t="str">
            <v>DELHI  DIRECT</v>
          </cell>
          <cell r="U61">
            <v>263</v>
          </cell>
          <cell r="V61" t="str">
            <v>CORPORATE</v>
          </cell>
          <cell r="W61" t="str">
            <v>PRERAK GREENTECH PRIVATE LIMITED</v>
          </cell>
          <cell r="X61" t="str">
            <v>PRERAK GREENTECH PRIVATE LIMITED</v>
          </cell>
          <cell r="Y61" t="str">
            <v>ICICI LOMBARD GENERAL INSURANCE CO. LTD.</v>
          </cell>
          <cell r="Z61" t="str">
            <v>CITI POINT  4TH FLOOR TELI GALLI  PARSI COLONY BIMA NAGAR ANDHERI EAST MUMBAI -69</v>
          </cell>
          <cell r="AA61">
            <v>10004520</v>
          </cell>
          <cell r="AB61" t="str">
            <v>FIRE</v>
          </cell>
          <cell r="AC61" t="str">
            <v>INDUSTRIAL ALL RISK.</v>
          </cell>
          <cell r="AD61" t="str">
            <v>Cheque</v>
          </cell>
          <cell r="AE61" t="str">
            <v>FGDFSD</v>
          </cell>
          <cell r="AF61">
            <v>3457544</v>
          </cell>
          <cell r="AG61">
            <v>45405</v>
          </cell>
          <cell r="AK61" t="str">
            <v>0</v>
          </cell>
          <cell r="AL61">
            <v>0</v>
          </cell>
          <cell r="AO61">
            <v>45331</v>
          </cell>
          <cell r="AP61">
            <v>45406</v>
          </cell>
          <cell r="AQ61" t="str">
            <v>24-04-2024</v>
          </cell>
          <cell r="AR61" t="str">
            <v>24-04-2024</v>
          </cell>
          <cell r="AS61" t="str">
            <v>1003/335357451/00/002</v>
          </cell>
          <cell r="AT61">
            <v>45696</v>
          </cell>
          <cell r="AU61">
            <v>100</v>
          </cell>
          <cell r="AV61" t="str">
            <v>0</v>
          </cell>
          <cell r="AW61" t="str">
            <v>New</v>
          </cell>
          <cell r="AY61" t="str">
            <v>Transition Green Energy Private Limited KAWNI VILLAGE, BIKANER, RAJASTHAN-334001</v>
          </cell>
          <cell r="AZ61">
            <v>3042228757</v>
          </cell>
          <cell r="BA61">
            <v>2930122</v>
          </cell>
          <cell r="BB61">
            <v>2930122</v>
          </cell>
          <cell r="BC61">
            <v>527421.96</v>
          </cell>
          <cell r="BD61">
            <v>3457543.96</v>
          </cell>
          <cell r="BE61">
            <v>0</v>
          </cell>
          <cell r="BF61">
            <v>2930122</v>
          </cell>
          <cell r="BG61">
            <v>0</v>
          </cell>
          <cell r="BH61">
            <v>11.5</v>
          </cell>
          <cell r="BI61">
            <v>5</v>
          </cell>
          <cell r="BJ61">
            <v>336964.03</v>
          </cell>
          <cell r="BK61">
            <v>0</v>
          </cell>
          <cell r="BL61">
            <v>336964.03</v>
          </cell>
          <cell r="BM61" t="str">
            <v>Brokerage</v>
          </cell>
          <cell r="BN61">
            <v>30</v>
          </cell>
          <cell r="BO61">
            <v>101089.21</v>
          </cell>
          <cell r="BP61">
            <v>0</v>
          </cell>
          <cell r="BQ61">
            <v>0</v>
          </cell>
          <cell r="BR61">
            <v>101089.21</v>
          </cell>
          <cell r="BS61">
            <v>438053.24</v>
          </cell>
          <cell r="BT61">
            <v>18</v>
          </cell>
          <cell r="BU61">
            <v>60653.53</v>
          </cell>
          <cell r="BV61">
            <v>18</v>
          </cell>
          <cell r="BW61">
            <v>18196.060000000001</v>
          </cell>
          <cell r="BX61">
            <v>78849.59</v>
          </cell>
          <cell r="BY61">
            <v>0</v>
          </cell>
          <cell r="BZ61">
            <v>0</v>
          </cell>
          <cell r="CA61">
            <v>336964.03</v>
          </cell>
        </row>
        <row r="62">
          <cell r="C62" t="str">
            <v>327288E1</v>
          </cell>
          <cell r="D62">
            <v>327288</v>
          </cell>
          <cell r="E62" t="str">
            <v>E1</v>
          </cell>
          <cell r="F62">
            <v>45405</v>
          </cell>
          <cell r="G62">
            <v>45406.719722222224</v>
          </cell>
          <cell r="H62" t="str">
            <v>WEST</v>
          </cell>
          <cell r="I62" t="str">
            <v>W01</v>
          </cell>
          <cell r="J62" t="str">
            <v>NAGPUR</v>
          </cell>
          <cell r="K62">
            <v>16</v>
          </cell>
          <cell r="L62" t="str">
            <v>TARUN KUMAR JAIN</v>
          </cell>
          <cell r="M62">
            <v>894</v>
          </cell>
          <cell r="N62" t="str">
            <v>877</v>
          </cell>
          <cell r="O62" t="str">
            <v>MARKETING</v>
          </cell>
          <cell r="P62" t="str">
            <v>Sahil  Nighot</v>
          </cell>
          <cell r="Q62">
            <v>1195</v>
          </cell>
          <cell r="R62" t="str">
            <v>1138</v>
          </cell>
          <cell r="S62" t="str">
            <v>CLIENT RELATIONSHIP</v>
          </cell>
          <cell r="T62" t="str">
            <v>NAGPUR DIRECT</v>
          </cell>
          <cell r="U62">
            <v>578</v>
          </cell>
          <cell r="V62" t="str">
            <v>SME</v>
          </cell>
          <cell r="W62" t="str">
            <v>VEPL PC SNEHAL JOINT VENTURE</v>
          </cell>
          <cell r="X62" t="str">
            <v>VEPL PC SNEHAL JOINT VENTURE</v>
          </cell>
          <cell r="Y62" t="str">
            <v>ICICI LOMBARD GENERAL INSURANCE CO. LTD.</v>
          </cell>
          <cell r="Z62" t="str">
            <v>PRAVADEVI 414, VEER SAVARKAR MARG, NEAR SIDDHI VNAYAK TEMPLE</v>
          </cell>
          <cell r="AA62">
            <v>698</v>
          </cell>
          <cell r="AB62" t="str">
            <v>ENGINEERING</v>
          </cell>
          <cell r="AC62" t="str">
            <v>CONTRACTOR ALL RISK</v>
          </cell>
          <cell r="AD62" t="str">
            <v>Bank Transfer</v>
          </cell>
          <cell r="AF62">
            <v>0</v>
          </cell>
          <cell r="AG62">
            <v>45405</v>
          </cell>
          <cell r="AK62" t="str">
            <v>0</v>
          </cell>
          <cell r="AL62">
            <v>0</v>
          </cell>
          <cell r="AO62">
            <v>45345</v>
          </cell>
          <cell r="AP62">
            <v>45405</v>
          </cell>
          <cell r="AQ62" t="str">
            <v>23-04-2024</v>
          </cell>
          <cell r="AR62" t="str">
            <v>23-04-2024</v>
          </cell>
          <cell r="AS62" t="str">
            <v>32203382-01</v>
          </cell>
          <cell r="AT62">
            <v>45968</v>
          </cell>
          <cell r="AU62">
            <v>49</v>
          </cell>
          <cell r="AV62" t="str">
            <v>0</v>
          </cell>
          <cell r="AW62" t="str">
            <v>New</v>
          </cell>
          <cell r="AY62" t="str">
            <v>-</v>
          </cell>
          <cell r="AZ62">
            <v>0.49</v>
          </cell>
          <cell r="BA62">
            <v>546457.80000000005</v>
          </cell>
          <cell r="BB62">
            <v>546457.80000000005</v>
          </cell>
          <cell r="BC62">
            <v>98362.40400000001</v>
          </cell>
          <cell r="BD62">
            <v>644820.20400000003</v>
          </cell>
          <cell r="BF62">
            <v>546457.80000000005</v>
          </cell>
          <cell r="BG62">
            <v>0</v>
          </cell>
          <cell r="BH62">
            <v>9.8000000000000007</v>
          </cell>
          <cell r="BI62">
            <v>5</v>
          </cell>
          <cell r="BJ62">
            <v>53552.86</v>
          </cell>
          <cell r="BK62">
            <v>0</v>
          </cell>
          <cell r="BL62">
            <v>53552.86</v>
          </cell>
          <cell r="BM62" t="str">
            <v>Brokerage</v>
          </cell>
          <cell r="BN62">
            <v>30</v>
          </cell>
          <cell r="BO62">
            <v>16065.86</v>
          </cell>
          <cell r="BP62">
            <v>0</v>
          </cell>
          <cell r="BQ62">
            <v>0</v>
          </cell>
          <cell r="BR62">
            <v>16065.86</v>
          </cell>
          <cell r="BS62">
            <v>69618.720000000001</v>
          </cell>
          <cell r="BT62">
            <v>18</v>
          </cell>
          <cell r="BU62">
            <v>9639.52</v>
          </cell>
          <cell r="BV62">
            <v>0</v>
          </cell>
          <cell r="BW62">
            <v>0</v>
          </cell>
          <cell r="BX62">
            <v>9639.52</v>
          </cell>
          <cell r="BY62">
            <v>0</v>
          </cell>
          <cell r="BZ62">
            <v>0</v>
          </cell>
          <cell r="CA62">
            <v>53552.86</v>
          </cell>
        </row>
        <row r="63">
          <cell r="C63" t="str">
            <v>3296790</v>
          </cell>
          <cell r="D63">
            <v>329679</v>
          </cell>
          <cell r="E63" t="str">
            <v>0</v>
          </cell>
          <cell r="F63">
            <v>45371</v>
          </cell>
          <cell r="G63">
            <v>45371.524791666663</v>
          </cell>
          <cell r="H63" t="str">
            <v>EAST</v>
          </cell>
          <cell r="I63" t="str">
            <v>E01</v>
          </cell>
          <cell r="J63" t="str">
            <v>CORPORATE OFFICE</v>
          </cell>
          <cell r="K63">
            <v>0</v>
          </cell>
          <cell r="L63" t="str">
            <v>KOLKATA DIRECT</v>
          </cell>
          <cell r="M63">
            <v>1</v>
          </cell>
          <cell r="N63" t="str">
            <v>1</v>
          </cell>
          <cell r="O63" t="str">
            <v>IT</v>
          </cell>
          <cell r="P63" t="str">
            <v>VIDISHA AGARWAL</v>
          </cell>
          <cell r="Q63">
            <v>1120</v>
          </cell>
          <cell r="R63" t="str">
            <v>1074</v>
          </cell>
          <cell r="S63" t="str">
            <v>CLIENT RELATIONSHIP</v>
          </cell>
          <cell r="T63" t="str">
            <v>KOLKATA DIRECT</v>
          </cell>
          <cell r="U63">
            <v>0</v>
          </cell>
          <cell r="V63" t="str">
            <v>CORPORATE</v>
          </cell>
          <cell r="W63" t="str">
            <v>HINDUSTHAN NATIONAL GLASS &amp; INDUSTRIES LTD</v>
          </cell>
          <cell r="X63" t="str">
            <v>HINDUSTHAN NATIONAL GLASS &amp; INDUSTRIES LTD</v>
          </cell>
          <cell r="Y63" t="str">
            <v>ICICI LOMBARD GENERAL INSURANCE CO. LTD.</v>
          </cell>
          <cell r="Z63" t="str">
            <v>3RD. FLOOR, BLOCK - B, J K MILENNIUM CENTRE, 46D, CHOWRINGHEE ROAD,</v>
          </cell>
          <cell r="AA63">
            <v>6</v>
          </cell>
          <cell r="AB63" t="str">
            <v>MARINE CARGO</v>
          </cell>
          <cell r="AC63" t="str">
            <v>MARINE SALES TURNOVER</v>
          </cell>
          <cell r="AD63" t="str">
            <v>Cheque</v>
          </cell>
          <cell r="AE63" t="str">
            <v>1234</v>
          </cell>
          <cell r="AF63">
            <v>0</v>
          </cell>
          <cell r="AG63">
            <v>45371</v>
          </cell>
          <cell r="AH63" t="str">
            <v>NONE</v>
          </cell>
          <cell r="AK63" t="str">
            <v>0</v>
          </cell>
          <cell r="AL63">
            <v>0</v>
          </cell>
          <cell r="AO63">
            <v>45383</v>
          </cell>
          <cell r="AT63">
            <v>45747</v>
          </cell>
          <cell r="AU63">
            <v>30</v>
          </cell>
          <cell r="AV63" t="str">
            <v>0</v>
          </cell>
          <cell r="AW63" t="str">
            <v>Renewal</v>
          </cell>
          <cell r="AZ63">
            <v>5368500000</v>
          </cell>
          <cell r="BA63">
            <v>536850</v>
          </cell>
          <cell r="BB63">
            <v>536850</v>
          </cell>
          <cell r="BC63">
            <v>96633</v>
          </cell>
          <cell r="BD63">
            <v>633483</v>
          </cell>
          <cell r="BF63">
            <v>536850</v>
          </cell>
          <cell r="BG63">
            <v>0</v>
          </cell>
          <cell r="BH63">
            <v>16.5</v>
          </cell>
          <cell r="BI63">
            <v>5</v>
          </cell>
          <cell r="BJ63">
            <v>88580.25</v>
          </cell>
          <cell r="BK63">
            <v>0</v>
          </cell>
          <cell r="BL63">
            <v>88580.25</v>
          </cell>
          <cell r="BM63" t="str">
            <v>Brokerage</v>
          </cell>
          <cell r="BN63">
            <v>30</v>
          </cell>
          <cell r="BO63">
            <v>26574.080000000002</v>
          </cell>
          <cell r="BP63">
            <v>0</v>
          </cell>
          <cell r="BQ63">
            <v>0</v>
          </cell>
          <cell r="BR63">
            <v>26574.080000000002</v>
          </cell>
          <cell r="BS63">
            <v>115154.33</v>
          </cell>
          <cell r="BT63">
            <v>18</v>
          </cell>
          <cell r="BU63">
            <v>15944.44</v>
          </cell>
          <cell r="BV63">
            <v>18</v>
          </cell>
          <cell r="BW63">
            <v>4783.33</v>
          </cell>
          <cell r="BX63">
            <v>20727.77</v>
          </cell>
          <cell r="BY63">
            <v>0</v>
          </cell>
          <cell r="BZ63">
            <v>0</v>
          </cell>
          <cell r="CA63">
            <v>88580.25</v>
          </cell>
        </row>
        <row r="64">
          <cell r="C64" t="str">
            <v>3302490</v>
          </cell>
          <cell r="D64">
            <v>330249</v>
          </cell>
          <cell r="E64" t="str">
            <v>0</v>
          </cell>
          <cell r="F64">
            <v>45379</v>
          </cell>
          <cell r="G64">
            <v>45379.788229166668</v>
          </cell>
          <cell r="H64" t="str">
            <v>NORTH</v>
          </cell>
          <cell r="I64" t="str">
            <v>N01</v>
          </cell>
          <cell r="J64" t="str">
            <v>NCR</v>
          </cell>
          <cell r="K64">
            <v>3</v>
          </cell>
          <cell r="L64" t="str">
            <v>NOIDA DIRECT</v>
          </cell>
          <cell r="M64">
            <v>478</v>
          </cell>
          <cell r="N64" t="str">
            <v>478</v>
          </cell>
          <cell r="O64" t="str">
            <v>MARKETING</v>
          </cell>
          <cell r="P64" t="str">
            <v>RUCHIT NAGAR</v>
          </cell>
          <cell r="Q64">
            <v>663</v>
          </cell>
          <cell r="R64" t="str">
            <v>660</v>
          </cell>
          <cell r="S64" t="str">
            <v>UNDERWRITING</v>
          </cell>
          <cell r="T64" t="str">
            <v>KOLKATA DIRECT</v>
          </cell>
          <cell r="U64">
            <v>0</v>
          </cell>
          <cell r="V64" t="str">
            <v>CORPORATE</v>
          </cell>
          <cell r="W64" t="str">
            <v>INDIA GLYCOLS LTD</v>
          </cell>
          <cell r="X64" t="str">
            <v>INDIA GLYCOLS LTD</v>
          </cell>
          <cell r="Y64" t="str">
            <v>ICICI LOMBARD GENERAL INSURANCE CO. LTD.</v>
          </cell>
          <cell r="Z64" t="str">
            <v>4TH FLOOR REDFORT CAPITAL PARSAVNATH TOWER BHAIVEER SINGH MARG GOL MARKET NEW DELHI</v>
          </cell>
          <cell r="AA64">
            <v>10004598</v>
          </cell>
          <cell r="AB64" t="str">
            <v>LIABILITY POLICY</v>
          </cell>
          <cell r="AC64" t="str">
            <v>COMMERCIAL GENERAL LIABILITY</v>
          </cell>
          <cell r="AD64" t="str">
            <v>Cheque</v>
          </cell>
          <cell r="AE64" t="str">
            <v>mfhngdsfa</v>
          </cell>
          <cell r="AF64">
            <v>306800</v>
          </cell>
          <cell r="AG64">
            <v>45379</v>
          </cell>
          <cell r="AH64" t="str">
            <v>AXIS BANK</v>
          </cell>
          <cell r="AK64" t="str">
            <v>0</v>
          </cell>
          <cell r="AL64">
            <v>0</v>
          </cell>
          <cell r="AO64">
            <v>45383</v>
          </cell>
          <cell r="AT64">
            <v>45747</v>
          </cell>
          <cell r="AU64">
            <v>100</v>
          </cell>
          <cell r="AV64" t="str">
            <v>0</v>
          </cell>
          <cell r="AW64" t="str">
            <v>Renewal</v>
          </cell>
          <cell r="AZ64">
            <v>300000000</v>
          </cell>
          <cell r="BA64">
            <v>260000</v>
          </cell>
          <cell r="BB64">
            <v>260000</v>
          </cell>
          <cell r="BC64">
            <v>46800</v>
          </cell>
          <cell r="BD64">
            <v>306800</v>
          </cell>
          <cell r="BE64">
            <v>0</v>
          </cell>
          <cell r="BF64">
            <v>260000</v>
          </cell>
          <cell r="BG64">
            <v>0</v>
          </cell>
          <cell r="BH64">
            <v>12.5</v>
          </cell>
          <cell r="BI64">
            <v>5</v>
          </cell>
          <cell r="BJ64">
            <v>32500</v>
          </cell>
          <cell r="BK64">
            <v>0</v>
          </cell>
          <cell r="BL64">
            <v>32500</v>
          </cell>
          <cell r="BM64" t="str">
            <v>Brok. Premium</v>
          </cell>
          <cell r="BN64">
            <v>5</v>
          </cell>
          <cell r="BO64">
            <v>13000</v>
          </cell>
          <cell r="BP64">
            <v>5</v>
          </cell>
          <cell r="BQ64">
            <v>0</v>
          </cell>
          <cell r="BR64">
            <v>13000</v>
          </cell>
          <cell r="BS64">
            <v>45500</v>
          </cell>
          <cell r="BT64">
            <v>18</v>
          </cell>
          <cell r="BU64">
            <v>5850</v>
          </cell>
          <cell r="BV64">
            <v>18</v>
          </cell>
          <cell r="BW64">
            <v>2340</v>
          </cell>
          <cell r="BX64">
            <v>8190</v>
          </cell>
          <cell r="BY64">
            <v>0</v>
          </cell>
          <cell r="BZ64">
            <v>0</v>
          </cell>
          <cell r="CA64">
            <v>32500</v>
          </cell>
        </row>
        <row r="65">
          <cell r="C65" t="str">
            <v>3302500</v>
          </cell>
          <cell r="D65">
            <v>330250</v>
          </cell>
          <cell r="E65" t="str">
            <v>0</v>
          </cell>
          <cell r="F65">
            <v>45379</v>
          </cell>
          <cell r="G65">
            <v>45379.789837962962</v>
          </cell>
          <cell r="H65" t="str">
            <v>NORTH</v>
          </cell>
          <cell r="I65" t="str">
            <v>N01</v>
          </cell>
          <cell r="J65" t="str">
            <v>NCR</v>
          </cell>
          <cell r="K65">
            <v>3</v>
          </cell>
          <cell r="L65" t="str">
            <v>NOIDA DIRECT</v>
          </cell>
          <cell r="M65">
            <v>478</v>
          </cell>
          <cell r="N65" t="str">
            <v>478</v>
          </cell>
          <cell r="O65" t="str">
            <v>MARKETING</v>
          </cell>
          <cell r="P65" t="str">
            <v>RUCHIT NAGAR</v>
          </cell>
          <cell r="Q65">
            <v>663</v>
          </cell>
          <cell r="R65" t="str">
            <v>660</v>
          </cell>
          <cell r="S65" t="str">
            <v>UNDERWRITING</v>
          </cell>
          <cell r="T65" t="str">
            <v>KOLKATA DIRECT</v>
          </cell>
          <cell r="U65">
            <v>0</v>
          </cell>
          <cell r="V65" t="str">
            <v>CORPORATE</v>
          </cell>
          <cell r="W65" t="str">
            <v>INDIA GLYCOLS LTD</v>
          </cell>
          <cell r="X65" t="str">
            <v>INDIA GLYCOLS LTD</v>
          </cell>
          <cell r="Y65" t="str">
            <v>ICICI LOMBARD GENERAL INSURANCE CO. LTD.</v>
          </cell>
          <cell r="Z65" t="str">
            <v>4TH FLOOR REDFORT CAPITAL PARSAVNATH TOWER BHAIVEER SINGH MARG GOL MARKET NEW DELHI</v>
          </cell>
          <cell r="AA65">
            <v>10004598</v>
          </cell>
          <cell r="AB65" t="str">
            <v>MARINE CARGO</v>
          </cell>
          <cell r="AC65" t="str">
            <v>Marine Import(specific)</v>
          </cell>
          <cell r="AD65" t="str">
            <v>Cheque</v>
          </cell>
          <cell r="AE65" t="str">
            <v>,bjhjgfg</v>
          </cell>
          <cell r="AF65">
            <v>2500</v>
          </cell>
          <cell r="AG65">
            <v>45379</v>
          </cell>
          <cell r="AH65" t="str">
            <v>BANK OF AMERICA</v>
          </cell>
          <cell r="AK65" t="str">
            <v>0</v>
          </cell>
          <cell r="AL65">
            <v>0</v>
          </cell>
          <cell r="AO65">
            <v>45383</v>
          </cell>
          <cell r="AT65">
            <v>45747</v>
          </cell>
          <cell r="AU65">
            <v>100</v>
          </cell>
          <cell r="AV65" t="str">
            <v>0</v>
          </cell>
          <cell r="AW65" t="str">
            <v>Renewal</v>
          </cell>
          <cell r="AY65" t="str">
            <v>ISO Tanks / Containers owned or hired by India Glycols Ltd. or on leased to India Glycols Ltd , are covered for both leg of transit.”</v>
          </cell>
          <cell r="AZ65">
            <v>31250000</v>
          </cell>
          <cell r="BA65">
            <v>2500</v>
          </cell>
          <cell r="BB65">
            <v>2500</v>
          </cell>
          <cell r="BC65">
            <v>0</v>
          </cell>
          <cell r="BD65">
            <v>2500</v>
          </cell>
          <cell r="BE65">
            <v>0</v>
          </cell>
          <cell r="BF65">
            <v>2500</v>
          </cell>
          <cell r="BG65">
            <v>0</v>
          </cell>
          <cell r="BH65">
            <v>16.5</v>
          </cell>
          <cell r="BI65">
            <v>5</v>
          </cell>
          <cell r="BJ65">
            <v>412.5</v>
          </cell>
          <cell r="BK65">
            <v>0</v>
          </cell>
          <cell r="BL65">
            <v>412.5</v>
          </cell>
          <cell r="BM65" t="str">
            <v>Brok. Premium</v>
          </cell>
          <cell r="BN65">
            <v>5</v>
          </cell>
          <cell r="BO65">
            <v>125</v>
          </cell>
          <cell r="BP65">
            <v>5</v>
          </cell>
          <cell r="BQ65">
            <v>0</v>
          </cell>
          <cell r="BR65">
            <v>125</v>
          </cell>
          <cell r="BS65">
            <v>537.5</v>
          </cell>
          <cell r="BT65">
            <v>18</v>
          </cell>
          <cell r="BU65">
            <v>74.25</v>
          </cell>
          <cell r="BV65">
            <v>18</v>
          </cell>
          <cell r="BW65">
            <v>22.5</v>
          </cell>
          <cell r="BX65">
            <v>96.75</v>
          </cell>
          <cell r="BY65">
            <v>0</v>
          </cell>
          <cell r="BZ65">
            <v>0</v>
          </cell>
          <cell r="CA65">
            <v>412.5</v>
          </cell>
        </row>
        <row r="66">
          <cell r="C66" t="str">
            <v>3302510</v>
          </cell>
          <cell r="D66">
            <v>330251</v>
          </cell>
          <cell r="E66" t="str">
            <v>0</v>
          </cell>
          <cell r="F66">
            <v>45379</v>
          </cell>
          <cell r="G66">
            <v>45379.791504629633</v>
          </cell>
          <cell r="H66" t="str">
            <v>NORTH</v>
          </cell>
          <cell r="I66" t="str">
            <v>N01</v>
          </cell>
          <cell r="J66" t="str">
            <v>NCR</v>
          </cell>
          <cell r="K66">
            <v>3</v>
          </cell>
          <cell r="L66" t="str">
            <v>NOIDA DIRECT</v>
          </cell>
          <cell r="M66">
            <v>478</v>
          </cell>
          <cell r="N66" t="str">
            <v>478</v>
          </cell>
          <cell r="O66" t="str">
            <v>MARKETING</v>
          </cell>
          <cell r="P66" t="str">
            <v>RUCHIT NAGAR</v>
          </cell>
          <cell r="Q66">
            <v>663</v>
          </cell>
          <cell r="R66" t="str">
            <v>660</v>
          </cell>
          <cell r="S66" t="str">
            <v>UNDERWRITING</v>
          </cell>
          <cell r="T66" t="str">
            <v>KOLKATA DIRECT</v>
          </cell>
          <cell r="U66">
            <v>0</v>
          </cell>
          <cell r="V66" t="str">
            <v>CORPORATE</v>
          </cell>
          <cell r="W66" t="str">
            <v>INDIA GLYCOLS LTD</v>
          </cell>
          <cell r="X66" t="str">
            <v>INDIA GLYCOLS LTD</v>
          </cell>
          <cell r="Y66" t="str">
            <v>ICICI LOMBARD GENERAL INSURANCE CO. LTD.</v>
          </cell>
          <cell r="Z66" t="str">
            <v>4TH FLOOR REDFORT CAPITAL PARSAVNATH TOWER BHAIVEER SINGH MARG GOL MARKET NEW DELHI</v>
          </cell>
          <cell r="AA66">
            <v>10004598</v>
          </cell>
          <cell r="AB66" t="str">
            <v>MISCELLANEOUS</v>
          </cell>
          <cell r="AC66" t="str">
            <v>ALL RISK INS. POLICY</v>
          </cell>
          <cell r="AD66" t="str">
            <v>Cheque</v>
          </cell>
          <cell r="AE66" t="str">
            <v>.hkgj,khjghfgdf</v>
          </cell>
          <cell r="AF66">
            <v>60000</v>
          </cell>
          <cell r="AG66">
            <v>45352</v>
          </cell>
          <cell r="AH66" t="str">
            <v>AXIS BANK</v>
          </cell>
          <cell r="AK66" t="str">
            <v>0</v>
          </cell>
          <cell r="AL66">
            <v>0</v>
          </cell>
          <cell r="AO66">
            <v>45383</v>
          </cell>
          <cell r="AT66">
            <v>45747</v>
          </cell>
          <cell r="AU66">
            <v>100</v>
          </cell>
          <cell r="AV66" t="str">
            <v>0</v>
          </cell>
          <cell r="AW66" t="str">
            <v>Renewal</v>
          </cell>
          <cell r="AZ66">
            <v>5407077700</v>
          </cell>
          <cell r="BA66">
            <v>60000</v>
          </cell>
          <cell r="BB66">
            <v>60000</v>
          </cell>
          <cell r="BC66">
            <v>0</v>
          </cell>
          <cell r="BD66">
            <v>60000</v>
          </cell>
          <cell r="BE66">
            <v>0</v>
          </cell>
          <cell r="BF66">
            <v>60000</v>
          </cell>
          <cell r="BG66">
            <v>0</v>
          </cell>
          <cell r="BH66">
            <v>12.5</v>
          </cell>
          <cell r="BI66">
            <v>5</v>
          </cell>
          <cell r="BJ66">
            <v>7500</v>
          </cell>
          <cell r="BK66">
            <v>0</v>
          </cell>
          <cell r="BL66">
            <v>7500</v>
          </cell>
          <cell r="BM66" t="str">
            <v>Brok. Premium</v>
          </cell>
          <cell r="BN66">
            <v>0</v>
          </cell>
          <cell r="BO66">
            <v>0</v>
          </cell>
          <cell r="BP66">
            <v>0</v>
          </cell>
          <cell r="BQ66">
            <v>0</v>
          </cell>
          <cell r="BR66">
            <v>0</v>
          </cell>
          <cell r="BS66">
            <v>7500</v>
          </cell>
          <cell r="BT66">
            <v>18</v>
          </cell>
          <cell r="BU66">
            <v>1350</v>
          </cell>
          <cell r="BV66">
            <v>18</v>
          </cell>
          <cell r="BW66">
            <v>0</v>
          </cell>
          <cell r="BX66">
            <v>1350</v>
          </cell>
          <cell r="BY66">
            <v>0</v>
          </cell>
          <cell r="BZ66">
            <v>0</v>
          </cell>
          <cell r="CA66">
            <v>7500</v>
          </cell>
        </row>
        <row r="67">
          <cell r="C67" t="str">
            <v>3306890</v>
          </cell>
          <cell r="D67">
            <v>330689</v>
          </cell>
          <cell r="E67" t="str">
            <v>0</v>
          </cell>
          <cell r="F67">
            <v>45383</v>
          </cell>
          <cell r="G67">
            <v>45383.600254629629</v>
          </cell>
          <cell r="H67" t="str">
            <v>NORTH</v>
          </cell>
          <cell r="I67" t="str">
            <v>N01</v>
          </cell>
          <cell r="J67" t="str">
            <v>NCR</v>
          </cell>
          <cell r="K67">
            <v>3</v>
          </cell>
          <cell r="L67" t="str">
            <v>RAGHAV KHAITAN</v>
          </cell>
          <cell r="M67">
            <v>329</v>
          </cell>
          <cell r="N67" t="str">
            <v>SAL/001</v>
          </cell>
          <cell r="O67" t="str">
            <v>MARKETING</v>
          </cell>
          <cell r="P67" t="str">
            <v>RUCHIT NAGAR</v>
          </cell>
          <cell r="Q67">
            <v>663</v>
          </cell>
          <cell r="R67" t="str">
            <v>660</v>
          </cell>
          <cell r="S67" t="str">
            <v>UNDERWRITING</v>
          </cell>
          <cell r="T67" t="str">
            <v>Naresh Khaitan</v>
          </cell>
          <cell r="U67">
            <v>726</v>
          </cell>
          <cell r="V67" t="str">
            <v>CORPORATE</v>
          </cell>
          <cell r="W67" t="str">
            <v>DHAMPUR BIO ORGANICS LIMITED ASMOLI</v>
          </cell>
          <cell r="X67" t="str">
            <v>DHAMPUR BIO ORGANICS LIMITED ASMOLI</v>
          </cell>
          <cell r="Y67" t="str">
            <v>ICICI LOMBARD GENERAL INSURANCE CO. LTD.</v>
          </cell>
          <cell r="Z67" t="str">
            <v>OCEAN HEIGHT, 2ND FLOOR,K-4,SECTOR-18</v>
          </cell>
          <cell r="AA67">
            <v>130</v>
          </cell>
          <cell r="AB67" t="str">
            <v>MARINE CARGO</v>
          </cell>
          <cell r="AC67" t="str">
            <v>MARINE SALES TURNOVER</v>
          </cell>
          <cell r="AD67" t="str">
            <v>Cheque</v>
          </cell>
          <cell r="AE67" t="str">
            <v>'000405007307</v>
          </cell>
          <cell r="AF67">
            <v>944000</v>
          </cell>
          <cell r="AG67">
            <v>45382</v>
          </cell>
          <cell r="AH67" t="str">
            <v>AXIS BANK</v>
          </cell>
          <cell r="AK67" t="str">
            <v>0</v>
          </cell>
          <cell r="AL67">
            <v>0</v>
          </cell>
          <cell r="AO67">
            <v>45383</v>
          </cell>
          <cell r="AT67">
            <v>45747</v>
          </cell>
          <cell r="AU67">
            <v>100</v>
          </cell>
          <cell r="AV67" t="str">
            <v>0</v>
          </cell>
          <cell r="AW67" t="str">
            <v>New</v>
          </cell>
          <cell r="AY67" t="str">
            <v>SUGAR MILL COMPOUND, VILLAGE - ASMOLI, SAMBHAL, SAMBHAL, UTTAR PRADESH</v>
          </cell>
          <cell r="AZ67">
            <v>10000000000</v>
          </cell>
          <cell r="BA67">
            <v>800000</v>
          </cell>
          <cell r="BB67">
            <v>800000</v>
          </cell>
          <cell r="BC67">
            <v>144000</v>
          </cell>
          <cell r="BD67">
            <v>944000</v>
          </cell>
          <cell r="BE67">
            <v>0</v>
          </cell>
          <cell r="BF67">
            <v>800000</v>
          </cell>
          <cell r="BG67">
            <v>0</v>
          </cell>
          <cell r="BH67">
            <v>5</v>
          </cell>
          <cell r="BI67">
            <v>5</v>
          </cell>
          <cell r="BJ67">
            <v>40000</v>
          </cell>
          <cell r="BK67">
            <v>0</v>
          </cell>
          <cell r="BL67">
            <v>40000</v>
          </cell>
          <cell r="BM67" t="str">
            <v>Brokerage</v>
          </cell>
          <cell r="BN67">
            <v>30</v>
          </cell>
          <cell r="BO67">
            <v>12000</v>
          </cell>
          <cell r="BP67">
            <v>0</v>
          </cell>
          <cell r="BQ67">
            <v>0</v>
          </cell>
          <cell r="BR67">
            <v>12000</v>
          </cell>
          <cell r="BS67">
            <v>52000</v>
          </cell>
          <cell r="BT67">
            <v>18</v>
          </cell>
          <cell r="BU67">
            <v>7200</v>
          </cell>
          <cell r="BV67">
            <v>18</v>
          </cell>
          <cell r="BW67">
            <v>2160</v>
          </cell>
          <cell r="BX67">
            <v>9360</v>
          </cell>
          <cell r="BY67">
            <v>0</v>
          </cell>
          <cell r="BZ67">
            <v>0</v>
          </cell>
          <cell r="CA67">
            <v>40000</v>
          </cell>
        </row>
        <row r="68">
          <cell r="C68" t="str">
            <v>3308150</v>
          </cell>
          <cell r="D68">
            <v>330815</v>
          </cell>
          <cell r="E68" t="str">
            <v>0</v>
          </cell>
          <cell r="F68">
            <v>45383</v>
          </cell>
          <cell r="G68">
            <v>45383.890949074077</v>
          </cell>
          <cell r="H68" t="str">
            <v>EAST</v>
          </cell>
          <cell r="I68" t="str">
            <v>E01</v>
          </cell>
          <cell r="J68" t="str">
            <v>GUWAHATI</v>
          </cell>
          <cell r="K68">
            <v>6</v>
          </cell>
          <cell r="L68" t="str">
            <v>DHIRAJ HAZARIKA</v>
          </cell>
          <cell r="M68">
            <v>510</v>
          </cell>
          <cell r="N68" t="str">
            <v>ASSAM/SAL/DHIRAJ</v>
          </cell>
          <cell r="O68" t="str">
            <v>MARKETING</v>
          </cell>
          <cell r="P68" t="str">
            <v>DIKSHITA TALUKDAR</v>
          </cell>
          <cell r="Q68">
            <v>1184</v>
          </cell>
          <cell r="R68" t="str">
            <v>1127</v>
          </cell>
          <cell r="S68" t="str">
            <v>CLIENT RELATIONSHIP</v>
          </cell>
          <cell r="T68" t="str">
            <v>GUWAHATI  DIRECT</v>
          </cell>
          <cell r="U68">
            <v>257</v>
          </cell>
          <cell r="V68" t="str">
            <v>RETAIL</v>
          </cell>
          <cell r="W68" t="str">
            <v>AJOY BISWAS</v>
          </cell>
          <cell r="X68" t="str">
            <v>AJOY BISWAS</v>
          </cell>
          <cell r="Y68" t="str">
            <v>ICICI LOMBARD GENERAL INSURANCE CO. LTD.</v>
          </cell>
          <cell r="Z68" t="str">
            <v>ROYAL ARCADE BUILDING, 3RD FLOOR, ULUBARI</v>
          </cell>
          <cell r="AA68">
            <v>10004625</v>
          </cell>
          <cell r="AB68" t="str">
            <v>MOTOR</v>
          </cell>
          <cell r="AC68" t="str">
            <v>MOTOR TWO WHEELER</v>
          </cell>
          <cell r="AD68" t="str">
            <v>Cash</v>
          </cell>
          <cell r="AF68">
            <v>971.14</v>
          </cell>
          <cell r="AG68">
            <v>45385</v>
          </cell>
          <cell r="AI68" t="str">
            <v>HONDA</v>
          </cell>
          <cell r="AK68" t="str">
            <v>0</v>
          </cell>
          <cell r="AL68">
            <v>0</v>
          </cell>
          <cell r="AO68">
            <v>45385</v>
          </cell>
          <cell r="AQ68" t="str">
            <v>01-04-2024</v>
          </cell>
          <cell r="AR68" t="str">
            <v>01-04-2024</v>
          </cell>
          <cell r="AT68">
            <v>45749</v>
          </cell>
          <cell r="AU68">
            <v>100</v>
          </cell>
          <cell r="AV68" t="str">
            <v>0</v>
          </cell>
          <cell r="AW68" t="str">
            <v>New</v>
          </cell>
          <cell r="AZ68">
            <v>20000</v>
          </cell>
          <cell r="BA68">
            <v>109</v>
          </cell>
          <cell r="BB68">
            <v>823</v>
          </cell>
          <cell r="BC68">
            <v>148.13999999999999</v>
          </cell>
          <cell r="BD68">
            <v>971.14</v>
          </cell>
          <cell r="BE68">
            <v>0</v>
          </cell>
          <cell r="BF68">
            <v>109</v>
          </cell>
          <cell r="BG68">
            <v>714</v>
          </cell>
          <cell r="BH68">
            <v>17.5</v>
          </cell>
          <cell r="BI68">
            <v>2.5</v>
          </cell>
          <cell r="BJ68">
            <v>19.079999999999998</v>
          </cell>
          <cell r="BK68">
            <v>17.850000000000001</v>
          </cell>
          <cell r="BL68">
            <v>36.93</v>
          </cell>
          <cell r="BM68" t="str">
            <v>Brokerage</v>
          </cell>
          <cell r="BN68">
            <v>0</v>
          </cell>
          <cell r="BO68">
            <v>0</v>
          </cell>
          <cell r="BP68">
            <v>0</v>
          </cell>
          <cell r="BQ68">
            <v>0</v>
          </cell>
          <cell r="BR68">
            <v>0</v>
          </cell>
          <cell r="BS68">
            <v>36.93</v>
          </cell>
          <cell r="BT68">
            <v>18</v>
          </cell>
          <cell r="BU68">
            <v>6.65</v>
          </cell>
          <cell r="BV68">
            <v>18</v>
          </cell>
          <cell r="BW68">
            <v>0</v>
          </cell>
          <cell r="BX68">
            <v>6.65</v>
          </cell>
          <cell r="BY68">
            <v>36.93</v>
          </cell>
          <cell r="BZ68">
            <v>0</v>
          </cell>
          <cell r="CA68">
            <v>36.93</v>
          </cell>
        </row>
        <row r="69">
          <cell r="C69" t="str">
            <v>3308230</v>
          </cell>
          <cell r="D69">
            <v>330823</v>
          </cell>
          <cell r="E69" t="str">
            <v>0</v>
          </cell>
          <cell r="F69">
            <v>45384</v>
          </cell>
          <cell r="G69">
            <v>45384.423356481479</v>
          </cell>
          <cell r="H69" t="str">
            <v>EAST</v>
          </cell>
          <cell r="I69" t="str">
            <v>E01</v>
          </cell>
          <cell r="J69" t="str">
            <v>CORPORATE OFFICE</v>
          </cell>
          <cell r="K69">
            <v>0</v>
          </cell>
          <cell r="L69" t="str">
            <v>KOLKATA DIRECT</v>
          </cell>
          <cell r="M69">
            <v>1</v>
          </cell>
          <cell r="N69" t="str">
            <v>1</v>
          </cell>
          <cell r="O69" t="str">
            <v>IT</v>
          </cell>
          <cell r="P69" t="str">
            <v>MANIDIPA BANERJEE</v>
          </cell>
          <cell r="Q69">
            <v>1021</v>
          </cell>
          <cell r="R69" t="str">
            <v>975</v>
          </cell>
          <cell r="S69" t="str">
            <v>CLIENT RELATIONSHIP</v>
          </cell>
          <cell r="T69" t="str">
            <v>KOLKATA DIRECT</v>
          </cell>
          <cell r="U69">
            <v>0</v>
          </cell>
          <cell r="V69" t="str">
            <v>SME</v>
          </cell>
          <cell r="W69" t="str">
            <v>BENGAL TEA &amp; FABRICS LTD.</v>
          </cell>
          <cell r="X69" t="str">
            <v>BENGAL TEA &amp; FABRICS LTD.</v>
          </cell>
          <cell r="Y69" t="str">
            <v>ICICI LOMBARD GENERAL INSURANCE CO. LTD.</v>
          </cell>
          <cell r="Z69" t="str">
            <v>3RD. FLOOR, BLOCK - B, J K MILENNIUM CENTRE, 46D, CHOWRINGHEE ROAD,</v>
          </cell>
          <cell r="AA69">
            <v>6</v>
          </cell>
          <cell r="AB69" t="str">
            <v>HEALTH</v>
          </cell>
          <cell r="AC69" t="str">
            <v>GROUP MEDICLAIM</v>
          </cell>
          <cell r="AD69" t="str">
            <v>Bank Transfer</v>
          </cell>
          <cell r="AE69" t="str">
            <v>NEFT</v>
          </cell>
          <cell r="AF69">
            <v>310340</v>
          </cell>
          <cell r="AG69">
            <v>45383</v>
          </cell>
          <cell r="AH69" t="str">
            <v>NONE</v>
          </cell>
          <cell r="AK69" t="str">
            <v>0</v>
          </cell>
          <cell r="AL69">
            <v>0</v>
          </cell>
          <cell r="AO69">
            <v>45383</v>
          </cell>
          <cell r="AT69">
            <v>45747</v>
          </cell>
          <cell r="AU69">
            <v>100</v>
          </cell>
          <cell r="AV69" t="str">
            <v>0</v>
          </cell>
          <cell r="AW69" t="str">
            <v>Renewal</v>
          </cell>
          <cell r="AZ69">
            <v>6800000</v>
          </cell>
          <cell r="BA69">
            <v>263000</v>
          </cell>
          <cell r="BB69">
            <v>263000</v>
          </cell>
          <cell r="BC69">
            <v>47340</v>
          </cell>
          <cell r="BD69">
            <v>310340</v>
          </cell>
          <cell r="BE69">
            <v>0</v>
          </cell>
          <cell r="BF69">
            <v>263000</v>
          </cell>
          <cell r="BG69">
            <v>0</v>
          </cell>
          <cell r="BH69">
            <v>0</v>
          </cell>
          <cell r="BI69">
            <v>0</v>
          </cell>
          <cell r="BJ69">
            <v>0</v>
          </cell>
          <cell r="BK69">
            <v>0</v>
          </cell>
          <cell r="BL69">
            <v>0</v>
          </cell>
          <cell r="BM69" t="str">
            <v>Brok. Premium</v>
          </cell>
          <cell r="BN69">
            <v>7.5</v>
          </cell>
          <cell r="BO69">
            <v>19725</v>
          </cell>
          <cell r="BP69">
            <v>0</v>
          </cell>
          <cell r="BQ69">
            <v>0</v>
          </cell>
          <cell r="BR69">
            <v>19725</v>
          </cell>
          <cell r="BS69">
            <v>19725</v>
          </cell>
          <cell r="BT69">
            <v>18</v>
          </cell>
          <cell r="BU69">
            <v>0</v>
          </cell>
          <cell r="BV69">
            <v>18</v>
          </cell>
          <cell r="BW69">
            <v>3550.5</v>
          </cell>
          <cell r="BX69">
            <v>3550.5</v>
          </cell>
          <cell r="BY69">
            <v>0</v>
          </cell>
          <cell r="BZ69">
            <v>0</v>
          </cell>
          <cell r="CA69">
            <v>0</v>
          </cell>
        </row>
        <row r="70">
          <cell r="C70" t="str">
            <v>3308420</v>
          </cell>
          <cell r="D70">
            <v>330842</v>
          </cell>
          <cell r="E70" t="str">
            <v>0</v>
          </cell>
          <cell r="F70">
            <v>45384</v>
          </cell>
          <cell r="G70">
            <v>45384.456284722219</v>
          </cell>
          <cell r="H70" t="str">
            <v>EAST</v>
          </cell>
          <cell r="I70" t="str">
            <v>E01</v>
          </cell>
          <cell r="J70" t="str">
            <v>GUWAHATI</v>
          </cell>
          <cell r="K70">
            <v>6</v>
          </cell>
          <cell r="L70" t="str">
            <v>DHIRAJ HAZARIKA</v>
          </cell>
          <cell r="M70">
            <v>510</v>
          </cell>
          <cell r="N70" t="str">
            <v>ASSAM/SAL/DHIRAJ</v>
          </cell>
          <cell r="O70" t="str">
            <v>MARKETING</v>
          </cell>
          <cell r="P70" t="str">
            <v>DIKSHITA TALUKDAR</v>
          </cell>
          <cell r="Q70">
            <v>1184</v>
          </cell>
          <cell r="R70" t="str">
            <v>1127</v>
          </cell>
          <cell r="S70" t="str">
            <v>CLIENT RELATIONSHIP</v>
          </cell>
          <cell r="T70" t="str">
            <v>GUWAHATI  DIRECT</v>
          </cell>
          <cell r="U70">
            <v>257</v>
          </cell>
          <cell r="V70" t="str">
            <v>RETAIL</v>
          </cell>
          <cell r="W70" t="str">
            <v>GYAN VED FOUNDATION</v>
          </cell>
          <cell r="X70" t="str">
            <v>GYAN VED FOUNDATION</v>
          </cell>
          <cell r="Y70" t="str">
            <v>ICICI LOMBARD GENERAL INSURANCE CO. LTD.</v>
          </cell>
          <cell r="Z70" t="str">
            <v>ROYAL ARCADE BUILDING, 3RD FLOOR, ULUBARI</v>
          </cell>
          <cell r="AA70">
            <v>10004625</v>
          </cell>
          <cell r="AB70" t="str">
            <v>MOTOR</v>
          </cell>
          <cell r="AC70" t="str">
            <v>MOTOR COMMERCIAL VEHICLE</v>
          </cell>
          <cell r="AD70" t="str">
            <v>Cash</v>
          </cell>
          <cell r="AF70">
            <v>49790</v>
          </cell>
          <cell r="AG70">
            <v>45383</v>
          </cell>
          <cell r="AI70" t="str">
            <v>MAHINDRA &amp; MAHINDRA</v>
          </cell>
          <cell r="AK70" t="str">
            <v>0</v>
          </cell>
          <cell r="AL70">
            <v>0</v>
          </cell>
          <cell r="AO70">
            <v>45383</v>
          </cell>
          <cell r="AQ70" t="str">
            <v>02-04-2024</v>
          </cell>
          <cell r="AR70" t="str">
            <v>02-04-2024</v>
          </cell>
          <cell r="AT70">
            <v>45747</v>
          </cell>
          <cell r="AU70">
            <v>100</v>
          </cell>
          <cell r="AV70" t="str">
            <v>0</v>
          </cell>
          <cell r="AW70" t="str">
            <v>Renewal</v>
          </cell>
          <cell r="AZ70">
            <v>1030000</v>
          </cell>
          <cell r="BA70">
            <v>153</v>
          </cell>
          <cell r="BB70">
            <v>42195</v>
          </cell>
          <cell r="BC70">
            <v>7595.1</v>
          </cell>
          <cell r="BD70">
            <v>49790.1</v>
          </cell>
          <cell r="BE70">
            <v>0</v>
          </cell>
          <cell r="BF70">
            <v>153</v>
          </cell>
          <cell r="BG70">
            <v>42042</v>
          </cell>
          <cell r="BH70">
            <v>15</v>
          </cell>
          <cell r="BI70">
            <v>2.5</v>
          </cell>
          <cell r="BJ70">
            <v>22.95</v>
          </cell>
          <cell r="BK70">
            <v>1051.05</v>
          </cell>
          <cell r="BL70">
            <v>1074</v>
          </cell>
          <cell r="BM70" t="str">
            <v>Brokerage</v>
          </cell>
          <cell r="BN70">
            <v>30</v>
          </cell>
          <cell r="BO70">
            <v>6.89</v>
          </cell>
          <cell r="BP70">
            <v>0</v>
          </cell>
          <cell r="BQ70">
            <v>0</v>
          </cell>
          <cell r="BR70">
            <v>6.89</v>
          </cell>
          <cell r="BS70">
            <v>1080.8900000000001</v>
          </cell>
          <cell r="BT70">
            <v>18</v>
          </cell>
          <cell r="BU70">
            <v>193.32</v>
          </cell>
          <cell r="BV70">
            <v>18</v>
          </cell>
          <cell r="BW70">
            <v>1.24</v>
          </cell>
          <cell r="BX70">
            <v>194.56</v>
          </cell>
          <cell r="BY70">
            <v>1074</v>
          </cell>
          <cell r="BZ70">
            <v>0</v>
          </cell>
          <cell r="CA70">
            <v>1074</v>
          </cell>
        </row>
        <row r="71">
          <cell r="C71" t="str">
            <v>3308450</v>
          </cell>
          <cell r="D71">
            <v>330845</v>
          </cell>
          <cell r="E71" t="str">
            <v>0</v>
          </cell>
          <cell r="F71">
            <v>45384</v>
          </cell>
          <cell r="G71">
            <v>45384.460034722222</v>
          </cell>
          <cell r="H71" t="str">
            <v>EAST</v>
          </cell>
          <cell r="I71" t="str">
            <v>E01</v>
          </cell>
          <cell r="J71" t="str">
            <v>CORPORATE OFFICE</v>
          </cell>
          <cell r="K71">
            <v>0</v>
          </cell>
          <cell r="L71" t="str">
            <v>KOLKATA DIRECT</v>
          </cell>
          <cell r="M71">
            <v>1</v>
          </cell>
          <cell r="N71" t="str">
            <v>1</v>
          </cell>
          <cell r="O71" t="str">
            <v>IT</v>
          </cell>
          <cell r="P71" t="str">
            <v>MANIDIPA BANERJEE</v>
          </cell>
          <cell r="Q71">
            <v>1021</v>
          </cell>
          <cell r="R71" t="str">
            <v>975</v>
          </cell>
          <cell r="S71" t="str">
            <v>CLIENT RELATIONSHIP</v>
          </cell>
          <cell r="T71" t="str">
            <v>KOLKATA DIRECT</v>
          </cell>
          <cell r="U71">
            <v>0</v>
          </cell>
          <cell r="V71" t="str">
            <v>SME</v>
          </cell>
          <cell r="W71" t="str">
            <v>BENGAL TEA &amp; FABRICS LTD.</v>
          </cell>
          <cell r="X71" t="str">
            <v>BENGAL TEA &amp; FABRICS LTD.</v>
          </cell>
          <cell r="Y71" t="str">
            <v>ICICI LOMBARD GENERAL INSURANCE CO. LTD.</v>
          </cell>
          <cell r="Z71" t="str">
            <v>ICICI- A.H,15, PARK STREET,7TH FLOOR/8TH FLOOR, APEEJAY HOUSE</v>
          </cell>
          <cell r="AA71">
            <v>58</v>
          </cell>
          <cell r="AB71" t="str">
            <v>HEALTH</v>
          </cell>
          <cell r="AC71" t="str">
            <v>GROUP PERSONAL ACCIDENT</v>
          </cell>
          <cell r="AD71" t="str">
            <v>Bank Transfer</v>
          </cell>
          <cell r="AE71" t="str">
            <v>NEFT</v>
          </cell>
          <cell r="AF71">
            <v>20423.439999999999</v>
          </cell>
          <cell r="AG71">
            <v>45383</v>
          </cell>
          <cell r="AH71" t="str">
            <v>NONE</v>
          </cell>
          <cell r="AK71" t="str">
            <v>0</v>
          </cell>
          <cell r="AL71">
            <v>0</v>
          </cell>
          <cell r="AO71">
            <v>45383</v>
          </cell>
          <cell r="AT71">
            <v>45747</v>
          </cell>
          <cell r="AU71">
            <v>100</v>
          </cell>
          <cell r="AV71" t="str">
            <v>0</v>
          </cell>
          <cell r="AW71" t="str">
            <v>Expanded</v>
          </cell>
          <cell r="AZ71">
            <v>75253000</v>
          </cell>
          <cell r="BA71">
            <v>17308</v>
          </cell>
          <cell r="BB71">
            <v>17308</v>
          </cell>
          <cell r="BC71">
            <v>3115.44</v>
          </cell>
          <cell r="BD71">
            <v>20423.439999999999</v>
          </cell>
          <cell r="BE71">
            <v>0</v>
          </cell>
          <cell r="BF71">
            <v>17308</v>
          </cell>
          <cell r="BG71">
            <v>0</v>
          </cell>
          <cell r="BH71">
            <v>0</v>
          </cell>
          <cell r="BI71">
            <v>0</v>
          </cell>
          <cell r="BJ71">
            <v>0</v>
          </cell>
          <cell r="BK71">
            <v>0</v>
          </cell>
          <cell r="BL71">
            <v>0</v>
          </cell>
          <cell r="BM71" t="str">
            <v>Brok. Premium</v>
          </cell>
          <cell r="BN71">
            <v>7.5</v>
          </cell>
          <cell r="BO71">
            <v>1298.0999999999999</v>
          </cell>
          <cell r="BP71">
            <v>0</v>
          </cell>
          <cell r="BQ71">
            <v>0</v>
          </cell>
          <cell r="BR71">
            <v>1298.0999999999999</v>
          </cell>
          <cell r="BS71">
            <v>1298.0999999999999</v>
          </cell>
          <cell r="BT71">
            <v>18</v>
          </cell>
          <cell r="BU71">
            <v>0</v>
          </cell>
          <cell r="BV71">
            <v>18</v>
          </cell>
          <cell r="BW71">
            <v>233.66</v>
          </cell>
          <cell r="BX71">
            <v>233.66</v>
          </cell>
          <cell r="BY71">
            <v>0</v>
          </cell>
          <cell r="BZ71">
            <v>0</v>
          </cell>
          <cell r="CA71">
            <v>0</v>
          </cell>
        </row>
        <row r="72">
          <cell r="C72" t="str">
            <v>3308720</v>
          </cell>
          <cell r="D72">
            <v>330872</v>
          </cell>
          <cell r="E72" t="str">
            <v>0</v>
          </cell>
          <cell r="F72">
            <v>45384</v>
          </cell>
          <cell r="G72">
            <v>45384.49145833333</v>
          </cell>
          <cell r="H72" t="str">
            <v>EAST</v>
          </cell>
          <cell r="I72" t="str">
            <v>E01</v>
          </cell>
          <cell r="J72" t="str">
            <v>CORPORATE OFFICE</v>
          </cell>
          <cell r="K72">
            <v>0</v>
          </cell>
          <cell r="L72" t="str">
            <v>KOLKATA DIRECT</v>
          </cell>
          <cell r="M72">
            <v>1</v>
          </cell>
          <cell r="N72" t="str">
            <v>1</v>
          </cell>
          <cell r="O72" t="str">
            <v>IT</v>
          </cell>
          <cell r="P72" t="str">
            <v>SOMNATH DEY CHOWDHURY</v>
          </cell>
          <cell r="Q72">
            <v>612</v>
          </cell>
          <cell r="R72" t="str">
            <v>612</v>
          </cell>
          <cell r="S72" t="str">
            <v>CLIENT RELATIONSHIP</v>
          </cell>
          <cell r="T72" t="str">
            <v>KOLKATA DIRECT</v>
          </cell>
          <cell r="U72">
            <v>0</v>
          </cell>
          <cell r="V72" t="str">
            <v>CORPORATE</v>
          </cell>
          <cell r="W72" t="str">
            <v>WEST COAST PAPER MILLS LIMITED</v>
          </cell>
          <cell r="X72" t="str">
            <v>WEST COAST PAPER MILLS LIMITED</v>
          </cell>
          <cell r="Y72" t="str">
            <v>ICICI LOMBARD GENERAL INSURANCE CO. LTD.</v>
          </cell>
          <cell r="Z72" t="str">
            <v>3RD. FLOOR, BLOCK - B, J K MILENNIUM CENTRE, 46D, CHOWRINGHEE ROAD,</v>
          </cell>
          <cell r="AA72">
            <v>6</v>
          </cell>
          <cell r="AB72" t="str">
            <v>HEALTH</v>
          </cell>
          <cell r="AC72" t="str">
            <v>GROUP PERSONAL ACCIDENT</v>
          </cell>
          <cell r="AD72" t="str">
            <v>Cheque</v>
          </cell>
          <cell r="AE72" t="str">
            <v>1234</v>
          </cell>
          <cell r="AF72">
            <v>1123400</v>
          </cell>
          <cell r="AG72">
            <v>45383</v>
          </cell>
          <cell r="AH72" t="str">
            <v>NONE</v>
          </cell>
          <cell r="AK72" t="str">
            <v>0</v>
          </cell>
          <cell r="AL72">
            <v>0</v>
          </cell>
          <cell r="AO72">
            <v>45383</v>
          </cell>
          <cell r="AT72">
            <v>45747</v>
          </cell>
          <cell r="AU72">
            <v>100</v>
          </cell>
          <cell r="AV72" t="str">
            <v>0</v>
          </cell>
          <cell r="AW72" t="str">
            <v>Renewal</v>
          </cell>
          <cell r="AZ72">
            <v>1985895913</v>
          </cell>
          <cell r="BA72">
            <v>950000</v>
          </cell>
          <cell r="BB72">
            <v>950000</v>
          </cell>
          <cell r="BC72">
            <v>171000</v>
          </cell>
          <cell r="BD72">
            <v>1123400</v>
          </cell>
          <cell r="BE72">
            <v>0</v>
          </cell>
          <cell r="BF72">
            <v>950000</v>
          </cell>
          <cell r="BG72">
            <v>0</v>
          </cell>
          <cell r="BH72">
            <v>5</v>
          </cell>
          <cell r="BI72">
            <v>0</v>
          </cell>
          <cell r="BJ72">
            <v>47500</v>
          </cell>
          <cell r="BK72">
            <v>0</v>
          </cell>
          <cell r="BL72">
            <v>47500</v>
          </cell>
          <cell r="BM72" t="str">
            <v>Brokerage</v>
          </cell>
          <cell r="BN72">
            <v>0</v>
          </cell>
          <cell r="BO72">
            <v>0</v>
          </cell>
          <cell r="BP72">
            <v>0</v>
          </cell>
          <cell r="BQ72">
            <v>0</v>
          </cell>
          <cell r="BR72">
            <v>0</v>
          </cell>
          <cell r="BS72">
            <v>47500</v>
          </cell>
          <cell r="BT72">
            <v>18</v>
          </cell>
          <cell r="BU72">
            <v>8550</v>
          </cell>
          <cell r="BV72">
            <v>18</v>
          </cell>
          <cell r="BW72">
            <v>0</v>
          </cell>
          <cell r="BX72">
            <v>8550</v>
          </cell>
          <cell r="BY72">
            <v>0</v>
          </cell>
          <cell r="BZ72">
            <v>0</v>
          </cell>
          <cell r="CA72">
            <v>47500</v>
          </cell>
        </row>
        <row r="73">
          <cell r="C73" t="str">
            <v>3309420</v>
          </cell>
          <cell r="D73">
            <v>330942</v>
          </cell>
          <cell r="E73" t="str">
            <v>0</v>
          </cell>
          <cell r="F73">
            <v>45384</v>
          </cell>
          <cell r="G73">
            <v>45384.565011574072</v>
          </cell>
          <cell r="H73" t="str">
            <v>NORTH</v>
          </cell>
          <cell r="I73" t="str">
            <v>N01</v>
          </cell>
          <cell r="J73" t="str">
            <v>NCR</v>
          </cell>
          <cell r="K73">
            <v>3</v>
          </cell>
          <cell r="L73" t="str">
            <v>NOIDA DIRECT</v>
          </cell>
          <cell r="M73">
            <v>478</v>
          </cell>
          <cell r="N73" t="str">
            <v>478</v>
          </cell>
          <cell r="O73" t="str">
            <v>MARKETING</v>
          </cell>
          <cell r="P73" t="str">
            <v>SUMIT KR SAXENA</v>
          </cell>
          <cell r="Q73">
            <v>758</v>
          </cell>
          <cell r="R73" t="str">
            <v>747</v>
          </cell>
          <cell r="S73" t="str">
            <v>UNDERWRITING</v>
          </cell>
          <cell r="T73" t="str">
            <v>DELHI  DIRECT</v>
          </cell>
          <cell r="U73">
            <v>263</v>
          </cell>
          <cell r="V73" t="str">
            <v>SME</v>
          </cell>
          <cell r="W73" t="str">
            <v>SAEL INDUSTRIES LIMITED</v>
          </cell>
          <cell r="X73" t="str">
            <v>SAEL LIMITED</v>
          </cell>
          <cell r="Y73" t="str">
            <v>ICICI LOMBARD GENERAL INSURANCE CO. LTD.</v>
          </cell>
          <cell r="Z73" t="str">
            <v>4TH FLOOR REDFORT CAPITAL PARSAVNATH TOWER BHAIVEER SINGH MARG GOL MARKET NEW DELHI</v>
          </cell>
          <cell r="AA73">
            <v>10004598</v>
          </cell>
          <cell r="AB73" t="str">
            <v>LIABILITY POLICY</v>
          </cell>
          <cell r="AC73" t="str">
            <v>WORKMEN COMPENSATION</v>
          </cell>
          <cell r="AD73" t="str">
            <v>Cheque</v>
          </cell>
          <cell r="AE73" t="str">
            <v>JHGREW</v>
          </cell>
          <cell r="AF73">
            <v>35152</v>
          </cell>
          <cell r="AG73">
            <v>45383</v>
          </cell>
          <cell r="AH73" t="str">
            <v>AXIS BANK</v>
          </cell>
          <cell r="AK73" t="str">
            <v>0</v>
          </cell>
          <cell r="AL73">
            <v>0</v>
          </cell>
          <cell r="AO73">
            <v>45383</v>
          </cell>
          <cell r="AQ73" t="str">
            <v>06-05-2024</v>
          </cell>
          <cell r="AR73" t="str">
            <v>06-05-2024</v>
          </cell>
          <cell r="AT73">
            <v>45747</v>
          </cell>
          <cell r="AU73">
            <v>100</v>
          </cell>
          <cell r="AV73" t="str">
            <v>0</v>
          </cell>
          <cell r="AW73" t="str">
            <v>Expanded</v>
          </cell>
          <cell r="AY73" t="str">
            <v>Design, erection, testing and commissioning of 400 MW Solar Power Project in Khavda Ultra Mega Renewable Energy Power Park (3325 MW) at Khavda village, Kutch district, Gujarat, Including, Common Infrastructure such as Internal Pooling Substation (33kV/400 kV) and associated transmission lines up to CTUIL station etc.</v>
          </cell>
          <cell r="AZ73">
            <v>103200000</v>
          </cell>
          <cell r="BA73">
            <v>29790</v>
          </cell>
          <cell r="BB73">
            <v>29790</v>
          </cell>
          <cell r="BC73">
            <v>5362.2</v>
          </cell>
          <cell r="BD73">
            <v>35152.199999999997</v>
          </cell>
          <cell r="BE73">
            <v>0</v>
          </cell>
          <cell r="BF73">
            <v>29790</v>
          </cell>
          <cell r="BG73">
            <v>0</v>
          </cell>
          <cell r="BH73">
            <v>12.5</v>
          </cell>
          <cell r="BI73">
            <v>0</v>
          </cell>
          <cell r="BJ73">
            <v>3723.75</v>
          </cell>
          <cell r="BK73">
            <v>0</v>
          </cell>
          <cell r="BL73">
            <v>3723.75</v>
          </cell>
          <cell r="BM73" t="str">
            <v>Brokerage</v>
          </cell>
          <cell r="BN73">
            <v>30</v>
          </cell>
          <cell r="BO73">
            <v>1117.1300000000001</v>
          </cell>
          <cell r="BP73">
            <v>0</v>
          </cell>
          <cell r="BQ73">
            <v>0</v>
          </cell>
          <cell r="BR73">
            <v>1117.1300000000001</v>
          </cell>
          <cell r="BS73">
            <v>4840.88</v>
          </cell>
          <cell r="BT73">
            <v>18</v>
          </cell>
          <cell r="BU73">
            <v>670.28</v>
          </cell>
          <cell r="BV73">
            <v>18</v>
          </cell>
          <cell r="BW73">
            <v>201.08</v>
          </cell>
          <cell r="BX73">
            <v>871.36</v>
          </cell>
          <cell r="BY73">
            <v>0</v>
          </cell>
          <cell r="BZ73">
            <v>0</v>
          </cell>
          <cell r="CA73">
            <v>3723.75</v>
          </cell>
        </row>
        <row r="74">
          <cell r="C74" t="str">
            <v>3310080</v>
          </cell>
          <cell r="D74">
            <v>331008</v>
          </cell>
          <cell r="E74" t="str">
            <v>0</v>
          </cell>
          <cell r="F74">
            <v>45384</v>
          </cell>
          <cell r="G74">
            <v>45384.658009259256</v>
          </cell>
          <cell r="H74" t="str">
            <v>NORTH</v>
          </cell>
          <cell r="I74" t="str">
            <v>N01</v>
          </cell>
          <cell r="J74" t="str">
            <v>NCR</v>
          </cell>
          <cell r="K74">
            <v>3</v>
          </cell>
          <cell r="L74" t="str">
            <v>NOIDA DIRECT</v>
          </cell>
          <cell r="M74">
            <v>478</v>
          </cell>
          <cell r="N74" t="str">
            <v>478</v>
          </cell>
          <cell r="O74" t="str">
            <v>MARKETING</v>
          </cell>
          <cell r="P74" t="str">
            <v>VISHNU JHA</v>
          </cell>
          <cell r="Q74">
            <v>479</v>
          </cell>
          <cell r="R74" t="str">
            <v>479</v>
          </cell>
          <cell r="S74" t="str">
            <v>CLIENT RELATIONSHIP</v>
          </cell>
          <cell r="T74" t="str">
            <v>DELHI  DIRECT</v>
          </cell>
          <cell r="U74">
            <v>263</v>
          </cell>
          <cell r="V74" t="str">
            <v>CORPORATE</v>
          </cell>
          <cell r="W74" t="str">
            <v>IUP JINDAL METALS &amp; ALLOYS LTD</v>
          </cell>
          <cell r="X74" t="str">
            <v>IUP JINDAL METALS &amp; ALLOYS LTD</v>
          </cell>
          <cell r="Y74" t="str">
            <v>ICICI LOMBARD GENERAL INSURANCE CO. LTD.</v>
          </cell>
          <cell r="Z74" t="str">
            <v>4TH FLOOR REDFORT CAPITAL PARSAVNATH TOWER BHAIVEER SINGH MARG GOL MARKET NEW DELHI</v>
          </cell>
          <cell r="AA74">
            <v>10004598</v>
          </cell>
          <cell r="AB74" t="str">
            <v>MARINE CARGO</v>
          </cell>
          <cell r="AC74" t="str">
            <v>MARINE SALES TURNOVER</v>
          </cell>
          <cell r="AD74" t="str">
            <v>Cheque</v>
          </cell>
          <cell r="AE74" t="str">
            <v>JGHFGDFSD</v>
          </cell>
          <cell r="AF74">
            <v>1565388</v>
          </cell>
          <cell r="AG74">
            <v>45377</v>
          </cell>
          <cell r="AH74" t="str">
            <v>AXIS BANK</v>
          </cell>
          <cell r="AK74" t="str">
            <v>0</v>
          </cell>
          <cell r="AL74">
            <v>0</v>
          </cell>
          <cell r="AO74">
            <v>45383</v>
          </cell>
          <cell r="AT74">
            <v>45747</v>
          </cell>
          <cell r="AU74">
            <v>100</v>
          </cell>
          <cell r="AV74" t="str">
            <v>0</v>
          </cell>
          <cell r="AW74" t="str">
            <v>Renewal</v>
          </cell>
          <cell r="AY74" t="str">
            <v>DEHKORA ROAD (ROHAD RLY STATION ROAD), VPO ROHAD, Teh - Bahadurgarh, Dist. – Jhajjar, Haryana - 124501</v>
          </cell>
          <cell r="AZ74">
            <v>4422000000</v>
          </cell>
          <cell r="BA74">
            <v>1326600</v>
          </cell>
          <cell r="BB74">
            <v>1326600</v>
          </cell>
          <cell r="BC74">
            <v>238788</v>
          </cell>
          <cell r="BD74">
            <v>1565388</v>
          </cell>
          <cell r="BE74">
            <v>0</v>
          </cell>
          <cell r="BF74">
            <v>1326600</v>
          </cell>
          <cell r="BG74">
            <v>0</v>
          </cell>
          <cell r="BH74">
            <v>16.5</v>
          </cell>
          <cell r="BI74">
            <v>5</v>
          </cell>
          <cell r="BJ74">
            <v>218889</v>
          </cell>
          <cell r="BK74">
            <v>0</v>
          </cell>
          <cell r="BL74">
            <v>218889</v>
          </cell>
          <cell r="BM74" t="str">
            <v>Brokerage</v>
          </cell>
          <cell r="BN74">
            <v>0</v>
          </cell>
          <cell r="BO74">
            <v>0</v>
          </cell>
          <cell r="BP74">
            <v>0</v>
          </cell>
          <cell r="BQ74">
            <v>0</v>
          </cell>
          <cell r="BR74">
            <v>0</v>
          </cell>
          <cell r="BS74">
            <v>218889</v>
          </cell>
          <cell r="BT74">
            <v>18</v>
          </cell>
          <cell r="BU74">
            <v>39400.019999999997</v>
          </cell>
          <cell r="BV74">
            <v>18</v>
          </cell>
          <cell r="BW74">
            <v>0</v>
          </cell>
          <cell r="BX74">
            <v>39400.019999999997</v>
          </cell>
          <cell r="BY74">
            <v>0</v>
          </cell>
          <cell r="BZ74">
            <v>0</v>
          </cell>
          <cell r="CA74">
            <v>218889</v>
          </cell>
        </row>
        <row r="75">
          <cell r="C75" t="str">
            <v>3310930</v>
          </cell>
          <cell r="D75">
            <v>331093</v>
          </cell>
          <cell r="E75" t="str">
            <v>0</v>
          </cell>
          <cell r="F75">
            <v>45384</v>
          </cell>
          <cell r="G75">
            <v>45384.758564814816</v>
          </cell>
          <cell r="H75" t="str">
            <v>NORTH</v>
          </cell>
          <cell r="I75" t="str">
            <v>N01</v>
          </cell>
          <cell r="J75" t="str">
            <v>NCR</v>
          </cell>
          <cell r="K75">
            <v>3</v>
          </cell>
          <cell r="L75" t="str">
            <v>NOIDA DIRECT</v>
          </cell>
          <cell r="M75">
            <v>478</v>
          </cell>
          <cell r="N75" t="str">
            <v>478</v>
          </cell>
          <cell r="O75" t="str">
            <v>MARKETING</v>
          </cell>
          <cell r="P75" t="str">
            <v>SUMIT KR SAXENA</v>
          </cell>
          <cell r="Q75">
            <v>758</v>
          </cell>
          <cell r="R75" t="str">
            <v>747</v>
          </cell>
          <cell r="S75" t="str">
            <v>UNDERWRITING</v>
          </cell>
          <cell r="T75" t="str">
            <v>KOLKATA DIRECT</v>
          </cell>
          <cell r="U75">
            <v>0</v>
          </cell>
          <cell r="V75" t="str">
            <v>SME</v>
          </cell>
          <cell r="W75" t="str">
            <v>SAEL SOLAR P5 PRIVATE LIMITED</v>
          </cell>
          <cell r="X75" t="str">
            <v>SAEL SOLAR P5 PRIVATE LIMITED</v>
          </cell>
          <cell r="Y75" t="str">
            <v>ICICI LOMBARD GENERAL INSURANCE CO. LTD.</v>
          </cell>
          <cell r="Z75" t="str">
            <v>OCEAN HEIGHT, 2ND FLOOR,K-4,SECTOR-18</v>
          </cell>
          <cell r="AA75">
            <v>130</v>
          </cell>
          <cell r="AB75" t="str">
            <v>ENGINEERING</v>
          </cell>
          <cell r="AC75" t="str">
            <v>ERECTION ALL RISK</v>
          </cell>
          <cell r="AD75" t="str">
            <v>Cheque</v>
          </cell>
          <cell r="AE75" t="str">
            <v>NRTGS/PUNBR52024032416121636/5153220246/</v>
          </cell>
          <cell r="AF75">
            <v>9306052.3000000007</v>
          </cell>
          <cell r="AG75">
            <v>45375</v>
          </cell>
          <cell r="AH75" t="str">
            <v>AXIS BANK</v>
          </cell>
          <cell r="AK75" t="str">
            <v>0</v>
          </cell>
          <cell r="AL75">
            <v>0</v>
          </cell>
          <cell r="AO75">
            <v>45383</v>
          </cell>
          <cell r="AQ75" t="str">
            <v>06-05-2024</v>
          </cell>
          <cell r="AR75" t="str">
            <v>06-05-2024</v>
          </cell>
          <cell r="AT75">
            <v>45777</v>
          </cell>
          <cell r="AU75">
            <v>60</v>
          </cell>
          <cell r="AV75" t="str">
            <v>0</v>
          </cell>
          <cell r="AW75" t="str">
            <v>Expanded</v>
          </cell>
          <cell r="AY75" t="str">
            <v>Faridkot Road, Guruharsahai, Jalalabad, Firozpur-152022,  Punjab, India</v>
          </cell>
          <cell r="AZ75">
            <v>13236000000</v>
          </cell>
          <cell r="BA75">
            <v>4731891</v>
          </cell>
          <cell r="BB75">
            <v>4731891</v>
          </cell>
          <cell r="BC75">
            <v>851740.38</v>
          </cell>
          <cell r="BD75">
            <v>5583631.3799999999</v>
          </cell>
          <cell r="BE75">
            <v>0</v>
          </cell>
          <cell r="BF75">
            <v>4731891</v>
          </cell>
          <cell r="BG75">
            <v>0</v>
          </cell>
          <cell r="BH75">
            <v>12.5</v>
          </cell>
          <cell r="BI75">
            <v>5</v>
          </cell>
          <cell r="BJ75">
            <v>591486.38</v>
          </cell>
          <cell r="BK75">
            <v>0</v>
          </cell>
          <cell r="BL75">
            <v>591486.38</v>
          </cell>
          <cell r="BM75" t="str">
            <v>Brokerage</v>
          </cell>
          <cell r="BN75">
            <v>30</v>
          </cell>
          <cell r="BO75">
            <v>177445.91</v>
          </cell>
          <cell r="BP75">
            <v>0</v>
          </cell>
          <cell r="BQ75">
            <v>0</v>
          </cell>
          <cell r="BR75">
            <v>177445.91</v>
          </cell>
          <cell r="BS75">
            <v>768932.29</v>
          </cell>
          <cell r="BT75">
            <v>18</v>
          </cell>
          <cell r="BU75">
            <v>106467.55</v>
          </cell>
          <cell r="BV75">
            <v>18</v>
          </cell>
          <cell r="BW75">
            <v>31940.26</v>
          </cell>
          <cell r="BX75">
            <v>138407.81</v>
          </cell>
          <cell r="BY75">
            <v>0</v>
          </cell>
          <cell r="BZ75">
            <v>0</v>
          </cell>
          <cell r="CA75">
            <v>591486.38</v>
          </cell>
        </row>
        <row r="76">
          <cell r="C76" t="str">
            <v>3311330</v>
          </cell>
          <cell r="D76">
            <v>331133</v>
          </cell>
          <cell r="E76" t="str">
            <v>0</v>
          </cell>
          <cell r="F76">
            <v>45385</v>
          </cell>
          <cell r="G76">
            <v>45385.361307870371</v>
          </cell>
          <cell r="H76" t="str">
            <v>NORTH</v>
          </cell>
          <cell r="I76" t="str">
            <v>N01</v>
          </cell>
          <cell r="J76" t="str">
            <v>KANPUR</v>
          </cell>
          <cell r="K76">
            <v>13</v>
          </cell>
          <cell r="L76" t="str">
            <v>SUSHIL C. SRIVASTAVA</v>
          </cell>
          <cell r="M76">
            <v>244</v>
          </cell>
          <cell r="N76" t="str">
            <v>244</v>
          </cell>
          <cell r="O76" t="str">
            <v>MARKETING</v>
          </cell>
          <cell r="P76" t="str">
            <v>CHANDRA PRAKASH GUPTA</v>
          </cell>
          <cell r="Q76">
            <v>903</v>
          </cell>
          <cell r="R76" t="str">
            <v>885</v>
          </cell>
          <cell r="S76" t="str">
            <v>RETAIL</v>
          </cell>
          <cell r="T76" t="str">
            <v>KANPUR  DIRECT</v>
          </cell>
          <cell r="U76">
            <v>252</v>
          </cell>
          <cell r="V76" t="str">
            <v>SME</v>
          </cell>
          <cell r="W76" t="str">
            <v>A R THERMOSETS PRIVATE LIMITED</v>
          </cell>
          <cell r="X76" t="str">
            <v>A R THERMOSETS PRIVATE LIMITED</v>
          </cell>
          <cell r="Y76" t="str">
            <v>ICICI LOMBARD GENERAL INSURANCE CO. LTD.</v>
          </cell>
          <cell r="Z76" t="str">
            <v>ICICI- A.H,15, PARK STREET,7TH FLOOR/8TH FLOOR, APEEJAY HOUSE</v>
          </cell>
          <cell r="AA76">
            <v>58</v>
          </cell>
          <cell r="AB76" t="str">
            <v>MOTOR</v>
          </cell>
          <cell r="AC76" t="str">
            <v>MOTOR PRIVATE CAR</v>
          </cell>
          <cell r="AD76" t="str">
            <v>Cheque</v>
          </cell>
          <cell r="AE76" t="str">
            <v>671219</v>
          </cell>
          <cell r="AF76">
            <v>34679.019999999997</v>
          </cell>
          <cell r="AG76">
            <v>45012</v>
          </cell>
          <cell r="AH76" t="str">
            <v>PUNJAB NATIONAL BANK</v>
          </cell>
          <cell r="AI76" t="str">
            <v>JAGUAR</v>
          </cell>
          <cell r="AK76" t="str">
            <v>0</v>
          </cell>
          <cell r="AL76">
            <v>0</v>
          </cell>
          <cell r="AO76">
            <v>45383</v>
          </cell>
          <cell r="AQ76" t="str">
            <v>30-03-2024</v>
          </cell>
          <cell r="AR76" t="str">
            <v>03-04-2024</v>
          </cell>
          <cell r="AT76">
            <v>45747</v>
          </cell>
          <cell r="AU76">
            <v>100</v>
          </cell>
          <cell r="AV76" t="str">
            <v>0</v>
          </cell>
          <cell r="AW76" t="str">
            <v>Expanded</v>
          </cell>
          <cell r="AZ76">
            <v>2894400</v>
          </cell>
          <cell r="BA76">
            <v>21442</v>
          </cell>
          <cell r="BB76">
            <v>29389</v>
          </cell>
          <cell r="BC76">
            <v>5290.02</v>
          </cell>
          <cell r="BD76">
            <v>34679.019999999997</v>
          </cell>
          <cell r="BE76">
            <v>70</v>
          </cell>
          <cell r="BF76">
            <v>21442</v>
          </cell>
          <cell r="BG76">
            <v>7947</v>
          </cell>
          <cell r="BH76">
            <v>15</v>
          </cell>
          <cell r="BI76">
            <v>2.5</v>
          </cell>
          <cell r="BJ76">
            <v>3216.3</v>
          </cell>
          <cell r="BK76">
            <v>198.68</v>
          </cell>
          <cell r="BL76">
            <v>3414.98</v>
          </cell>
          <cell r="BM76" t="str">
            <v>Brokerage</v>
          </cell>
          <cell r="BN76">
            <v>0</v>
          </cell>
          <cell r="BO76">
            <v>0</v>
          </cell>
          <cell r="BP76">
            <v>0</v>
          </cell>
          <cell r="BQ76">
            <v>0</v>
          </cell>
          <cell r="BR76">
            <v>0</v>
          </cell>
          <cell r="BS76">
            <v>3414.98</v>
          </cell>
          <cell r="BT76">
            <v>18</v>
          </cell>
          <cell r="BU76">
            <v>614.70000000000005</v>
          </cell>
          <cell r="BV76">
            <v>18</v>
          </cell>
          <cell r="BW76">
            <v>0</v>
          </cell>
          <cell r="BX76">
            <v>614.70000000000005</v>
          </cell>
          <cell r="BY76">
            <v>0</v>
          </cell>
          <cell r="BZ76">
            <v>0</v>
          </cell>
          <cell r="CA76">
            <v>3414.98</v>
          </cell>
        </row>
        <row r="77">
          <cell r="C77" t="str">
            <v>3311390</v>
          </cell>
          <cell r="D77">
            <v>331139</v>
          </cell>
          <cell r="E77" t="str">
            <v>0</v>
          </cell>
          <cell r="F77">
            <v>45385</v>
          </cell>
          <cell r="G77">
            <v>45385.428495370368</v>
          </cell>
          <cell r="H77" t="str">
            <v>EAST</v>
          </cell>
          <cell r="I77" t="str">
            <v>E01</v>
          </cell>
          <cell r="J77" t="str">
            <v>CORPORATE OFFICE</v>
          </cell>
          <cell r="K77">
            <v>0</v>
          </cell>
          <cell r="L77" t="str">
            <v>KOLKATA DIRECT</v>
          </cell>
          <cell r="M77">
            <v>1</v>
          </cell>
          <cell r="N77" t="str">
            <v>1</v>
          </cell>
          <cell r="O77" t="str">
            <v>IT</v>
          </cell>
          <cell r="P77" t="str">
            <v>MANIDIPA BANERJEE</v>
          </cell>
          <cell r="Q77">
            <v>1021</v>
          </cell>
          <cell r="R77" t="str">
            <v>975</v>
          </cell>
          <cell r="S77" t="str">
            <v>CLIENT RELATIONSHIP</v>
          </cell>
          <cell r="T77" t="str">
            <v>KOLKATA DIRECT</v>
          </cell>
          <cell r="U77">
            <v>0</v>
          </cell>
          <cell r="V77" t="str">
            <v>RETAIL</v>
          </cell>
          <cell r="W77" t="str">
            <v>KANCO TEA  AND INDUSTRIES LTD</v>
          </cell>
          <cell r="X77" t="str">
            <v>KANCO TEA  AND INDUSTRIES LTD</v>
          </cell>
          <cell r="Y77" t="str">
            <v>ICICI LOMBARD GENERAL INSURANCE CO. LTD.</v>
          </cell>
          <cell r="Z77" t="str">
            <v>3RD. FLOOR, BLOCK - B, J K MILENNIUM CENTRE, 46D, CHOWRINGHEE ROAD,</v>
          </cell>
          <cell r="AA77">
            <v>6</v>
          </cell>
          <cell r="AB77" t="str">
            <v>HEALTH</v>
          </cell>
          <cell r="AC77" t="str">
            <v>GROUP MEDICLAIM</v>
          </cell>
          <cell r="AD77" t="str">
            <v>Bank Transfer</v>
          </cell>
          <cell r="AE77" t="str">
            <v>NEFT</v>
          </cell>
          <cell r="AF77">
            <v>955670</v>
          </cell>
          <cell r="AG77">
            <v>45383</v>
          </cell>
          <cell r="AH77" t="str">
            <v>NONE</v>
          </cell>
          <cell r="AK77" t="str">
            <v>0</v>
          </cell>
          <cell r="AL77">
            <v>0</v>
          </cell>
          <cell r="AO77">
            <v>45383</v>
          </cell>
          <cell r="AT77">
            <v>45747</v>
          </cell>
          <cell r="AU77">
            <v>100</v>
          </cell>
          <cell r="AV77" t="str">
            <v>0</v>
          </cell>
          <cell r="AW77" t="str">
            <v>Renewal</v>
          </cell>
          <cell r="AZ77">
            <v>12200000</v>
          </cell>
          <cell r="BA77">
            <v>809889</v>
          </cell>
          <cell r="BB77">
            <v>809889</v>
          </cell>
          <cell r="BC77">
            <v>145780.01999999999</v>
          </cell>
          <cell r="BD77">
            <v>955670.02</v>
          </cell>
          <cell r="BE77">
            <v>0</v>
          </cell>
          <cell r="BF77">
            <v>809889</v>
          </cell>
          <cell r="BG77">
            <v>0</v>
          </cell>
          <cell r="BH77">
            <v>7.5</v>
          </cell>
          <cell r="BI77">
            <v>0</v>
          </cell>
          <cell r="BJ77">
            <v>60741.68</v>
          </cell>
          <cell r="BK77">
            <v>0</v>
          </cell>
          <cell r="BL77">
            <v>60741.68</v>
          </cell>
          <cell r="BM77" t="str">
            <v>Brokerage</v>
          </cell>
          <cell r="BN77">
            <v>0</v>
          </cell>
          <cell r="BO77">
            <v>0</v>
          </cell>
          <cell r="BP77">
            <v>0</v>
          </cell>
          <cell r="BQ77">
            <v>0</v>
          </cell>
          <cell r="BR77">
            <v>0</v>
          </cell>
          <cell r="BS77">
            <v>60741.68</v>
          </cell>
          <cell r="BT77">
            <v>18</v>
          </cell>
          <cell r="BU77">
            <v>10933.5</v>
          </cell>
          <cell r="BV77">
            <v>18</v>
          </cell>
          <cell r="BW77">
            <v>0</v>
          </cell>
          <cell r="BX77">
            <v>10933.5</v>
          </cell>
          <cell r="BY77">
            <v>0</v>
          </cell>
          <cell r="BZ77">
            <v>0</v>
          </cell>
          <cell r="CA77">
            <v>60741.68</v>
          </cell>
        </row>
        <row r="78">
          <cell r="C78" t="str">
            <v>3313160</v>
          </cell>
          <cell r="D78">
            <v>331316</v>
          </cell>
          <cell r="E78" t="str">
            <v>0</v>
          </cell>
          <cell r="F78">
            <v>45385</v>
          </cell>
          <cell r="G78">
            <v>45385.660069444442</v>
          </cell>
          <cell r="H78" t="str">
            <v>NORTH</v>
          </cell>
          <cell r="I78" t="str">
            <v>N01</v>
          </cell>
          <cell r="J78" t="str">
            <v>NCR</v>
          </cell>
          <cell r="K78">
            <v>3</v>
          </cell>
          <cell r="L78" t="str">
            <v>RAGHAV KHAITAN</v>
          </cell>
          <cell r="M78">
            <v>329</v>
          </cell>
          <cell r="N78" t="str">
            <v>SAL/001</v>
          </cell>
          <cell r="O78" t="str">
            <v>MARKETING</v>
          </cell>
          <cell r="P78" t="str">
            <v>RUCHIT NAGAR</v>
          </cell>
          <cell r="Q78">
            <v>663</v>
          </cell>
          <cell r="R78" t="str">
            <v>660</v>
          </cell>
          <cell r="S78" t="str">
            <v>UNDERWRITING</v>
          </cell>
          <cell r="T78" t="str">
            <v>DELHI  DIRECT</v>
          </cell>
          <cell r="U78">
            <v>263</v>
          </cell>
          <cell r="V78" t="str">
            <v>CORPORATE</v>
          </cell>
          <cell r="W78" t="str">
            <v>INDIA GLYCOLS LTD</v>
          </cell>
          <cell r="X78" t="str">
            <v>INDIA GLYCOLS LTD</v>
          </cell>
          <cell r="Y78" t="str">
            <v>ICICI LOMBARD GENERAL INSURANCE CO. LTD.</v>
          </cell>
          <cell r="Z78" t="str">
            <v>4TH FLOOR REDFORT CAPITAL PARSAVNATH TOWER BHAIVEER SINGH MARG GOL MARKET NEW DELHI</v>
          </cell>
          <cell r="AA78">
            <v>10004598</v>
          </cell>
          <cell r="AB78" t="str">
            <v>MARINE CARGO</v>
          </cell>
          <cell r="AC78" t="str">
            <v>MARINE SALES TURNOVER</v>
          </cell>
          <cell r="AD78" t="str">
            <v>Cheque</v>
          </cell>
          <cell r="AE78" t="str">
            <v>881795</v>
          </cell>
          <cell r="AF78">
            <v>3982500</v>
          </cell>
          <cell r="AG78">
            <v>45382</v>
          </cell>
          <cell r="AH78" t="str">
            <v>AXIS BANK</v>
          </cell>
          <cell r="AK78" t="str">
            <v>0</v>
          </cell>
          <cell r="AL78">
            <v>0</v>
          </cell>
          <cell r="AO78">
            <v>45383</v>
          </cell>
          <cell r="AQ78" t="str">
            <v>31-05-2024</v>
          </cell>
          <cell r="AR78" t="str">
            <v>31-05-2024</v>
          </cell>
          <cell r="AT78">
            <v>45747</v>
          </cell>
          <cell r="AU78">
            <v>40</v>
          </cell>
          <cell r="AV78" t="str">
            <v>0</v>
          </cell>
          <cell r="AW78" t="str">
            <v>Renewal</v>
          </cell>
          <cell r="AZ78">
            <v>19280000000</v>
          </cell>
          <cell r="BA78">
            <v>1350000</v>
          </cell>
          <cell r="BB78">
            <v>1350000</v>
          </cell>
          <cell r="BC78">
            <v>243000</v>
          </cell>
          <cell r="BD78">
            <v>1593000</v>
          </cell>
          <cell r="BE78">
            <v>0</v>
          </cell>
          <cell r="BF78">
            <v>1350000</v>
          </cell>
          <cell r="BG78">
            <v>0</v>
          </cell>
          <cell r="BH78">
            <v>16.5</v>
          </cell>
          <cell r="BI78">
            <v>0</v>
          </cell>
          <cell r="BJ78">
            <v>222750</v>
          </cell>
          <cell r="BK78">
            <v>0</v>
          </cell>
          <cell r="BL78">
            <v>222750</v>
          </cell>
          <cell r="BM78" t="str">
            <v>Brokerage</v>
          </cell>
          <cell r="BN78">
            <v>80</v>
          </cell>
          <cell r="BO78">
            <v>178200</v>
          </cell>
          <cell r="BP78">
            <v>0</v>
          </cell>
          <cell r="BQ78">
            <v>0</v>
          </cell>
          <cell r="BR78">
            <v>178200</v>
          </cell>
          <cell r="BS78">
            <v>400950</v>
          </cell>
          <cell r="BT78">
            <v>18</v>
          </cell>
          <cell r="BU78">
            <v>40095</v>
          </cell>
          <cell r="BV78">
            <v>18</v>
          </cell>
          <cell r="BW78">
            <v>32076</v>
          </cell>
          <cell r="BX78">
            <v>72171</v>
          </cell>
          <cell r="BY78">
            <v>0</v>
          </cell>
          <cell r="BZ78">
            <v>0</v>
          </cell>
          <cell r="CA78">
            <v>222750</v>
          </cell>
        </row>
        <row r="79">
          <cell r="C79" t="str">
            <v>3313280</v>
          </cell>
          <cell r="D79">
            <v>331328</v>
          </cell>
          <cell r="E79" t="str">
            <v>0</v>
          </cell>
          <cell r="F79">
            <v>45385</v>
          </cell>
          <cell r="G79">
            <v>45385.682615740741</v>
          </cell>
          <cell r="H79" t="str">
            <v>WEST</v>
          </cell>
          <cell r="I79" t="str">
            <v>W01</v>
          </cell>
          <cell r="J79" t="str">
            <v>MUMBAI</v>
          </cell>
          <cell r="K79">
            <v>4</v>
          </cell>
          <cell r="L79" t="str">
            <v>VISHAL CHOUDHARY</v>
          </cell>
          <cell r="M79">
            <v>1237</v>
          </cell>
          <cell r="N79" t="str">
            <v>1152</v>
          </cell>
          <cell r="O79" t="str">
            <v>MARKETING</v>
          </cell>
          <cell r="P79" t="str">
            <v>POONAM JANARDHAN CHAVAN</v>
          </cell>
          <cell r="Q79">
            <v>1051</v>
          </cell>
          <cell r="R79" t="str">
            <v>1010</v>
          </cell>
          <cell r="S79" t="str">
            <v>CLIENT RELATIONSHIP</v>
          </cell>
          <cell r="T79" t="str">
            <v>MUMBAI  DIRECT</v>
          </cell>
          <cell r="U79">
            <v>250</v>
          </cell>
          <cell r="V79" t="str">
            <v>SME</v>
          </cell>
          <cell r="W79" t="str">
            <v>Proadcat India Limited</v>
          </cell>
          <cell r="X79" t="str">
            <v>Proadcat India Limited</v>
          </cell>
          <cell r="Y79" t="str">
            <v>ICICI LOMBARD GENERAL INSURANCE CO. LTD.</v>
          </cell>
          <cell r="Z79" t="str">
            <v>THANE</v>
          </cell>
          <cell r="AA79">
            <v>375</v>
          </cell>
          <cell r="AB79" t="str">
            <v>LIABILITY POLICY</v>
          </cell>
          <cell r="AC79" t="str">
            <v>COMMERCIAL GENERAL LIABILITY</v>
          </cell>
          <cell r="AD79" t="str">
            <v>Bank Transfer</v>
          </cell>
          <cell r="AE79" t="str">
            <v>0</v>
          </cell>
          <cell r="AF79">
            <v>118000</v>
          </cell>
          <cell r="AG79">
            <v>45385</v>
          </cell>
          <cell r="AH79" t="str">
            <v>Others</v>
          </cell>
          <cell r="AK79" t="str">
            <v>0</v>
          </cell>
          <cell r="AL79">
            <v>0</v>
          </cell>
          <cell r="AO79">
            <v>45383</v>
          </cell>
          <cell r="AT79">
            <v>45747</v>
          </cell>
          <cell r="AU79">
            <v>100</v>
          </cell>
          <cell r="AV79" t="str">
            <v>0</v>
          </cell>
          <cell r="AW79" t="str">
            <v>New</v>
          </cell>
          <cell r="AZ79">
            <v>100000000</v>
          </cell>
          <cell r="BA79">
            <v>100000</v>
          </cell>
          <cell r="BB79">
            <v>100000</v>
          </cell>
          <cell r="BC79">
            <v>18000</v>
          </cell>
          <cell r="BD79">
            <v>118000</v>
          </cell>
          <cell r="BE79">
            <v>0</v>
          </cell>
          <cell r="BF79">
            <v>100000</v>
          </cell>
          <cell r="BG79">
            <v>0</v>
          </cell>
          <cell r="BH79">
            <v>12.5</v>
          </cell>
          <cell r="BI79">
            <v>5</v>
          </cell>
          <cell r="BJ79">
            <v>12500</v>
          </cell>
          <cell r="BK79">
            <v>0</v>
          </cell>
          <cell r="BL79">
            <v>12500</v>
          </cell>
          <cell r="BM79" t="str">
            <v>Brokerage</v>
          </cell>
          <cell r="BN79">
            <v>40</v>
          </cell>
          <cell r="BO79">
            <v>5000</v>
          </cell>
          <cell r="BP79">
            <v>0</v>
          </cell>
          <cell r="BQ79">
            <v>0</v>
          </cell>
          <cell r="BR79">
            <v>5000</v>
          </cell>
          <cell r="BS79">
            <v>17500</v>
          </cell>
          <cell r="BT79">
            <v>18</v>
          </cell>
          <cell r="BU79">
            <v>2250</v>
          </cell>
          <cell r="BV79">
            <v>18</v>
          </cell>
          <cell r="BW79">
            <v>900</v>
          </cell>
          <cell r="BX79">
            <v>3150</v>
          </cell>
          <cell r="BY79">
            <v>0</v>
          </cell>
          <cell r="BZ79">
            <v>0</v>
          </cell>
          <cell r="CA79">
            <v>12500</v>
          </cell>
        </row>
        <row r="80">
          <cell r="C80" t="str">
            <v>3313610</v>
          </cell>
          <cell r="D80">
            <v>331361</v>
          </cell>
          <cell r="E80" t="str">
            <v>0</v>
          </cell>
          <cell r="F80">
            <v>45385</v>
          </cell>
          <cell r="G80">
            <v>45385.726319444446</v>
          </cell>
          <cell r="H80" t="str">
            <v>NORTH</v>
          </cell>
          <cell r="I80" t="str">
            <v>N01</v>
          </cell>
          <cell r="J80" t="str">
            <v>NCR</v>
          </cell>
          <cell r="K80">
            <v>3</v>
          </cell>
          <cell r="L80" t="str">
            <v>RAGHAV KHAITAN</v>
          </cell>
          <cell r="M80">
            <v>329</v>
          </cell>
          <cell r="N80" t="str">
            <v>SAL/001</v>
          </cell>
          <cell r="O80" t="str">
            <v>MARKETING</v>
          </cell>
          <cell r="P80" t="str">
            <v>RUCHIT NAGAR</v>
          </cell>
          <cell r="Q80">
            <v>663</v>
          </cell>
          <cell r="R80" t="str">
            <v>660</v>
          </cell>
          <cell r="S80" t="str">
            <v>UNDERWRITING</v>
          </cell>
          <cell r="T80" t="str">
            <v>Naresh Khaitan</v>
          </cell>
          <cell r="U80">
            <v>726</v>
          </cell>
          <cell r="V80" t="str">
            <v>CORPORATE</v>
          </cell>
          <cell r="W80" t="str">
            <v>DHAMPUR BIO ORGANICS LIMITED MANSURPUR</v>
          </cell>
          <cell r="X80" t="str">
            <v>DHAMPUR BIO ORGANICS LIMITED MANSURPUR</v>
          </cell>
          <cell r="Y80" t="str">
            <v>ICICI LOMBARD GENERAL INSURANCE CO. LTD.</v>
          </cell>
          <cell r="Z80" t="str">
            <v>4TH FLOOR REDFORT CAPITAL PARSAVNATH TOWER BHAIVEER SINGH MARG GOL MARKET NEW DELHI</v>
          </cell>
          <cell r="AA80">
            <v>10004598</v>
          </cell>
          <cell r="AB80" t="str">
            <v>FIRE</v>
          </cell>
          <cell r="AC80" t="str">
            <v>INDUSTRIAL ALL RISK.</v>
          </cell>
          <cell r="AD80" t="str">
            <v>Cheque</v>
          </cell>
          <cell r="AE80" t="str">
            <v>HSGAERWEQW</v>
          </cell>
          <cell r="AF80">
            <v>6301251</v>
          </cell>
          <cell r="AG80">
            <v>45382</v>
          </cell>
          <cell r="AH80" t="str">
            <v>AXIS BANK</v>
          </cell>
          <cell r="AK80" t="str">
            <v>0</v>
          </cell>
          <cell r="AL80">
            <v>0</v>
          </cell>
          <cell r="AO80">
            <v>45383</v>
          </cell>
          <cell r="AQ80" t="str">
            <v>23-05-2024</v>
          </cell>
          <cell r="AR80" t="str">
            <v>23-05-2024</v>
          </cell>
          <cell r="AT80">
            <v>45747</v>
          </cell>
          <cell r="AU80">
            <v>20</v>
          </cell>
          <cell r="AV80" t="str">
            <v>0</v>
          </cell>
          <cell r="AW80" t="str">
            <v>Renewal</v>
          </cell>
          <cell r="AZ80">
            <v>760658593.79999995</v>
          </cell>
          <cell r="BA80">
            <v>1068008.6000000001</v>
          </cell>
          <cell r="BB80">
            <v>1068008.6000000001</v>
          </cell>
          <cell r="BC80">
            <v>192241.54800000001</v>
          </cell>
          <cell r="BD80">
            <v>1260250.148</v>
          </cell>
          <cell r="BE80">
            <v>0</v>
          </cell>
          <cell r="BF80">
            <v>1068008.6000000001</v>
          </cell>
          <cell r="BG80">
            <v>0</v>
          </cell>
          <cell r="BH80">
            <v>11.5</v>
          </cell>
          <cell r="BI80">
            <v>0</v>
          </cell>
          <cell r="BJ80">
            <v>122820.99</v>
          </cell>
          <cell r="BK80">
            <v>0</v>
          </cell>
          <cell r="BL80">
            <v>122820.99</v>
          </cell>
          <cell r="BM80" t="str">
            <v>Brokerage</v>
          </cell>
          <cell r="BN80">
            <v>30</v>
          </cell>
          <cell r="BO80">
            <v>36846.300000000003</v>
          </cell>
          <cell r="BP80">
            <v>0</v>
          </cell>
          <cell r="BQ80">
            <v>0</v>
          </cell>
          <cell r="BR80">
            <v>36846.300000000003</v>
          </cell>
          <cell r="BS80">
            <v>159667.29</v>
          </cell>
          <cell r="BT80">
            <v>18</v>
          </cell>
          <cell r="BU80">
            <v>22107.78</v>
          </cell>
          <cell r="BV80">
            <v>18</v>
          </cell>
          <cell r="BW80">
            <v>6632.33</v>
          </cell>
          <cell r="BX80">
            <v>28740.11</v>
          </cell>
          <cell r="BY80">
            <v>0</v>
          </cell>
          <cell r="BZ80">
            <v>0</v>
          </cell>
          <cell r="CA80">
            <v>122820.99</v>
          </cell>
        </row>
        <row r="81">
          <cell r="C81" t="str">
            <v>3313670</v>
          </cell>
          <cell r="D81">
            <v>331367</v>
          </cell>
          <cell r="E81" t="str">
            <v>0</v>
          </cell>
          <cell r="F81">
            <v>45385</v>
          </cell>
          <cell r="G81">
            <v>45385.731979166667</v>
          </cell>
          <cell r="H81" t="str">
            <v>EAST</v>
          </cell>
          <cell r="I81" t="str">
            <v>E01</v>
          </cell>
          <cell r="J81" t="str">
            <v>GUWAHATI</v>
          </cell>
          <cell r="K81">
            <v>6</v>
          </cell>
          <cell r="L81" t="str">
            <v>DHIRAJ HAZARIKA</v>
          </cell>
          <cell r="M81">
            <v>510</v>
          </cell>
          <cell r="N81" t="str">
            <v>ASSAM/SAL/DHIRAJ</v>
          </cell>
          <cell r="O81" t="str">
            <v>MARKETING</v>
          </cell>
          <cell r="P81" t="str">
            <v>DIKSHITA TALUKDAR</v>
          </cell>
          <cell r="Q81">
            <v>1184</v>
          </cell>
          <cell r="R81" t="str">
            <v>1127</v>
          </cell>
          <cell r="S81" t="str">
            <v>CLIENT RELATIONSHIP</v>
          </cell>
          <cell r="T81" t="str">
            <v>KESHAB HAZARIKA</v>
          </cell>
          <cell r="U81">
            <v>1203</v>
          </cell>
          <cell r="V81" t="str">
            <v>RETAIL</v>
          </cell>
          <cell r="W81" t="str">
            <v>GYAN SAGAR FOUNDATION</v>
          </cell>
          <cell r="X81" t="str">
            <v>GYAN SAGAR FOUNDATION</v>
          </cell>
          <cell r="Y81" t="str">
            <v>ICICI LOMBARD GENERAL INSURANCE CO. LTD.</v>
          </cell>
          <cell r="Z81" t="str">
            <v>ROYAL ARCADE BUILDING, 3RD FLOOR, ULUBARI</v>
          </cell>
          <cell r="AA81">
            <v>10004625</v>
          </cell>
          <cell r="AB81" t="str">
            <v>MOTOR</v>
          </cell>
          <cell r="AC81" t="str">
            <v>Passenger Carring Vehicle</v>
          </cell>
          <cell r="AD81" t="str">
            <v>Cash</v>
          </cell>
          <cell r="AF81">
            <v>40131.800000000003</v>
          </cell>
          <cell r="AG81">
            <v>45383</v>
          </cell>
          <cell r="AI81" t="str">
            <v>TATA</v>
          </cell>
          <cell r="AK81" t="str">
            <v>0</v>
          </cell>
          <cell r="AL81">
            <v>0</v>
          </cell>
          <cell r="AO81">
            <v>45383</v>
          </cell>
          <cell r="AQ81" t="str">
            <v>01-04-2024</v>
          </cell>
          <cell r="AR81" t="str">
            <v>01-04-2024</v>
          </cell>
          <cell r="AT81">
            <v>45747</v>
          </cell>
          <cell r="AU81">
            <v>100</v>
          </cell>
          <cell r="AV81" t="str">
            <v>0</v>
          </cell>
          <cell r="AW81" t="str">
            <v>New</v>
          </cell>
          <cell r="AZ81">
            <v>1100000</v>
          </cell>
          <cell r="BA81">
            <v>113</v>
          </cell>
          <cell r="BB81">
            <v>34010</v>
          </cell>
          <cell r="BC81">
            <v>6121.8</v>
          </cell>
          <cell r="BD81">
            <v>40131.800000000003</v>
          </cell>
          <cell r="BE81">
            <v>0</v>
          </cell>
          <cell r="BF81">
            <v>113</v>
          </cell>
          <cell r="BG81">
            <v>33897</v>
          </cell>
          <cell r="BH81">
            <v>15</v>
          </cell>
          <cell r="BI81">
            <v>2.5</v>
          </cell>
          <cell r="BJ81">
            <v>16.95</v>
          </cell>
          <cell r="BK81">
            <v>847.43</v>
          </cell>
          <cell r="BL81">
            <v>864.38</v>
          </cell>
          <cell r="BM81" t="str">
            <v>Brokerage</v>
          </cell>
          <cell r="BN81">
            <v>0</v>
          </cell>
          <cell r="BO81">
            <v>0</v>
          </cell>
          <cell r="BP81">
            <v>0</v>
          </cell>
          <cell r="BQ81">
            <v>0</v>
          </cell>
          <cell r="BR81">
            <v>0</v>
          </cell>
          <cell r="BS81">
            <v>864.38</v>
          </cell>
          <cell r="BT81">
            <v>18</v>
          </cell>
          <cell r="BU81">
            <v>155.59</v>
          </cell>
          <cell r="BV81">
            <v>18</v>
          </cell>
          <cell r="BW81">
            <v>0</v>
          </cell>
          <cell r="BX81">
            <v>155.59</v>
          </cell>
          <cell r="BY81">
            <v>864.38</v>
          </cell>
          <cell r="BZ81">
            <v>0</v>
          </cell>
          <cell r="CA81">
            <v>864.38</v>
          </cell>
        </row>
        <row r="82">
          <cell r="C82" t="str">
            <v>3313700</v>
          </cell>
          <cell r="D82">
            <v>331370</v>
          </cell>
          <cell r="E82" t="str">
            <v>0</v>
          </cell>
          <cell r="F82">
            <v>45385</v>
          </cell>
          <cell r="G82">
            <v>45385.73673611111</v>
          </cell>
          <cell r="H82" t="str">
            <v>EAST</v>
          </cell>
          <cell r="I82" t="str">
            <v>E01</v>
          </cell>
          <cell r="J82" t="str">
            <v>GUWAHATI</v>
          </cell>
          <cell r="K82">
            <v>6</v>
          </cell>
          <cell r="L82" t="str">
            <v>DHIRAJ HAZARIKA</v>
          </cell>
          <cell r="M82">
            <v>510</v>
          </cell>
          <cell r="N82" t="str">
            <v>ASSAM/SAL/DHIRAJ</v>
          </cell>
          <cell r="O82" t="str">
            <v>MARKETING</v>
          </cell>
          <cell r="P82" t="str">
            <v>DIKSHITA TALUKDAR</v>
          </cell>
          <cell r="Q82">
            <v>1184</v>
          </cell>
          <cell r="R82" t="str">
            <v>1127</v>
          </cell>
          <cell r="S82" t="str">
            <v>CLIENT RELATIONSHIP</v>
          </cell>
          <cell r="T82" t="str">
            <v>KESHAB HAZARIKA</v>
          </cell>
          <cell r="U82">
            <v>1203</v>
          </cell>
          <cell r="V82" t="str">
            <v>RETAIL</v>
          </cell>
          <cell r="W82" t="str">
            <v>GYAN SAGAR FOUNDATION</v>
          </cell>
          <cell r="X82" t="str">
            <v>GYAN SAGAR FOUNDATION</v>
          </cell>
          <cell r="Y82" t="str">
            <v>ICICI LOMBARD GENERAL INSURANCE CO. LTD.</v>
          </cell>
          <cell r="Z82" t="str">
            <v>ROYAL ARCADE BUILDING, 3RD FLOOR, ULUBARI</v>
          </cell>
          <cell r="AA82">
            <v>10004625</v>
          </cell>
          <cell r="AB82" t="str">
            <v>MOTOR</v>
          </cell>
          <cell r="AC82" t="str">
            <v>Passenger Carring Vehicle</v>
          </cell>
          <cell r="AD82" t="str">
            <v>Cash</v>
          </cell>
          <cell r="AF82">
            <v>40131.800000000003</v>
          </cell>
          <cell r="AG82">
            <v>45383</v>
          </cell>
          <cell r="AI82" t="str">
            <v>TATA</v>
          </cell>
          <cell r="AK82" t="str">
            <v>0</v>
          </cell>
          <cell r="AL82">
            <v>0</v>
          </cell>
          <cell r="AO82">
            <v>45383</v>
          </cell>
          <cell r="AQ82" t="str">
            <v>03-04-2024</v>
          </cell>
          <cell r="AR82" t="str">
            <v>03-04-2024</v>
          </cell>
          <cell r="AT82">
            <v>45747</v>
          </cell>
          <cell r="AU82">
            <v>100</v>
          </cell>
          <cell r="AV82" t="str">
            <v>0</v>
          </cell>
          <cell r="AW82" t="str">
            <v>New</v>
          </cell>
          <cell r="AZ82">
            <v>1100000</v>
          </cell>
          <cell r="BA82">
            <v>113</v>
          </cell>
          <cell r="BB82">
            <v>34010</v>
          </cell>
          <cell r="BC82">
            <v>6121.8</v>
          </cell>
          <cell r="BD82">
            <v>40131.800000000003</v>
          </cell>
          <cell r="BE82">
            <v>0</v>
          </cell>
          <cell r="BF82">
            <v>113</v>
          </cell>
          <cell r="BG82">
            <v>33897</v>
          </cell>
          <cell r="BH82">
            <v>15</v>
          </cell>
          <cell r="BI82">
            <v>2.5</v>
          </cell>
          <cell r="BJ82">
            <v>16.95</v>
          </cell>
          <cell r="BK82">
            <v>847.43</v>
          </cell>
          <cell r="BL82">
            <v>864.38</v>
          </cell>
          <cell r="BM82" t="str">
            <v>Brokerage</v>
          </cell>
          <cell r="BN82">
            <v>0</v>
          </cell>
          <cell r="BO82">
            <v>0</v>
          </cell>
          <cell r="BP82">
            <v>0</v>
          </cell>
          <cell r="BQ82">
            <v>0</v>
          </cell>
          <cell r="BR82">
            <v>0</v>
          </cell>
          <cell r="BS82">
            <v>864.38</v>
          </cell>
          <cell r="BT82">
            <v>18</v>
          </cell>
          <cell r="BU82">
            <v>155.59</v>
          </cell>
          <cell r="BV82">
            <v>18</v>
          </cell>
          <cell r="BW82">
            <v>0</v>
          </cell>
          <cell r="BX82">
            <v>155.59</v>
          </cell>
          <cell r="BY82">
            <v>864.38</v>
          </cell>
          <cell r="BZ82">
            <v>0</v>
          </cell>
          <cell r="CA82">
            <v>864.38</v>
          </cell>
        </row>
        <row r="83">
          <cell r="C83" t="str">
            <v>3313750</v>
          </cell>
          <cell r="D83">
            <v>331375</v>
          </cell>
          <cell r="E83" t="str">
            <v>0</v>
          </cell>
          <cell r="F83">
            <v>45385</v>
          </cell>
          <cell r="G83">
            <v>45385.740798611114</v>
          </cell>
          <cell r="H83" t="str">
            <v>EAST</v>
          </cell>
          <cell r="I83" t="str">
            <v>E01</v>
          </cell>
          <cell r="J83" t="str">
            <v>GUWAHATI</v>
          </cell>
          <cell r="K83">
            <v>6</v>
          </cell>
          <cell r="L83" t="str">
            <v>DHIRAJ HAZARIKA</v>
          </cell>
          <cell r="M83">
            <v>510</v>
          </cell>
          <cell r="N83" t="str">
            <v>ASSAM/SAL/DHIRAJ</v>
          </cell>
          <cell r="O83" t="str">
            <v>MARKETING</v>
          </cell>
          <cell r="P83" t="str">
            <v>DIKSHITA TALUKDAR</v>
          </cell>
          <cell r="Q83">
            <v>1184</v>
          </cell>
          <cell r="R83" t="str">
            <v>1127</v>
          </cell>
          <cell r="S83" t="str">
            <v>CLIENT RELATIONSHIP</v>
          </cell>
          <cell r="T83" t="str">
            <v>KESHAB HAZARIKA</v>
          </cell>
          <cell r="U83">
            <v>1203</v>
          </cell>
          <cell r="V83" t="str">
            <v>RETAIL</v>
          </cell>
          <cell r="W83" t="str">
            <v>GYAN SAGAR FOUNDATION</v>
          </cell>
          <cell r="X83" t="str">
            <v>GYAN SAGAR FOUNDATION</v>
          </cell>
          <cell r="Y83" t="str">
            <v>ICICI LOMBARD GENERAL INSURANCE CO. LTD.</v>
          </cell>
          <cell r="Z83" t="str">
            <v>ROYAL ARCADE BUILDING, 3RD FLOOR, ULUBARI</v>
          </cell>
          <cell r="AA83">
            <v>10004625</v>
          </cell>
          <cell r="AB83" t="str">
            <v>MOTOR</v>
          </cell>
          <cell r="AC83" t="str">
            <v>Passenger Carring Vehicle</v>
          </cell>
          <cell r="AD83" t="str">
            <v>Cash</v>
          </cell>
          <cell r="AF83">
            <v>40111.74</v>
          </cell>
          <cell r="AG83">
            <v>45383</v>
          </cell>
          <cell r="AI83" t="str">
            <v>TATA</v>
          </cell>
          <cell r="AK83" t="str">
            <v>0</v>
          </cell>
          <cell r="AL83">
            <v>0</v>
          </cell>
          <cell r="AO83">
            <v>45383</v>
          </cell>
          <cell r="AQ83" t="str">
            <v>01-04-2024</v>
          </cell>
          <cell r="AR83" t="str">
            <v>03-04-2024</v>
          </cell>
          <cell r="AT83">
            <v>45747</v>
          </cell>
          <cell r="AU83">
            <v>100</v>
          </cell>
          <cell r="AV83" t="str">
            <v>0</v>
          </cell>
          <cell r="AW83" t="str">
            <v>New</v>
          </cell>
          <cell r="AZ83">
            <v>1100000</v>
          </cell>
          <cell r="BA83">
            <v>196</v>
          </cell>
          <cell r="BB83">
            <v>33993</v>
          </cell>
          <cell r="BC83">
            <v>6118.74</v>
          </cell>
          <cell r="BD83">
            <v>40111.74</v>
          </cell>
          <cell r="BE83">
            <v>0</v>
          </cell>
          <cell r="BF83">
            <v>196</v>
          </cell>
          <cell r="BG83">
            <v>33797</v>
          </cell>
          <cell r="BH83">
            <v>15</v>
          </cell>
          <cell r="BI83">
            <v>2.5</v>
          </cell>
          <cell r="BJ83">
            <v>29.4</v>
          </cell>
          <cell r="BK83">
            <v>844.93</v>
          </cell>
          <cell r="BL83">
            <v>874.33</v>
          </cell>
          <cell r="BM83" t="str">
            <v>Brokerage</v>
          </cell>
          <cell r="BN83">
            <v>0</v>
          </cell>
          <cell r="BO83">
            <v>0</v>
          </cell>
          <cell r="BP83">
            <v>0</v>
          </cell>
          <cell r="BQ83">
            <v>0</v>
          </cell>
          <cell r="BR83">
            <v>0</v>
          </cell>
          <cell r="BS83">
            <v>874.33</v>
          </cell>
          <cell r="BT83">
            <v>18</v>
          </cell>
          <cell r="BU83">
            <v>157.38</v>
          </cell>
          <cell r="BV83">
            <v>18</v>
          </cell>
          <cell r="BW83">
            <v>0</v>
          </cell>
          <cell r="BX83">
            <v>157.38</v>
          </cell>
          <cell r="BY83">
            <v>874.33</v>
          </cell>
          <cell r="BZ83">
            <v>0</v>
          </cell>
          <cell r="CA83">
            <v>874.33</v>
          </cell>
        </row>
        <row r="84">
          <cell r="C84" t="str">
            <v>3313780</v>
          </cell>
          <cell r="D84">
            <v>331378</v>
          </cell>
          <cell r="E84" t="str">
            <v>0</v>
          </cell>
          <cell r="F84">
            <v>45385</v>
          </cell>
          <cell r="G84">
            <v>45385.745150462964</v>
          </cell>
          <cell r="H84" t="str">
            <v>EAST</v>
          </cell>
          <cell r="I84" t="str">
            <v>E01</v>
          </cell>
          <cell r="J84" t="str">
            <v>GUWAHATI</v>
          </cell>
          <cell r="K84">
            <v>6</v>
          </cell>
          <cell r="L84" t="str">
            <v>DHIRAJ HAZARIKA</v>
          </cell>
          <cell r="M84">
            <v>510</v>
          </cell>
          <cell r="N84" t="str">
            <v>ASSAM/SAL/DHIRAJ</v>
          </cell>
          <cell r="O84" t="str">
            <v>MARKETING</v>
          </cell>
          <cell r="P84" t="str">
            <v>DIKSHITA TALUKDAR</v>
          </cell>
          <cell r="Q84">
            <v>1184</v>
          </cell>
          <cell r="R84" t="str">
            <v>1127</v>
          </cell>
          <cell r="S84" t="str">
            <v>CLIENT RELATIONSHIP</v>
          </cell>
          <cell r="T84" t="str">
            <v>KESHAB HAZARIKA</v>
          </cell>
          <cell r="U84">
            <v>1203</v>
          </cell>
          <cell r="V84" t="str">
            <v>RETAIL</v>
          </cell>
          <cell r="W84" t="str">
            <v>GYAN SAGAR FOUNDATION</v>
          </cell>
          <cell r="X84" t="str">
            <v>GYAN SAGAR FOUNDATION</v>
          </cell>
          <cell r="Y84" t="str">
            <v>ICICI LOMBARD GENERAL INSURANCE CO. LTD.</v>
          </cell>
          <cell r="Z84" t="str">
            <v>ROYAL ARCADE BUILDING, 3RD FLOOR, ULUBARI</v>
          </cell>
          <cell r="AA84">
            <v>10004625</v>
          </cell>
          <cell r="AB84" t="str">
            <v>MOTOR</v>
          </cell>
          <cell r="AC84" t="str">
            <v>Passenger Carring Vehicle</v>
          </cell>
          <cell r="AD84" t="str">
            <v>Cash</v>
          </cell>
          <cell r="AF84">
            <v>40132</v>
          </cell>
          <cell r="AG84">
            <v>45383</v>
          </cell>
          <cell r="AI84" t="str">
            <v>TATA</v>
          </cell>
          <cell r="AK84" t="str">
            <v>0</v>
          </cell>
          <cell r="AL84">
            <v>0</v>
          </cell>
          <cell r="AO84">
            <v>45383</v>
          </cell>
          <cell r="AQ84" t="str">
            <v>03-04-2024</v>
          </cell>
          <cell r="AR84" t="str">
            <v>03-04-2024</v>
          </cell>
          <cell r="AT84">
            <v>45747</v>
          </cell>
          <cell r="AU84">
            <v>100</v>
          </cell>
          <cell r="AV84" t="str">
            <v>0</v>
          </cell>
          <cell r="AW84" t="str">
            <v>New</v>
          </cell>
          <cell r="AZ84">
            <v>1100000</v>
          </cell>
          <cell r="BA84">
            <v>113</v>
          </cell>
          <cell r="BB84">
            <v>34010</v>
          </cell>
          <cell r="BC84">
            <v>6121.8</v>
          </cell>
          <cell r="BD84">
            <v>40131.800000000003</v>
          </cell>
          <cell r="BE84">
            <v>0</v>
          </cell>
          <cell r="BF84">
            <v>113</v>
          </cell>
          <cell r="BG84">
            <v>33897</v>
          </cell>
          <cell r="BH84">
            <v>15</v>
          </cell>
          <cell r="BI84">
            <v>2.5</v>
          </cell>
          <cell r="BJ84">
            <v>16.95</v>
          </cell>
          <cell r="BK84">
            <v>847.43</v>
          </cell>
          <cell r="BL84">
            <v>864.38</v>
          </cell>
          <cell r="BM84" t="str">
            <v>Brokerage</v>
          </cell>
          <cell r="BN84">
            <v>0</v>
          </cell>
          <cell r="BO84">
            <v>0</v>
          </cell>
          <cell r="BP84">
            <v>0</v>
          </cell>
          <cell r="BQ84">
            <v>0</v>
          </cell>
          <cell r="BR84">
            <v>0</v>
          </cell>
          <cell r="BS84">
            <v>864.38</v>
          </cell>
          <cell r="BT84">
            <v>18</v>
          </cell>
          <cell r="BU84">
            <v>155.59</v>
          </cell>
          <cell r="BV84">
            <v>18</v>
          </cell>
          <cell r="BW84">
            <v>0</v>
          </cell>
          <cell r="BX84">
            <v>155.59</v>
          </cell>
          <cell r="BY84">
            <v>864.38</v>
          </cell>
          <cell r="BZ84">
            <v>0</v>
          </cell>
          <cell r="CA84">
            <v>864.38</v>
          </cell>
        </row>
        <row r="85">
          <cell r="C85" t="str">
            <v>3313810</v>
          </cell>
          <cell r="D85">
            <v>331381</v>
          </cell>
          <cell r="E85" t="str">
            <v>0</v>
          </cell>
          <cell r="F85">
            <v>45385</v>
          </cell>
          <cell r="G85">
            <v>45385.748530092591</v>
          </cell>
          <cell r="H85" t="str">
            <v>EAST</v>
          </cell>
          <cell r="I85" t="str">
            <v>E01</v>
          </cell>
          <cell r="J85" t="str">
            <v>GUWAHATI</v>
          </cell>
          <cell r="K85">
            <v>6</v>
          </cell>
          <cell r="L85" t="str">
            <v>DHIRAJ HAZARIKA</v>
          </cell>
          <cell r="M85">
            <v>510</v>
          </cell>
          <cell r="N85" t="str">
            <v>ASSAM/SAL/DHIRAJ</v>
          </cell>
          <cell r="O85" t="str">
            <v>MARKETING</v>
          </cell>
          <cell r="P85" t="str">
            <v>DIKSHITA TALUKDAR</v>
          </cell>
          <cell r="Q85">
            <v>1184</v>
          </cell>
          <cell r="R85" t="str">
            <v>1127</v>
          </cell>
          <cell r="S85" t="str">
            <v>CLIENT RELATIONSHIP</v>
          </cell>
          <cell r="T85" t="str">
            <v>KESHAB HAZARIKA</v>
          </cell>
          <cell r="U85">
            <v>1203</v>
          </cell>
          <cell r="V85" t="str">
            <v>RETAIL</v>
          </cell>
          <cell r="W85" t="str">
            <v>GYAN SAGAR FOUNDATION</v>
          </cell>
          <cell r="X85" t="str">
            <v>GYAN SAGAR FOUNDATION</v>
          </cell>
          <cell r="Y85" t="str">
            <v>ICICI LOMBARD GENERAL INSURANCE CO. LTD.</v>
          </cell>
          <cell r="Z85" t="str">
            <v>ROYAL ARCADE BUILDING, 3RD FLOOR, ULUBARI</v>
          </cell>
          <cell r="AA85">
            <v>10004625</v>
          </cell>
          <cell r="AB85" t="str">
            <v>MOTOR</v>
          </cell>
          <cell r="AC85" t="str">
            <v>Passenger Carring Vehicle</v>
          </cell>
          <cell r="AD85" t="str">
            <v>Cash</v>
          </cell>
          <cell r="AF85">
            <v>40131.800000000003</v>
          </cell>
          <cell r="AG85">
            <v>45383</v>
          </cell>
          <cell r="AI85" t="str">
            <v>TATA</v>
          </cell>
          <cell r="AK85" t="str">
            <v>0</v>
          </cell>
          <cell r="AL85">
            <v>0</v>
          </cell>
          <cell r="AO85">
            <v>45383</v>
          </cell>
          <cell r="AQ85" t="str">
            <v>03-04-2024</v>
          </cell>
          <cell r="AR85" t="str">
            <v>03-04-2024</v>
          </cell>
          <cell r="AT85">
            <v>45747</v>
          </cell>
          <cell r="AU85">
            <v>100</v>
          </cell>
          <cell r="AV85" t="str">
            <v>0</v>
          </cell>
          <cell r="AW85" t="str">
            <v>New</v>
          </cell>
          <cell r="AZ85">
            <v>1100000</v>
          </cell>
          <cell r="BA85">
            <v>113</v>
          </cell>
          <cell r="BB85">
            <v>34010</v>
          </cell>
          <cell r="BC85">
            <v>6121.8</v>
          </cell>
          <cell r="BD85">
            <v>40131.800000000003</v>
          </cell>
          <cell r="BE85">
            <v>0</v>
          </cell>
          <cell r="BF85">
            <v>113</v>
          </cell>
          <cell r="BG85">
            <v>33897</v>
          </cell>
          <cell r="BH85">
            <v>15</v>
          </cell>
          <cell r="BI85">
            <v>2.5</v>
          </cell>
          <cell r="BJ85">
            <v>16.95</v>
          </cell>
          <cell r="BK85">
            <v>847.43</v>
          </cell>
          <cell r="BL85">
            <v>864.38</v>
          </cell>
          <cell r="BM85" t="str">
            <v>Brokerage</v>
          </cell>
          <cell r="BN85">
            <v>0</v>
          </cell>
          <cell r="BO85">
            <v>0</v>
          </cell>
          <cell r="BP85">
            <v>0</v>
          </cell>
          <cell r="BQ85">
            <v>0</v>
          </cell>
          <cell r="BR85">
            <v>0</v>
          </cell>
          <cell r="BS85">
            <v>864.38</v>
          </cell>
          <cell r="BT85">
            <v>18</v>
          </cell>
          <cell r="BU85">
            <v>155.59</v>
          </cell>
          <cell r="BV85">
            <v>18</v>
          </cell>
          <cell r="BW85">
            <v>0</v>
          </cell>
          <cell r="BX85">
            <v>155.59</v>
          </cell>
          <cell r="BY85">
            <v>864.38</v>
          </cell>
          <cell r="BZ85">
            <v>0</v>
          </cell>
          <cell r="CA85">
            <v>864.38</v>
          </cell>
        </row>
        <row r="86">
          <cell r="C86" t="str">
            <v>3313870</v>
          </cell>
          <cell r="D86">
            <v>331387</v>
          </cell>
          <cell r="E86" t="str">
            <v>0</v>
          </cell>
          <cell r="F86">
            <v>45385</v>
          </cell>
          <cell r="G86">
            <v>45385.752835648149</v>
          </cell>
          <cell r="H86" t="str">
            <v>EAST</v>
          </cell>
          <cell r="I86" t="str">
            <v>E01</v>
          </cell>
          <cell r="J86" t="str">
            <v>GUWAHATI</v>
          </cell>
          <cell r="K86">
            <v>6</v>
          </cell>
          <cell r="L86" t="str">
            <v>DHIRAJ HAZARIKA</v>
          </cell>
          <cell r="M86">
            <v>510</v>
          </cell>
          <cell r="N86" t="str">
            <v>ASSAM/SAL/DHIRAJ</v>
          </cell>
          <cell r="O86" t="str">
            <v>MARKETING</v>
          </cell>
          <cell r="P86" t="str">
            <v>DIKSHITA TALUKDAR</v>
          </cell>
          <cell r="Q86">
            <v>1184</v>
          </cell>
          <cell r="R86" t="str">
            <v>1127</v>
          </cell>
          <cell r="S86" t="str">
            <v>CLIENT RELATIONSHIP</v>
          </cell>
          <cell r="T86" t="str">
            <v>KESHAB HAZARIKA</v>
          </cell>
          <cell r="U86">
            <v>1203</v>
          </cell>
          <cell r="V86" t="str">
            <v>RETAIL</v>
          </cell>
          <cell r="W86" t="str">
            <v>GYAN SAGAR FOUNDATION</v>
          </cell>
          <cell r="X86" t="str">
            <v>GYAN SAGAR FOUNDATION</v>
          </cell>
          <cell r="Y86" t="str">
            <v>ICICI LOMBARD GENERAL INSURANCE CO. LTD.</v>
          </cell>
          <cell r="Z86" t="str">
            <v>ROYAL ARCADE BUILDING, 3RD FLOOR, ULUBARI</v>
          </cell>
          <cell r="AA86">
            <v>10004625</v>
          </cell>
          <cell r="AB86" t="str">
            <v>MOTOR</v>
          </cell>
          <cell r="AC86" t="str">
            <v>Passenger Carring Vehicle</v>
          </cell>
          <cell r="AD86" t="str">
            <v>Cash</v>
          </cell>
          <cell r="AF86">
            <v>40110.559999999998</v>
          </cell>
          <cell r="AG86">
            <v>45383</v>
          </cell>
          <cell r="AI86" t="str">
            <v>TATA</v>
          </cell>
          <cell r="AK86" t="str">
            <v>0</v>
          </cell>
          <cell r="AL86">
            <v>0</v>
          </cell>
          <cell r="AO86">
            <v>45383</v>
          </cell>
          <cell r="AQ86" t="str">
            <v>03-04-2024</v>
          </cell>
          <cell r="AR86" t="str">
            <v>03-04-2024</v>
          </cell>
          <cell r="AT86">
            <v>45747</v>
          </cell>
          <cell r="AU86">
            <v>100</v>
          </cell>
          <cell r="AV86" t="str">
            <v>0</v>
          </cell>
          <cell r="AW86" t="str">
            <v>New</v>
          </cell>
          <cell r="AZ86">
            <v>1100000</v>
          </cell>
          <cell r="BA86">
            <v>113</v>
          </cell>
          <cell r="BB86">
            <v>33992</v>
          </cell>
          <cell r="BC86">
            <v>6118.56</v>
          </cell>
          <cell r="BD86">
            <v>40110.559999999998</v>
          </cell>
          <cell r="BE86">
            <v>0</v>
          </cell>
          <cell r="BF86">
            <v>113</v>
          </cell>
          <cell r="BG86">
            <v>33879</v>
          </cell>
          <cell r="BH86">
            <v>15</v>
          </cell>
          <cell r="BI86">
            <v>2.5</v>
          </cell>
          <cell r="BJ86">
            <v>16.95</v>
          </cell>
          <cell r="BK86">
            <v>846.98</v>
          </cell>
          <cell r="BL86">
            <v>863.93</v>
          </cell>
          <cell r="BM86" t="str">
            <v>Brokerage</v>
          </cell>
          <cell r="BN86">
            <v>0</v>
          </cell>
          <cell r="BO86">
            <v>0</v>
          </cell>
          <cell r="BP86">
            <v>0</v>
          </cell>
          <cell r="BQ86">
            <v>0</v>
          </cell>
          <cell r="BR86">
            <v>0</v>
          </cell>
          <cell r="BS86">
            <v>863.93</v>
          </cell>
          <cell r="BT86">
            <v>18</v>
          </cell>
          <cell r="BU86">
            <v>155.51</v>
          </cell>
          <cell r="BV86">
            <v>18</v>
          </cell>
          <cell r="BW86">
            <v>0</v>
          </cell>
          <cell r="BX86">
            <v>155.51</v>
          </cell>
          <cell r="BY86">
            <v>0</v>
          </cell>
          <cell r="BZ86">
            <v>0</v>
          </cell>
          <cell r="CA86">
            <v>863.93</v>
          </cell>
        </row>
        <row r="87">
          <cell r="C87" t="str">
            <v>3313910</v>
          </cell>
          <cell r="D87">
            <v>331391</v>
          </cell>
          <cell r="E87" t="str">
            <v>0</v>
          </cell>
          <cell r="F87">
            <v>45385</v>
          </cell>
          <cell r="G87">
            <v>45385.756643518522</v>
          </cell>
          <cell r="H87" t="str">
            <v>NORTH</v>
          </cell>
          <cell r="I87" t="str">
            <v>N01</v>
          </cell>
          <cell r="J87" t="str">
            <v>NCR</v>
          </cell>
          <cell r="K87">
            <v>3</v>
          </cell>
          <cell r="L87" t="str">
            <v>NOIDA DIRECT</v>
          </cell>
          <cell r="M87">
            <v>478</v>
          </cell>
          <cell r="N87" t="str">
            <v>478</v>
          </cell>
          <cell r="O87" t="str">
            <v>MARKETING</v>
          </cell>
          <cell r="P87" t="str">
            <v>RUCHIT NAGAR</v>
          </cell>
          <cell r="Q87">
            <v>663</v>
          </cell>
          <cell r="R87" t="str">
            <v>660</v>
          </cell>
          <cell r="S87" t="str">
            <v>UNDERWRITING</v>
          </cell>
          <cell r="T87" t="str">
            <v>NIMISH SOMANI</v>
          </cell>
          <cell r="U87">
            <v>496</v>
          </cell>
          <cell r="V87" t="str">
            <v>CORPORATE</v>
          </cell>
          <cell r="W87" t="str">
            <v>HEG LIMITED</v>
          </cell>
          <cell r="X87" t="str">
            <v>HEG LIMITED</v>
          </cell>
          <cell r="Y87" t="str">
            <v>ICICI LOMBARD GENERAL INSURANCE CO. LTD.</v>
          </cell>
          <cell r="Z87" t="str">
            <v>4TH FLOOR REDFORT CAPITAL PARSAVNATH TOWER BHAIVEER SINGH MARG GOL MARKET NEW DELHI</v>
          </cell>
          <cell r="AA87">
            <v>10004598</v>
          </cell>
          <cell r="AB87" t="str">
            <v>FIRE</v>
          </cell>
          <cell r="AC87" t="str">
            <v>MEGA PROPERTY ALL RISK POLICY.</v>
          </cell>
          <cell r="AD87" t="str">
            <v>Cheque</v>
          </cell>
          <cell r="AE87" t="str">
            <v>heg_1mega</v>
          </cell>
          <cell r="AF87">
            <v>0</v>
          </cell>
          <cell r="AG87">
            <v>45382</v>
          </cell>
          <cell r="AH87" t="str">
            <v>AXIS BANK</v>
          </cell>
          <cell r="AK87" t="str">
            <v>0</v>
          </cell>
          <cell r="AL87">
            <v>0</v>
          </cell>
          <cell r="AO87">
            <v>45383</v>
          </cell>
          <cell r="AQ87" t="str">
            <v>03-04-2024</v>
          </cell>
          <cell r="AR87" t="str">
            <v>03-04-2024</v>
          </cell>
          <cell r="AT87">
            <v>45747</v>
          </cell>
          <cell r="AU87">
            <v>10</v>
          </cell>
          <cell r="AV87" t="str">
            <v>0</v>
          </cell>
          <cell r="AW87" t="str">
            <v>Renewal</v>
          </cell>
          <cell r="AY87" t="str">
            <v xml:space="preserve"> ,HEG LIMITED DISTRICT RAISEN MANDIDEEP BHOPAL MP- 464551</v>
          </cell>
          <cell r="AZ87">
            <v>5053121107.1000004</v>
          </cell>
          <cell r="BA87">
            <v>8332716.7000000002</v>
          </cell>
          <cell r="BB87">
            <v>8332716.7000000002</v>
          </cell>
          <cell r="BC87">
            <v>1499889.0060000001</v>
          </cell>
          <cell r="BD87">
            <v>9832605.7060000002</v>
          </cell>
          <cell r="BF87">
            <v>8332716.7000000002</v>
          </cell>
          <cell r="BG87">
            <v>0</v>
          </cell>
          <cell r="BH87">
            <v>6.25</v>
          </cell>
          <cell r="BI87">
            <v>5</v>
          </cell>
          <cell r="BJ87">
            <v>520794.79</v>
          </cell>
          <cell r="BK87">
            <v>0</v>
          </cell>
          <cell r="BL87">
            <v>520794.79</v>
          </cell>
          <cell r="BM87" t="str">
            <v>Brok. Premium</v>
          </cell>
          <cell r="BN87">
            <v>6.25</v>
          </cell>
          <cell r="BO87">
            <v>520794.79</v>
          </cell>
          <cell r="BP87">
            <v>0</v>
          </cell>
          <cell r="BQ87">
            <v>0</v>
          </cell>
          <cell r="BR87">
            <v>520794.79</v>
          </cell>
          <cell r="BS87">
            <v>1041589.58</v>
          </cell>
          <cell r="BT87">
            <v>18</v>
          </cell>
          <cell r="BU87">
            <v>93743.06</v>
          </cell>
          <cell r="BV87">
            <v>18</v>
          </cell>
          <cell r="BW87">
            <v>93743.06</v>
          </cell>
          <cell r="BX87">
            <v>187486.12</v>
          </cell>
          <cell r="BY87">
            <v>0</v>
          </cell>
          <cell r="BZ87">
            <v>0</v>
          </cell>
          <cell r="CA87">
            <v>520794.79</v>
          </cell>
        </row>
        <row r="88">
          <cell r="C88" t="str">
            <v>3313950</v>
          </cell>
          <cell r="D88">
            <v>331395</v>
          </cell>
          <cell r="E88" t="str">
            <v>0</v>
          </cell>
          <cell r="F88">
            <v>45385</v>
          </cell>
          <cell r="G88">
            <v>45385.7575462963</v>
          </cell>
          <cell r="H88" t="str">
            <v>EAST</v>
          </cell>
          <cell r="I88" t="str">
            <v>E01</v>
          </cell>
          <cell r="J88" t="str">
            <v>GUWAHATI</v>
          </cell>
          <cell r="K88">
            <v>6</v>
          </cell>
          <cell r="L88" t="str">
            <v>DHIRAJ HAZARIKA</v>
          </cell>
          <cell r="M88">
            <v>510</v>
          </cell>
          <cell r="N88" t="str">
            <v>ASSAM/SAL/DHIRAJ</v>
          </cell>
          <cell r="O88" t="str">
            <v>MARKETING</v>
          </cell>
          <cell r="P88" t="str">
            <v>DIKSHITA TALUKDAR</v>
          </cell>
          <cell r="Q88">
            <v>1184</v>
          </cell>
          <cell r="R88" t="str">
            <v>1127</v>
          </cell>
          <cell r="S88" t="str">
            <v>CLIENT RELATIONSHIP</v>
          </cell>
          <cell r="T88" t="str">
            <v>KESHAB HAZARIKA</v>
          </cell>
          <cell r="U88">
            <v>1203</v>
          </cell>
          <cell r="V88" t="str">
            <v>RETAIL</v>
          </cell>
          <cell r="W88" t="str">
            <v>GYAN SAGAR FOUNDATION</v>
          </cell>
          <cell r="X88" t="str">
            <v>GYAN SAGAR FOUNDATION</v>
          </cell>
          <cell r="Y88" t="str">
            <v>ICICI LOMBARD GENERAL INSURANCE CO. LTD.</v>
          </cell>
          <cell r="Z88" t="str">
            <v>ROYAL ARCADE BUILDING, 3RD FLOOR, ULUBARI</v>
          </cell>
          <cell r="AA88">
            <v>10004625</v>
          </cell>
          <cell r="AB88" t="str">
            <v>MOTOR</v>
          </cell>
          <cell r="AC88" t="str">
            <v>Passenger Carring Vehicle</v>
          </cell>
          <cell r="AD88" t="str">
            <v>Cash</v>
          </cell>
          <cell r="AF88">
            <v>40131.800000000003</v>
          </cell>
          <cell r="AG88">
            <v>45383</v>
          </cell>
          <cell r="AI88" t="str">
            <v>TATA</v>
          </cell>
          <cell r="AK88" t="str">
            <v>0</v>
          </cell>
          <cell r="AL88">
            <v>0</v>
          </cell>
          <cell r="AO88">
            <v>45383</v>
          </cell>
          <cell r="AQ88" t="str">
            <v>03-04-2024</v>
          </cell>
          <cell r="AR88" t="str">
            <v>03-04-2024</v>
          </cell>
          <cell r="AT88">
            <v>45747</v>
          </cell>
          <cell r="AU88">
            <v>100</v>
          </cell>
          <cell r="AV88" t="str">
            <v>0</v>
          </cell>
          <cell r="AW88" t="str">
            <v>New</v>
          </cell>
          <cell r="AZ88">
            <v>100000</v>
          </cell>
          <cell r="BA88">
            <v>113</v>
          </cell>
          <cell r="BB88">
            <v>34010</v>
          </cell>
          <cell r="BC88">
            <v>6121.8</v>
          </cell>
          <cell r="BD88">
            <v>40131.800000000003</v>
          </cell>
          <cell r="BE88">
            <v>0</v>
          </cell>
          <cell r="BF88">
            <v>113</v>
          </cell>
          <cell r="BG88">
            <v>33897</v>
          </cell>
          <cell r="BH88">
            <v>15</v>
          </cell>
          <cell r="BI88">
            <v>2.5</v>
          </cell>
          <cell r="BJ88">
            <v>16.95</v>
          </cell>
          <cell r="BK88">
            <v>847.43</v>
          </cell>
          <cell r="BL88">
            <v>864.38</v>
          </cell>
          <cell r="BM88" t="str">
            <v>Brokerage</v>
          </cell>
          <cell r="BN88">
            <v>0</v>
          </cell>
          <cell r="BO88">
            <v>0</v>
          </cell>
          <cell r="BP88">
            <v>0</v>
          </cell>
          <cell r="BQ88">
            <v>0</v>
          </cell>
          <cell r="BR88">
            <v>0</v>
          </cell>
          <cell r="BS88">
            <v>864.38</v>
          </cell>
          <cell r="BT88">
            <v>18</v>
          </cell>
          <cell r="BU88">
            <v>155.59</v>
          </cell>
          <cell r="BV88">
            <v>18</v>
          </cell>
          <cell r="BW88">
            <v>0</v>
          </cell>
          <cell r="BX88">
            <v>155.59</v>
          </cell>
          <cell r="BY88">
            <v>864.38</v>
          </cell>
          <cell r="BZ88">
            <v>0</v>
          </cell>
          <cell r="CA88">
            <v>864.38</v>
          </cell>
        </row>
        <row r="89">
          <cell r="C89" t="str">
            <v>331667E1</v>
          </cell>
          <cell r="D89">
            <v>331667</v>
          </cell>
          <cell r="E89" t="str">
            <v>E1</v>
          </cell>
          <cell r="F89">
            <v>45401</v>
          </cell>
          <cell r="G89">
            <v>45422.632152777776</v>
          </cell>
          <cell r="H89" t="str">
            <v>EAST</v>
          </cell>
          <cell r="I89" t="str">
            <v>E01</v>
          </cell>
          <cell r="J89" t="str">
            <v>CORPORATE OFFICE</v>
          </cell>
          <cell r="K89">
            <v>0</v>
          </cell>
          <cell r="L89" t="str">
            <v>PAROMITA SARKAR</v>
          </cell>
          <cell r="M89">
            <v>742</v>
          </cell>
          <cell r="N89" t="str">
            <v>728</v>
          </cell>
          <cell r="O89" t="str">
            <v>MARKETING</v>
          </cell>
          <cell r="P89" t="str">
            <v>KAUSTAV KUMAR CHAKRABORTY</v>
          </cell>
          <cell r="Q89">
            <v>1180</v>
          </cell>
          <cell r="R89" t="str">
            <v>1124</v>
          </cell>
          <cell r="S89" t="str">
            <v>CLIENT RELATIONSHIP</v>
          </cell>
          <cell r="T89" t="str">
            <v>KOLKATA DIRECT</v>
          </cell>
          <cell r="U89">
            <v>0</v>
          </cell>
          <cell r="V89" t="str">
            <v>CORPORATE</v>
          </cell>
          <cell r="W89" t="str">
            <v>CHLORIDE METALS LTD</v>
          </cell>
          <cell r="Y89" t="str">
            <v>ICICI LOMBARD GENERAL INSURANCE CO. LTD.</v>
          </cell>
          <cell r="Z89" t="str">
            <v>3RD. FLOOR, BLOCK - B, J K MILENNIUM CENTRE, 46D, CHOWRINGHEE ROAD,</v>
          </cell>
          <cell r="AA89">
            <v>6</v>
          </cell>
          <cell r="AB89" t="str">
            <v>MARINE CARGO</v>
          </cell>
          <cell r="AC89" t="str">
            <v>Marine Import(Open)</v>
          </cell>
          <cell r="AD89" t="str">
            <v>Bank Transfer</v>
          </cell>
          <cell r="AE89" t="str">
            <v>1234</v>
          </cell>
          <cell r="AF89">
            <v>0</v>
          </cell>
          <cell r="AG89">
            <v>45401</v>
          </cell>
          <cell r="AK89" t="str">
            <v>0</v>
          </cell>
          <cell r="AL89">
            <v>0</v>
          </cell>
          <cell r="AO89">
            <v>45313</v>
          </cell>
          <cell r="AP89">
            <v>45401</v>
          </cell>
          <cell r="AQ89" t="str">
            <v>19-04-2024</v>
          </cell>
          <cell r="AR89" t="str">
            <v>19-04-2024</v>
          </cell>
          <cell r="AS89" t="str">
            <v>2002/I/326314587/00/001</v>
          </cell>
          <cell r="AT89">
            <v>45678</v>
          </cell>
          <cell r="AU89">
            <v>100</v>
          </cell>
          <cell r="AV89" t="str">
            <v>0</v>
          </cell>
          <cell r="AW89" t="str">
            <v>New</v>
          </cell>
          <cell r="AY89" t="str">
            <v>extension, as per CSC policy period was wrongly mentioned in Policy copy at the time of issuance, nil endorsement passed.</v>
          </cell>
          <cell r="AZ89">
            <v>0</v>
          </cell>
          <cell r="BA89">
            <v>0</v>
          </cell>
          <cell r="BB89">
            <v>0</v>
          </cell>
          <cell r="BC89">
            <v>0</v>
          </cell>
          <cell r="BD89">
            <v>0</v>
          </cell>
          <cell r="BE89">
            <v>0</v>
          </cell>
          <cell r="BF89">
            <v>0</v>
          </cell>
          <cell r="BG89">
            <v>0</v>
          </cell>
          <cell r="BH89">
            <v>16.5</v>
          </cell>
          <cell r="BI89">
            <v>5</v>
          </cell>
          <cell r="BJ89">
            <v>0</v>
          </cell>
          <cell r="BK89">
            <v>0</v>
          </cell>
          <cell r="BL89">
            <v>0</v>
          </cell>
          <cell r="BM89" t="str">
            <v>Brokerage</v>
          </cell>
          <cell r="BN89">
            <v>30</v>
          </cell>
          <cell r="BO89">
            <v>0</v>
          </cell>
          <cell r="BP89">
            <v>0</v>
          </cell>
          <cell r="BQ89">
            <v>0</v>
          </cell>
          <cell r="BR89">
            <v>0</v>
          </cell>
          <cell r="BS89">
            <v>0</v>
          </cell>
          <cell r="BT89">
            <v>18</v>
          </cell>
          <cell r="BU89">
            <v>0</v>
          </cell>
          <cell r="BV89">
            <v>18</v>
          </cell>
          <cell r="BW89">
            <v>0</v>
          </cell>
          <cell r="BX89">
            <v>0</v>
          </cell>
          <cell r="BY89">
            <v>0</v>
          </cell>
          <cell r="BZ89">
            <v>0</v>
          </cell>
          <cell r="CA89">
            <v>0</v>
          </cell>
        </row>
        <row r="90">
          <cell r="C90" t="str">
            <v>3321660</v>
          </cell>
          <cell r="D90">
            <v>332166</v>
          </cell>
          <cell r="E90" t="str">
            <v>0</v>
          </cell>
          <cell r="F90">
            <v>45389</v>
          </cell>
          <cell r="G90">
            <v>45389.743125000001</v>
          </cell>
          <cell r="H90" t="str">
            <v>NORTH</v>
          </cell>
          <cell r="I90" t="str">
            <v>N01</v>
          </cell>
          <cell r="J90" t="str">
            <v>NCR</v>
          </cell>
          <cell r="K90">
            <v>3</v>
          </cell>
          <cell r="L90" t="str">
            <v>NOIDA DIRECT</v>
          </cell>
          <cell r="M90">
            <v>478</v>
          </cell>
          <cell r="N90" t="str">
            <v>478</v>
          </cell>
          <cell r="O90" t="str">
            <v>MARKETING</v>
          </cell>
          <cell r="P90" t="str">
            <v>SUMIT KR SAXENA</v>
          </cell>
          <cell r="Q90">
            <v>758</v>
          </cell>
          <cell r="R90" t="str">
            <v>747</v>
          </cell>
          <cell r="S90" t="str">
            <v>UNDERWRITING</v>
          </cell>
          <cell r="T90" t="str">
            <v>DELHI  DIRECT</v>
          </cell>
          <cell r="U90">
            <v>263</v>
          </cell>
          <cell r="V90" t="str">
            <v>SME</v>
          </cell>
          <cell r="W90" t="str">
            <v>SAEL INDUSTRIES LIMITED</v>
          </cell>
          <cell r="X90" t="str">
            <v>SAEL INDUSTRIES LIMITED</v>
          </cell>
          <cell r="Y90" t="str">
            <v>ICICI LOMBARD GENERAL INSURANCE CO. LTD.</v>
          </cell>
          <cell r="Z90" t="str">
            <v>4TH FLOOR REDFORT CAPITAL PARSAVNATH TOWER BHAIVEER SINGH MARG GOL MARKET NEW DELHI</v>
          </cell>
          <cell r="AA90">
            <v>10004598</v>
          </cell>
          <cell r="AB90" t="str">
            <v>ENGINEERING</v>
          </cell>
          <cell r="AC90" t="str">
            <v>ERECTION ALL RISK</v>
          </cell>
          <cell r="AD90" t="str">
            <v>Cheque</v>
          </cell>
          <cell r="AE90" t="str">
            <v>PUNBR5202404041666752</v>
          </cell>
          <cell r="AF90">
            <v>1216889.1599999999</v>
          </cell>
          <cell r="AG90">
            <v>45383</v>
          </cell>
          <cell r="AH90" t="str">
            <v>AXIS BANK</v>
          </cell>
          <cell r="AK90" t="str">
            <v>0</v>
          </cell>
          <cell r="AL90">
            <v>0</v>
          </cell>
          <cell r="AO90">
            <v>45383</v>
          </cell>
          <cell r="AQ90" t="str">
            <v>06-05-2024</v>
          </cell>
          <cell r="AR90" t="str">
            <v>06-05-2024</v>
          </cell>
          <cell r="AT90">
            <v>45688</v>
          </cell>
          <cell r="AU90">
            <v>60</v>
          </cell>
          <cell r="AV90" t="str">
            <v>0</v>
          </cell>
          <cell r="AW90" t="str">
            <v>Expanded</v>
          </cell>
          <cell r="AY90" t="str">
            <v>Village Dev Pimpri Taluka -Georai District-Beed  Maharashtra  PIN code -431127</v>
          </cell>
          <cell r="AZ90">
            <v>1650000000</v>
          </cell>
          <cell r="BA90">
            <v>618757.19999999995</v>
          </cell>
          <cell r="BB90">
            <v>618757.19999999995</v>
          </cell>
          <cell r="BC90">
            <v>111376.296</v>
          </cell>
          <cell r="BD90">
            <v>730133.49599999993</v>
          </cell>
          <cell r="BE90">
            <v>0</v>
          </cell>
          <cell r="BF90">
            <v>618757.19999999995</v>
          </cell>
          <cell r="BG90">
            <v>0</v>
          </cell>
          <cell r="BH90">
            <v>12.5</v>
          </cell>
          <cell r="BI90">
            <v>5</v>
          </cell>
          <cell r="BJ90">
            <v>77344.649999999994</v>
          </cell>
          <cell r="BK90">
            <v>0</v>
          </cell>
          <cell r="BL90">
            <v>77344.649999999994</v>
          </cell>
          <cell r="BM90" t="str">
            <v>Brokerage</v>
          </cell>
          <cell r="BN90">
            <v>30</v>
          </cell>
          <cell r="BO90">
            <v>23203.4</v>
          </cell>
          <cell r="BP90">
            <v>0</v>
          </cell>
          <cell r="BQ90">
            <v>0</v>
          </cell>
          <cell r="BR90">
            <v>23203.4</v>
          </cell>
          <cell r="BS90">
            <v>100548.05</v>
          </cell>
          <cell r="BT90">
            <v>18</v>
          </cell>
          <cell r="BU90">
            <v>13922.04</v>
          </cell>
          <cell r="BV90">
            <v>18</v>
          </cell>
          <cell r="BW90">
            <v>4176.6099999999997</v>
          </cell>
          <cell r="BX90">
            <v>18098.650000000001</v>
          </cell>
          <cell r="BY90">
            <v>0</v>
          </cell>
          <cell r="BZ90">
            <v>0</v>
          </cell>
          <cell r="CA90">
            <v>77344.649999999994</v>
          </cell>
        </row>
        <row r="91">
          <cell r="C91" t="str">
            <v>3321740</v>
          </cell>
          <cell r="D91">
            <v>332174</v>
          </cell>
          <cell r="E91" t="str">
            <v>0</v>
          </cell>
          <cell r="F91">
            <v>45389</v>
          </cell>
          <cell r="G91">
            <v>45389.819988425923</v>
          </cell>
          <cell r="H91" t="str">
            <v>NORTH</v>
          </cell>
          <cell r="I91" t="str">
            <v>N01</v>
          </cell>
          <cell r="J91" t="str">
            <v>NCR</v>
          </cell>
          <cell r="K91">
            <v>3</v>
          </cell>
          <cell r="L91" t="str">
            <v>RAGHAV KHAITAN</v>
          </cell>
          <cell r="M91">
            <v>329</v>
          </cell>
          <cell r="N91" t="str">
            <v>SAL/001</v>
          </cell>
          <cell r="O91" t="str">
            <v>MARKETING</v>
          </cell>
          <cell r="P91" t="str">
            <v>RUCHIT NAGAR</v>
          </cell>
          <cell r="Q91">
            <v>663</v>
          </cell>
          <cell r="R91" t="str">
            <v>660</v>
          </cell>
          <cell r="S91" t="str">
            <v>UNDERWRITING</v>
          </cell>
          <cell r="T91" t="str">
            <v>NIMISH SOMANI</v>
          </cell>
          <cell r="U91">
            <v>496</v>
          </cell>
          <cell r="V91" t="str">
            <v>CORPORATE</v>
          </cell>
          <cell r="W91" t="str">
            <v>BG WIND POWER LIMITED</v>
          </cell>
          <cell r="X91" t="str">
            <v>BG WIND POWER LIMITED</v>
          </cell>
          <cell r="Y91" t="str">
            <v>ICICI LOMBARD GENERAL INSURANCE CO. LTD.</v>
          </cell>
          <cell r="Z91" t="str">
            <v>4TH FLOOR REDFORT CAPITAL PARSAVNATH TOWER BHAIVEER SINGH MARG GOL MARKET NEW DELHI</v>
          </cell>
          <cell r="AA91">
            <v>10004598</v>
          </cell>
          <cell r="AB91" t="str">
            <v>FIRE</v>
          </cell>
          <cell r="AC91" t="str">
            <v>INDUSTRIAL ALL RISK.</v>
          </cell>
          <cell r="AD91" t="str">
            <v>Cheque</v>
          </cell>
          <cell r="AE91" t="str">
            <v>BG1</v>
          </cell>
          <cell r="AF91">
            <v>0</v>
          </cell>
          <cell r="AG91">
            <v>45382</v>
          </cell>
          <cell r="AH91" t="str">
            <v>AXIS BANK</v>
          </cell>
          <cell r="AK91" t="str">
            <v>0</v>
          </cell>
          <cell r="AL91">
            <v>0</v>
          </cell>
          <cell r="AO91">
            <v>45383</v>
          </cell>
          <cell r="AQ91" t="str">
            <v>09-05-2024</v>
          </cell>
          <cell r="AT91">
            <v>45747</v>
          </cell>
          <cell r="AU91">
            <v>30</v>
          </cell>
          <cell r="AV91" t="str">
            <v>0</v>
          </cell>
          <cell r="AW91" t="str">
            <v>Renewal</v>
          </cell>
          <cell r="AY91" t="str">
            <v xml:space="preserve"> ,5 WINDMILLS OF 2 MW EACH KHD-T-031/ 032/ 033/ 034/ 114 DANGRI</v>
          </cell>
          <cell r="AZ91">
            <v>238500000</v>
          </cell>
          <cell r="BA91">
            <v>524079</v>
          </cell>
          <cell r="BB91">
            <v>524079</v>
          </cell>
          <cell r="BC91">
            <v>94334.22</v>
          </cell>
          <cell r="BD91">
            <v>618413.22</v>
          </cell>
          <cell r="BF91">
            <v>524079</v>
          </cell>
          <cell r="BG91">
            <v>0</v>
          </cell>
          <cell r="BH91">
            <v>11.5</v>
          </cell>
          <cell r="BI91">
            <v>5</v>
          </cell>
          <cell r="BJ91">
            <v>60269.08</v>
          </cell>
          <cell r="BK91">
            <v>0</v>
          </cell>
          <cell r="BL91">
            <v>60269.08</v>
          </cell>
          <cell r="BM91" t="str">
            <v>Brokerage</v>
          </cell>
          <cell r="BN91">
            <v>30</v>
          </cell>
          <cell r="BO91">
            <v>18080.73</v>
          </cell>
          <cell r="BP91">
            <v>0</v>
          </cell>
          <cell r="BQ91">
            <v>0</v>
          </cell>
          <cell r="BR91">
            <v>18080.73</v>
          </cell>
          <cell r="BS91">
            <v>78349.81</v>
          </cell>
          <cell r="BT91">
            <v>18</v>
          </cell>
          <cell r="BU91">
            <v>10848.43</v>
          </cell>
          <cell r="BV91">
            <v>18</v>
          </cell>
          <cell r="BW91">
            <v>3254.53</v>
          </cell>
          <cell r="BX91">
            <v>14102.96</v>
          </cell>
          <cell r="BY91">
            <v>0</v>
          </cell>
          <cell r="BZ91">
            <v>0</v>
          </cell>
          <cell r="CA91">
            <v>60269.08</v>
          </cell>
        </row>
        <row r="92">
          <cell r="C92" t="str">
            <v>3321760</v>
          </cell>
          <cell r="D92">
            <v>332176</v>
          </cell>
          <cell r="E92" t="str">
            <v>0</v>
          </cell>
          <cell r="F92">
            <v>45389</v>
          </cell>
          <cell r="G92">
            <v>45389.824062500003</v>
          </cell>
          <cell r="H92" t="str">
            <v>NORTH</v>
          </cell>
          <cell r="I92" t="str">
            <v>N01</v>
          </cell>
          <cell r="J92" t="str">
            <v>NCR</v>
          </cell>
          <cell r="K92">
            <v>3</v>
          </cell>
          <cell r="L92" t="str">
            <v>RAGHAV KHAITAN</v>
          </cell>
          <cell r="M92">
            <v>329</v>
          </cell>
          <cell r="N92" t="str">
            <v>SAL/001</v>
          </cell>
          <cell r="O92" t="str">
            <v>MARKETING</v>
          </cell>
          <cell r="P92" t="str">
            <v>RUCHIT NAGAR</v>
          </cell>
          <cell r="Q92">
            <v>663</v>
          </cell>
          <cell r="R92" t="str">
            <v>660</v>
          </cell>
          <cell r="S92" t="str">
            <v>UNDERWRITING</v>
          </cell>
          <cell r="T92" t="str">
            <v>NIMISH SOMANI</v>
          </cell>
          <cell r="U92">
            <v>496</v>
          </cell>
          <cell r="V92" t="str">
            <v>CORPORATE</v>
          </cell>
          <cell r="W92" t="str">
            <v>BG WIND POWER LIMITED</v>
          </cell>
          <cell r="X92" t="str">
            <v>BG WIND POWER LIMITED</v>
          </cell>
          <cell r="Y92" t="str">
            <v>ICICI LOMBARD GENERAL INSURANCE CO. LTD.</v>
          </cell>
          <cell r="Z92" t="str">
            <v>4TH FLOOR REDFORT CAPITAL PARSAVNATH TOWER BHAIVEER SINGH MARG GOL MARKET NEW DELHI</v>
          </cell>
          <cell r="AA92">
            <v>10004598</v>
          </cell>
          <cell r="AB92" t="str">
            <v>FIRE</v>
          </cell>
          <cell r="AC92" t="str">
            <v>INDUSTRIAL ALL RISK.</v>
          </cell>
          <cell r="AD92" t="str">
            <v>Cheque</v>
          </cell>
          <cell r="AE92" t="str">
            <v>BG2</v>
          </cell>
          <cell r="AF92">
            <v>0</v>
          </cell>
          <cell r="AG92">
            <v>45382</v>
          </cell>
          <cell r="AH92" t="str">
            <v>AXIS BANK</v>
          </cell>
          <cell r="AK92" t="str">
            <v>0</v>
          </cell>
          <cell r="AL92">
            <v>0</v>
          </cell>
          <cell r="AO92">
            <v>45383</v>
          </cell>
          <cell r="AQ92" t="str">
            <v>09-05-2024</v>
          </cell>
          <cell r="AT92">
            <v>45747</v>
          </cell>
          <cell r="AU92">
            <v>30</v>
          </cell>
          <cell r="AV92" t="str">
            <v>0</v>
          </cell>
          <cell r="AW92" t="str">
            <v>Renewal</v>
          </cell>
          <cell r="AY92" t="str">
            <v xml:space="preserve"> ,5 WINDMISSL OF 2 MW EACH, KHD-T-008/ 013/ 014 / 019 / 020 DANGRI</v>
          </cell>
          <cell r="AZ92">
            <v>238500000</v>
          </cell>
          <cell r="BA92">
            <v>524079</v>
          </cell>
          <cell r="BB92">
            <v>524079</v>
          </cell>
          <cell r="BC92">
            <v>94334.22</v>
          </cell>
          <cell r="BD92">
            <v>618413.22</v>
          </cell>
          <cell r="BF92">
            <v>524079</v>
          </cell>
          <cell r="BG92">
            <v>0</v>
          </cell>
          <cell r="BH92">
            <v>11.5</v>
          </cell>
          <cell r="BI92">
            <v>5</v>
          </cell>
          <cell r="BJ92">
            <v>60269.08</v>
          </cell>
          <cell r="BK92">
            <v>0</v>
          </cell>
          <cell r="BL92">
            <v>60269.08</v>
          </cell>
          <cell r="BM92" t="str">
            <v>Brokerage</v>
          </cell>
          <cell r="BN92">
            <v>30</v>
          </cell>
          <cell r="BO92">
            <v>18080.73</v>
          </cell>
          <cell r="BP92">
            <v>0</v>
          </cell>
          <cell r="BQ92">
            <v>0</v>
          </cell>
          <cell r="BR92">
            <v>18080.73</v>
          </cell>
          <cell r="BS92">
            <v>78349.81</v>
          </cell>
          <cell r="BT92">
            <v>18</v>
          </cell>
          <cell r="BU92">
            <v>10848.43</v>
          </cell>
          <cell r="BV92">
            <v>18</v>
          </cell>
          <cell r="BW92">
            <v>3254.53</v>
          </cell>
          <cell r="BX92">
            <v>14102.96</v>
          </cell>
          <cell r="BY92">
            <v>0</v>
          </cell>
          <cell r="BZ92">
            <v>0</v>
          </cell>
          <cell r="CA92">
            <v>60269.08</v>
          </cell>
        </row>
        <row r="93">
          <cell r="C93" t="str">
            <v>3321780</v>
          </cell>
          <cell r="D93">
            <v>332178</v>
          </cell>
          <cell r="E93" t="str">
            <v>0</v>
          </cell>
          <cell r="F93">
            <v>45389</v>
          </cell>
          <cell r="G93">
            <v>45389.826550925929</v>
          </cell>
          <cell r="H93" t="str">
            <v>NORTH</v>
          </cell>
          <cell r="I93" t="str">
            <v>N01</v>
          </cell>
          <cell r="J93" t="str">
            <v>NCR</v>
          </cell>
          <cell r="K93">
            <v>3</v>
          </cell>
          <cell r="L93" t="str">
            <v>RAGHAV KHAITAN</v>
          </cell>
          <cell r="M93">
            <v>329</v>
          </cell>
          <cell r="N93" t="str">
            <v>SAL/001</v>
          </cell>
          <cell r="O93" t="str">
            <v>MARKETING</v>
          </cell>
          <cell r="P93" t="str">
            <v>RUCHIT NAGAR</v>
          </cell>
          <cell r="Q93">
            <v>663</v>
          </cell>
          <cell r="R93" t="str">
            <v>660</v>
          </cell>
          <cell r="S93" t="str">
            <v>UNDERWRITING</v>
          </cell>
          <cell r="T93" t="str">
            <v>NIMISH SOMANI</v>
          </cell>
          <cell r="U93">
            <v>496</v>
          </cell>
          <cell r="V93" t="str">
            <v>CORPORATE</v>
          </cell>
          <cell r="W93" t="str">
            <v>BHILWARA ENERGY LTD</v>
          </cell>
          <cell r="X93" t="str">
            <v>BHILWARA ENERGY LTD</v>
          </cell>
          <cell r="Y93" t="str">
            <v>ICICI LOMBARD GENERAL INSURANCE CO. LTD.</v>
          </cell>
          <cell r="Z93" t="str">
            <v>4TH FLOOR REDFORT CAPITAL PARSAVNATH TOWER BHAIVEER SINGH MARG GOL MARKET NEW DELHI</v>
          </cell>
          <cell r="AA93">
            <v>10004598</v>
          </cell>
          <cell r="AB93" t="str">
            <v>FIRE</v>
          </cell>
          <cell r="AC93" t="str">
            <v>INDUSTRIAL ALL RISK.</v>
          </cell>
          <cell r="AD93" t="str">
            <v>Cheque</v>
          </cell>
          <cell r="AE93" t="str">
            <v>BHI1</v>
          </cell>
          <cell r="AF93">
            <v>0</v>
          </cell>
          <cell r="AG93">
            <v>45383</v>
          </cell>
          <cell r="AH93" t="str">
            <v>AXIS BANK</v>
          </cell>
          <cell r="AK93" t="str">
            <v>0</v>
          </cell>
          <cell r="AL93">
            <v>0</v>
          </cell>
          <cell r="AO93">
            <v>45383</v>
          </cell>
          <cell r="AQ93" t="str">
            <v>09-05-2024</v>
          </cell>
          <cell r="AT93">
            <v>45747</v>
          </cell>
          <cell r="AU93">
            <v>30</v>
          </cell>
          <cell r="AV93" t="str">
            <v>0</v>
          </cell>
          <cell r="AW93" t="str">
            <v>Renewal</v>
          </cell>
          <cell r="AY93" t="str">
            <v xml:space="preserve"> ,2,5,8,18, VILLAGE KARUNGLE, TALUKA SHAHUWADI, DISTT  KOLHAPUR MAHARASHTRA- 416001</v>
          </cell>
          <cell r="AZ93">
            <v>194532288</v>
          </cell>
          <cell r="BA93">
            <v>431408.1</v>
          </cell>
          <cell r="BB93">
            <v>431408.1</v>
          </cell>
          <cell r="BC93">
            <v>77653.457999999999</v>
          </cell>
          <cell r="BD93">
            <v>509061.55799999996</v>
          </cell>
          <cell r="BF93">
            <v>431408.1</v>
          </cell>
          <cell r="BG93">
            <v>0</v>
          </cell>
          <cell r="BH93">
            <v>11.5</v>
          </cell>
          <cell r="BI93">
            <v>5</v>
          </cell>
          <cell r="BJ93">
            <v>49611.93</v>
          </cell>
          <cell r="BK93">
            <v>0</v>
          </cell>
          <cell r="BL93">
            <v>49611.93</v>
          </cell>
          <cell r="BM93" t="str">
            <v>Brokerage</v>
          </cell>
          <cell r="BN93">
            <v>30</v>
          </cell>
          <cell r="BO93">
            <v>14883.58</v>
          </cell>
          <cell r="BP93">
            <v>0</v>
          </cell>
          <cell r="BQ93">
            <v>0</v>
          </cell>
          <cell r="BR93">
            <v>14883.58</v>
          </cell>
          <cell r="BS93">
            <v>64495.51</v>
          </cell>
          <cell r="BT93">
            <v>18</v>
          </cell>
          <cell r="BU93">
            <v>8930.15</v>
          </cell>
          <cell r="BV93">
            <v>18</v>
          </cell>
          <cell r="BW93">
            <v>2679.04</v>
          </cell>
          <cell r="BX93">
            <v>11609.19</v>
          </cell>
          <cell r="BY93">
            <v>0</v>
          </cell>
          <cell r="BZ93">
            <v>0</v>
          </cell>
          <cell r="CA93">
            <v>49611.93</v>
          </cell>
        </row>
        <row r="94">
          <cell r="C94" t="str">
            <v>3322010</v>
          </cell>
          <cell r="D94">
            <v>332201</v>
          </cell>
          <cell r="E94" t="str">
            <v>0</v>
          </cell>
          <cell r="F94">
            <v>45390</v>
          </cell>
          <cell r="G94">
            <v>45390.521481481483</v>
          </cell>
          <cell r="H94" t="str">
            <v>WEST</v>
          </cell>
          <cell r="I94" t="str">
            <v>W01</v>
          </cell>
          <cell r="J94" t="str">
            <v>MUMBAI</v>
          </cell>
          <cell r="K94">
            <v>4</v>
          </cell>
          <cell r="L94" t="str">
            <v>MUMBAI DIRECT</v>
          </cell>
          <cell r="M94">
            <v>182</v>
          </cell>
          <cell r="N94" t="str">
            <v>182</v>
          </cell>
          <cell r="O94" t="str">
            <v>MARKETING</v>
          </cell>
          <cell r="P94" t="str">
            <v>VIJAY MOLAWADE</v>
          </cell>
          <cell r="Q94">
            <v>1170</v>
          </cell>
          <cell r="R94" t="str">
            <v>1113</v>
          </cell>
          <cell r="S94" t="str">
            <v>CLIENT RELATIONSHIP</v>
          </cell>
          <cell r="T94" t="str">
            <v>MUMBAI  DIRECT</v>
          </cell>
          <cell r="U94">
            <v>250</v>
          </cell>
          <cell r="V94" t="str">
            <v>CORPORATE</v>
          </cell>
          <cell r="W94" t="str">
            <v>BLA COKE PVT. LTD.</v>
          </cell>
          <cell r="X94" t="str">
            <v>BLA COKE PVT. LTD.</v>
          </cell>
          <cell r="Y94" t="str">
            <v>ICICI LOMBARD GENERAL INSURANCE CO. LTD.</v>
          </cell>
          <cell r="Z94" t="str">
            <v>CITI POINT  4TH FLOOR TELI GALLI  PARSI COLONY BIMA NAGAR ANDHERI EAST MUMBAI -69</v>
          </cell>
          <cell r="AA94">
            <v>10004520</v>
          </cell>
          <cell r="AB94" t="str">
            <v>MARINE CARGO</v>
          </cell>
          <cell r="AC94" t="str">
            <v>Marine Inland (Open)</v>
          </cell>
          <cell r="AD94" t="str">
            <v>Bank Transfer</v>
          </cell>
          <cell r="AE94" t="str">
            <v>0</v>
          </cell>
          <cell r="AF94">
            <v>0</v>
          </cell>
          <cell r="AG94">
            <v>45390</v>
          </cell>
          <cell r="AH94" t="str">
            <v>Others</v>
          </cell>
          <cell r="AK94" t="str">
            <v>0</v>
          </cell>
          <cell r="AL94">
            <v>0</v>
          </cell>
          <cell r="AO94">
            <v>45383</v>
          </cell>
          <cell r="AQ94" t="str">
            <v>04-05-2024</v>
          </cell>
          <cell r="AT94">
            <v>45747</v>
          </cell>
          <cell r="AU94">
            <v>30</v>
          </cell>
          <cell r="AV94" t="str">
            <v>0</v>
          </cell>
          <cell r="AW94" t="str">
            <v>Renewal</v>
          </cell>
          <cell r="AZ94">
            <v>480000000</v>
          </cell>
          <cell r="BA94">
            <v>72000</v>
          </cell>
          <cell r="BB94">
            <v>72000</v>
          </cell>
          <cell r="BC94">
            <v>12960</v>
          </cell>
          <cell r="BD94">
            <v>84960.3</v>
          </cell>
          <cell r="BF94">
            <v>72000</v>
          </cell>
          <cell r="BG94">
            <v>0</v>
          </cell>
          <cell r="BH94">
            <v>20</v>
          </cell>
          <cell r="BI94">
            <v>5</v>
          </cell>
          <cell r="BJ94">
            <v>0</v>
          </cell>
          <cell r="BK94">
            <v>0</v>
          </cell>
          <cell r="BL94">
            <v>0</v>
          </cell>
          <cell r="BM94" t="str">
            <v>Brokerage</v>
          </cell>
          <cell r="BN94">
            <v>30</v>
          </cell>
          <cell r="BO94">
            <v>4320</v>
          </cell>
          <cell r="BP94">
            <v>0</v>
          </cell>
          <cell r="BQ94">
            <v>0</v>
          </cell>
          <cell r="BR94">
            <v>4320</v>
          </cell>
          <cell r="BS94">
            <v>4320</v>
          </cell>
          <cell r="BT94">
            <v>0</v>
          </cell>
          <cell r="BU94">
            <v>0</v>
          </cell>
          <cell r="BV94">
            <v>0</v>
          </cell>
          <cell r="BW94">
            <v>0</v>
          </cell>
          <cell r="BX94">
            <v>0</v>
          </cell>
          <cell r="BY94">
            <v>0</v>
          </cell>
          <cell r="BZ94">
            <v>0</v>
          </cell>
          <cell r="CA94">
            <v>0</v>
          </cell>
        </row>
        <row r="95">
          <cell r="C95" t="str">
            <v>3323770</v>
          </cell>
          <cell r="D95">
            <v>332377</v>
          </cell>
          <cell r="E95" t="str">
            <v>0</v>
          </cell>
          <cell r="F95">
            <v>45383</v>
          </cell>
          <cell r="G95">
            <v>45392.683657407404</v>
          </cell>
          <cell r="H95" t="str">
            <v>EAST</v>
          </cell>
          <cell r="I95" t="str">
            <v>E01</v>
          </cell>
          <cell r="J95" t="str">
            <v>RAIPUR</v>
          </cell>
          <cell r="K95">
            <v>9</v>
          </cell>
          <cell r="L95" t="str">
            <v>TREMBAK THAKRE</v>
          </cell>
          <cell r="M95">
            <v>808</v>
          </cell>
          <cell r="N95" t="str">
            <v>771</v>
          </cell>
          <cell r="O95" t="str">
            <v>MARKETING</v>
          </cell>
          <cell r="P95" t="str">
            <v>YASH SHUKLA</v>
          </cell>
          <cell r="Q95">
            <v>1094</v>
          </cell>
          <cell r="R95" t="str">
            <v>1051</v>
          </cell>
          <cell r="S95" t="str">
            <v>CLIENT RELATIONSHIP</v>
          </cell>
          <cell r="T95" t="str">
            <v>RAIPUR  DIRECT</v>
          </cell>
          <cell r="U95">
            <v>265</v>
          </cell>
          <cell r="V95" t="str">
            <v>RETAIL</v>
          </cell>
          <cell r="W95" t="str">
            <v>AGRAWAL RASHMI</v>
          </cell>
          <cell r="X95" t="str">
            <v>AGRAWAL RASHMI</v>
          </cell>
          <cell r="Y95" t="str">
            <v>ICICI LOMBARD GENERAL INSURANCE CO. LTD.</v>
          </cell>
          <cell r="Z95" t="str">
            <v>VANIJAY BHAVAB, DEVENDRA NAGAR</v>
          </cell>
          <cell r="AA95">
            <v>348</v>
          </cell>
          <cell r="AB95" t="str">
            <v>HEALTH</v>
          </cell>
          <cell r="AC95" t="str">
            <v>INDIVIDUAL MEDICLAIM</v>
          </cell>
          <cell r="AD95" t="str">
            <v>Bank Transfer</v>
          </cell>
          <cell r="AF95">
            <v>11567</v>
          </cell>
          <cell r="AG95">
            <v>45382</v>
          </cell>
          <cell r="AK95" t="str">
            <v>0</v>
          </cell>
          <cell r="AL95">
            <v>0</v>
          </cell>
          <cell r="AO95">
            <v>45383</v>
          </cell>
          <cell r="AQ95" t="str">
            <v>01-04-2024</v>
          </cell>
          <cell r="AR95" t="str">
            <v>01-04-2024</v>
          </cell>
          <cell r="AT95">
            <v>45747</v>
          </cell>
          <cell r="AU95">
            <v>100</v>
          </cell>
          <cell r="AV95" t="str">
            <v>0</v>
          </cell>
          <cell r="AW95" t="str">
            <v>Renewal</v>
          </cell>
          <cell r="AZ95">
            <v>500000</v>
          </cell>
          <cell r="BA95">
            <v>9802.5400000000009</v>
          </cell>
          <cell r="BB95">
            <v>9802.5400000000009</v>
          </cell>
          <cell r="BC95">
            <v>1764.46</v>
          </cell>
          <cell r="BD95">
            <v>11567</v>
          </cell>
          <cell r="BE95">
            <v>0</v>
          </cell>
          <cell r="BF95">
            <v>9802.5400000000009</v>
          </cell>
          <cell r="BG95">
            <v>0</v>
          </cell>
          <cell r="BH95">
            <v>15</v>
          </cell>
          <cell r="BI95">
            <v>0</v>
          </cell>
          <cell r="BJ95">
            <v>1470.38</v>
          </cell>
          <cell r="BK95">
            <v>0</v>
          </cell>
          <cell r="BL95">
            <v>1470.38</v>
          </cell>
          <cell r="BM95" t="str">
            <v>Brokerage</v>
          </cell>
          <cell r="BN95">
            <v>0</v>
          </cell>
          <cell r="BO95">
            <v>0</v>
          </cell>
          <cell r="BP95">
            <v>0</v>
          </cell>
          <cell r="BQ95">
            <v>0</v>
          </cell>
          <cell r="BR95">
            <v>0</v>
          </cell>
          <cell r="BS95">
            <v>1470.38</v>
          </cell>
          <cell r="BT95">
            <v>18</v>
          </cell>
          <cell r="BU95">
            <v>264.67</v>
          </cell>
          <cell r="BV95">
            <v>18</v>
          </cell>
          <cell r="BW95">
            <v>0</v>
          </cell>
          <cell r="BX95">
            <v>264.67</v>
          </cell>
          <cell r="BY95">
            <v>0</v>
          </cell>
          <cell r="BZ95">
            <v>0</v>
          </cell>
          <cell r="CA95">
            <v>1470.38</v>
          </cell>
        </row>
        <row r="96">
          <cell r="C96" t="str">
            <v>3325280</v>
          </cell>
          <cell r="D96">
            <v>332528</v>
          </cell>
          <cell r="E96" t="str">
            <v>0</v>
          </cell>
          <cell r="F96">
            <v>45394</v>
          </cell>
          <cell r="G96">
            <v>45394.530370370368</v>
          </cell>
          <cell r="H96" t="str">
            <v>WEST</v>
          </cell>
          <cell r="I96" t="str">
            <v>W01</v>
          </cell>
          <cell r="J96" t="str">
            <v>MUMBAI</v>
          </cell>
          <cell r="K96">
            <v>4</v>
          </cell>
          <cell r="L96" t="str">
            <v>MUMBAI DIRECT</v>
          </cell>
          <cell r="M96">
            <v>182</v>
          </cell>
          <cell r="N96" t="str">
            <v>182</v>
          </cell>
          <cell r="O96" t="str">
            <v>MARKETING</v>
          </cell>
          <cell r="P96" t="str">
            <v>VIJAY MOLAWADE</v>
          </cell>
          <cell r="Q96">
            <v>1170</v>
          </cell>
          <cell r="R96" t="str">
            <v>1113</v>
          </cell>
          <cell r="S96" t="str">
            <v>CLIENT RELATIONSHIP</v>
          </cell>
          <cell r="T96" t="str">
            <v>MUMBAI  DIRECT</v>
          </cell>
          <cell r="U96">
            <v>250</v>
          </cell>
          <cell r="V96" t="str">
            <v>CORPORATE</v>
          </cell>
          <cell r="W96" t="str">
            <v>RUSAN PHARMA LTD</v>
          </cell>
          <cell r="X96" t="str">
            <v>RUSAN PHARMA LTD</v>
          </cell>
          <cell r="Y96" t="str">
            <v>ICICI LOMBARD GENERAL INSURANCE CO. LTD.</v>
          </cell>
          <cell r="Z96" t="str">
            <v>THANE</v>
          </cell>
          <cell r="AA96">
            <v>375</v>
          </cell>
          <cell r="AB96" t="str">
            <v>FIRE</v>
          </cell>
          <cell r="AC96" t="str">
            <v>STANDARD FIRE AND SPECIAL PERIL POLICY.</v>
          </cell>
          <cell r="AD96" t="str">
            <v>Bank Transfer</v>
          </cell>
          <cell r="AE96" t="str">
            <v>0</v>
          </cell>
          <cell r="AF96">
            <v>1976539</v>
          </cell>
          <cell r="AG96">
            <v>45394</v>
          </cell>
          <cell r="AH96" t="str">
            <v>Others</v>
          </cell>
          <cell r="AK96" t="str">
            <v>0</v>
          </cell>
          <cell r="AL96">
            <v>0</v>
          </cell>
          <cell r="AO96">
            <v>45383</v>
          </cell>
          <cell r="AQ96" t="str">
            <v>24-04-2024</v>
          </cell>
          <cell r="AR96" t="str">
            <v>24-04-2024</v>
          </cell>
          <cell r="AT96">
            <v>45747</v>
          </cell>
          <cell r="AU96">
            <v>65</v>
          </cell>
          <cell r="AV96" t="str">
            <v>0</v>
          </cell>
          <cell r="AW96" t="str">
            <v>Expanded</v>
          </cell>
          <cell r="AZ96">
            <v>802217000</v>
          </cell>
          <cell r="BA96">
            <v>1088771.45</v>
          </cell>
          <cell r="BB96">
            <v>1088771.45</v>
          </cell>
          <cell r="BC96">
            <v>195978.861</v>
          </cell>
          <cell r="BD96">
            <v>1284750.311</v>
          </cell>
          <cell r="BE96">
            <v>0</v>
          </cell>
          <cell r="BF96">
            <v>1088771.45</v>
          </cell>
          <cell r="BG96">
            <v>0</v>
          </cell>
          <cell r="BH96">
            <v>23</v>
          </cell>
          <cell r="BI96">
            <v>0</v>
          </cell>
          <cell r="BJ96">
            <v>250417.43</v>
          </cell>
          <cell r="BK96">
            <v>0</v>
          </cell>
          <cell r="BL96">
            <v>250417.43</v>
          </cell>
          <cell r="BM96" t="str">
            <v>Brokerage</v>
          </cell>
          <cell r="BN96">
            <v>30</v>
          </cell>
          <cell r="BO96">
            <v>75125.23</v>
          </cell>
          <cell r="BP96">
            <v>0</v>
          </cell>
          <cell r="BQ96">
            <v>0</v>
          </cell>
          <cell r="BR96">
            <v>75125.23</v>
          </cell>
          <cell r="BS96">
            <v>325542.65999999997</v>
          </cell>
          <cell r="BT96">
            <v>18</v>
          </cell>
          <cell r="BU96">
            <v>45075.14</v>
          </cell>
          <cell r="BV96">
            <v>18</v>
          </cell>
          <cell r="BW96">
            <v>13522.54</v>
          </cell>
          <cell r="BX96">
            <v>58597.68</v>
          </cell>
          <cell r="BY96">
            <v>0</v>
          </cell>
          <cell r="BZ96">
            <v>0</v>
          </cell>
          <cell r="CA96">
            <v>250417.43</v>
          </cell>
        </row>
        <row r="97">
          <cell r="C97" t="str">
            <v>3325320</v>
          </cell>
          <cell r="D97">
            <v>332532</v>
          </cell>
          <cell r="E97" t="str">
            <v>0</v>
          </cell>
          <cell r="F97">
            <v>45394</v>
          </cell>
          <cell r="G97">
            <v>45394.552986111114</v>
          </cell>
          <cell r="H97" t="str">
            <v>WEST</v>
          </cell>
          <cell r="I97" t="str">
            <v>W01</v>
          </cell>
          <cell r="J97" t="str">
            <v>MUMBAI</v>
          </cell>
          <cell r="K97">
            <v>4</v>
          </cell>
          <cell r="L97" t="str">
            <v>MUMBAI DIRECT</v>
          </cell>
          <cell r="M97">
            <v>182</v>
          </cell>
          <cell r="N97" t="str">
            <v>182</v>
          </cell>
          <cell r="O97" t="str">
            <v>MARKETING</v>
          </cell>
          <cell r="P97" t="str">
            <v>POONAM JANARDHAN CHAVAN</v>
          </cell>
          <cell r="Q97">
            <v>1051</v>
          </cell>
          <cell r="R97" t="str">
            <v>1010</v>
          </cell>
          <cell r="S97" t="str">
            <v>CLIENT RELATIONSHIP</v>
          </cell>
          <cell r="T97" t="str">
            <v>MUMBAI  DIRECT</v>
          </cell>
          <cell r="U97">
            <v>250</v>
          </cell>
          <cell r="V97" t="str">
            <v>SME</v>
          </cell>
          <cell r="W97" t="str">
            <v>Orbit Export Pvt Ltd</v>
          </cell>
          <cell r="X97" t="str">
            <v>Orbit Export Pvt Ltd</v>
          </cell>
          <cell r="Y97" t="str">
            <v>ICICI LOMBARD GENERAL INSURANCE CO. LTD.</v>
          </cell>
          <cell r="Z97" t="str">
            <v>CITI POINT  4TH FLOOR TELI GALLI  PARSI COLONY BIMA NAGAR ANDHERI EAST MUMBAI -69</v>
          </cell>
          <cell r="AA97">
            <v>10004520</v>
          </cell>
          <cell r="AB97" t="str">
            <v>MARINE CARGO</v>
          </cell>
          <cell r="AC97" t="str">
            <v>Marine Export(Open)</v>
          </cell>
          <cell r="AD97" t="str">
            <v>Bank Transfer</v>
          </cell>
          <cell r="AE97" t="str">
            <v>0</v>
          </cell>
          <cell r="AF97">
            <v>290989</v>
          </cell>
          <cell r="AG97">
            <v>45394</v>
          </cell>
          <cell r="AH97" t="str">
            <v>Others</v>
          </cell>
          <cell r="AK97" t="str">
            <v>0</v>
          </cell>
          <cell r="AL97">
            <v>0</v>
          </cell>
          <cell r="AO97">
            <v>45383</v>
          </cell>
          <cell r="AQ97" t="str">
            <v>12-04-2024</v>
          </cell>
          <cell r="AR97" t="str">
            <v>12-04-2024</v>
          </cell>
          <cell r="AT97">
            <v>45747</v>
          </cell>
          <cell r="AU97">
            <v>100</v>
          </cell>
          <cell r="AV97" t="str">
            <v>0</v>
          </cell>
          <cell r="AW97" t="str">
            <v>Renewal</v>
          </cell>
          <cell r="AZ97">
            <v>2055000000</v>
          </cell>
          <cell r="BA97">
            <v>246600</v>
          </cell>
          <cell r="BB97">
            <v>246600</v>
          </cell>
          <cell r="BC97">
            <v>44388</v>
          </cell>
          <cell r="BD97">
            <v>290989</v>
          </cell>
          <cell r="BE97">
            <v>0</v>
          </cell>
          <cell r="BF97">
            <v>246600</v>
          </cell>
          <cell r="BG97">
            <v>0</v>
          </cell>
          <cell r="BH97">
            <v>16.5</v>
          </cell>
          <cell r="BI97">
            <v>5</v>
          </cell>
          <cell r="BJ97">
            <v>40689</v>
          </cell>
          <cell r="BK97">
            <v>0</v>
          </cell>
          <cell r="BL97">
            <v>40689</v>
          </cell>
          <cell r="BM97" t="str">
            <v>Brok. Premium</v>
          </cell>
          <cell r="BN97">
            <v>6</v>
          </cell>
          <cell r="BO97">
            <v>14796</v>
          </cell>
          <cell r="BP97">
            <v>0</v>
          </cell>
          <cell r="BQ97">
            <v>0</v>
          </cell>
          <cell r="BR97">
            <v>14796</v>
          </cell>
          <cell r="BS97">
            <v>55485</v>
          </cell>
          <cell r="BT97">
            <v>18</v>
          </cell>
          <cell r="BU97">
            <v>7324.02</v>
          </cell>
          <cell r="BV97">
            <v>18</v>
          </cell>
          <cell r="BW97">
            <v>2663.28</v>
          </cell>
          <cell r="BX97">
            <v>9987.2999999999993</v>
          </cell>
          <cell r="BY97">
            <v>0</v>
          </cell>
          <cell r="BZ97">
            <v>0</v>
          </cell>
          <cell r="CA97">
            <v>40689</v>
          </cell>
        </row>
        <row r="98">
          <cell r="C98" t="str">
            <v>3325500</v>
          </cell>
          <cell r="D98">
            <v>332550</v>
          </cell>
          <cell r="E98" t="str">
            <v>0</v>
          </cell>
          <cell r="F98">
            <v>45394</v>
          </cell>
          <cell r="G98">
            <v>45394.655729166669</v>
          </cell>
          <cell r="H98" t="str">
            <v>EAST</v>
          </cell>
          <cell r="I98" t="str">
            <v>E01</v>
          </cell>
          <cell r="J98" t="str">
            <v>CORPORATE OFFICE</v>
          </cell>
          <cell r="K98">
            <v>0</v>
          </cell>
          <cell r="L98" t="str">
            <v>SHRENIK BOTHRA</v>
          </cell>
          <cell r="M98">
            <v>562</v>
          </cell>
          <cell r="N98" t="str">
            <v>562</v>
          </cell>
          <cell r="O98" t="str">
            <v>MARKETING</v>
          </cell>
          <cell r="P98" t="str">
            <v>SHRABONI BISWAS</v>
          </cell>
          <cell r="Q98">
            <v>1166</v>
          </cell>
          <cell r="R98" t="str">
            <v>1110</v>
          </cell>
          <cell r="S98" t="str">
            <v>CLIENT RELATIONSHIP</v>
          </cell>
          <cell r="T98" t="str">
            <v>VEDANT DALMIA</v>
          </cell>
          <cell r="U98">
            <v>1134</v>
          </cell>
          <cell r="V98" t="str">
            <v>SME</v>
          </cell>
          <cell r="W98" t="str">
            <v>ELLENBARRIE INDUSTRIAL GASES LTD</v>
          </cell>
          <cell r="X98" t="str">
            <v>ELLENBARRIE INDUSTRIAL GASES LTD</v>
          </cell>
          <cell r="Y98" t="str">
            <v>ICICI LOMBARD GENERAL INSURANCE CO. LTD.</v>
          </cell>
          <cell r="Z98" t="str">
            <v>ICICI- A.H,15, PARK STREET,7TH FLOOR/8TH FLOOR, APEEJAY HOUSE</v>
          </cell>
          <cell r="AA98">
            <v>58</v>
          </cell>
          <cell r="AB98" t="str">
            <v>HEALTH</v>
          </cell>
          <cell r="AC98" t="str">
            <v>GROUP PERSONAL ACCIDENT</v>
          </cell>
          <cell r="AD98" t="str">
            <v>Bank Transfer</v>
          </cell>
          <cell r="AE98" t="str">
            <v>NEFT</v>
          </cell>
          <cell r="AF98">
            <v>26061</v>
          </cell>
          <cell r="AG98">
            <v>45383</v>
          </cell>
          <cell r="AH98" t="str">
            <v>NONE</v>
          </cell>
          <cell r="AK98" t="str">
            <v>0</v>
          </cell>
          <cell r="AL98">
            <v>0</v>
          </cell>
          <cell r="AO98">
            <v>45395</v>
          </cell>
          <cell r="AT98">
            <v>45759</v>
          </cell>
          <cell r="AU98">
            <v>100</v>
          </cell>
          <cell r="AV98" t="str">
            <v>0</v>
          </cell>
          <cell r="AW98" t="str">
            <v>Renewal</v>
          </cell>
          <cell r="AY98" t="str">
            <v>194 EMP</v>
          </cell>
          <cell r="AZ98">
            <v>146100000</v>
          </cell>
          <cell r="BA98">
            <v>22086</v>
          </cell>
          <cell r="BB98">
            <v>22086</v>
          </cell>
          <cell r="BC98">
            <v>3975.48</v>
          </cell>
          <cell r="BD98">
            <v>26061.48</v>
          </cell>
          <cell r="BE98">
            <v>0</v>
          </cell>
          <cell r="BF98">
            <v>22086</v>
          </cell>
          <cell r="BG98">
            <v>0</v>
          </cell>
          <cell r="BH98">
            <v>7.5</v>
          </cell>
          <cell r="BI98">
            <v>0</v>
          </cell>
          <cell r="BJ98">
            <v>1656.45</v>
          </cell>
          <cell r="BK98">
            <v>0</v>
          </cell>
          <cell r="BL98">
            <v>1656.45</v>
          </cell>
          <cell r="BM98" t="str">
            <v>Brok. Premium</v>
          </cell>
          <cell r="BN98">
            <v>0</v>
          </cell>
          <cell r="BO98">
            <v>0</v>
          </cell>
          <cell r="BP98">
            <v>0</v>
          </cell>
          <cell r="BQ98">
            <v>0</v>
          </cell>
          <cell r="BR98">
            <v>0</v>
          </cell>
          <cell r="BS98">
            <v>1656.45</v>
          </cell>
          <cell r="BT98">
            <v>18</v>
          </cell>
          <cell r="BU98">
            <v>298.16000000000003</v>
          </cell>
          <cell r="BV98">
            <v>18</v>
          </cell>
          <cell r="BW98">
            <v>0</v>
          </cell>
          <cell r="BX98">
            <v>298.16000000000003</v>
          </cell>
          <cell r="BY98">
            <v>0</v>
          </cell>
          <cell r="BZ98">
            <v>0</v>
          </cell>
          <cell r="CA98">
            <v>1656.45</v>
          </cell>
        </row>
        <row r="99">
          <cell r="C99" t="str">
            <v>3325560</v>
          </cell>
          <cell r="D99">
            <v>332556</v>
          </cell>
          <cell r="E99" t="str">
            <v>0</v>
          </cell>
          <cell r="F99">
            <v>45394</v>
          </cell>
          <cell r="G99">
            <v>45394.687037037038</v>
          </cell>
          <cell r="H99" t="str">
            <v>WEST</v>
          </cell>
          <cell r="I99" t="str">
            <v>W01</v>
          </cell>
          <cell r="J99" t="str">
            <v>MUMBAI</v>
          </cell>
          <cell r="K99">
            <v>4</v>
          </cell>
          <cell r="L99" t="str">
            <v>MUMBAI DIRECT</v>
          </cell>
          <cell r="M99">
            <v>182</v>
          </cell>
          <cell r="N99" t="str">
            <v>182</v>
          </cell>
          <cell r="O99" t="str">
            <v>MARKETING</v>
          </cell>
          <cell r="P99" t="str">
            <v>POONAM JANARDHAN CHAVAN</v>
          </cell>
          <cell r="Q99">
            <v>1051</v>
          </cell>
          <cell r="R99" t="str">
            <v>1010</v>
          </cell>
          <cell r="S99" t="str">
            <v>CLIENT RELATIONSHIP</v>
          </cell>
          <cell r="T99" t="str">
            <v>MUMBAI  DIRECT</v>
          </cell>
          <cell r="U99">
            <v>250</v>
          </cell>
          <cell r="V99" t="str">
            <v>SME</v>
          </cell>
          <cell r="W99" t="str">
            <v>EVERGREEN RENEWABLES PRIVATE LIMITED</v>
          </cell>
          <cell r="X99" t="str">
            <v>EVERGREEN RENEWABLES PRIVATE LIMITED</v>
          </cell>
          <cell r="Y99" t="str">
            <v>ICICI LOMBARD GENERAL INSURANCE CO. LTD.</v>
          </cell>
          <cell r="Z99" t="str">
            <v>CITI POINT  4TH FLOOR TELI GALLI  PARSI COLONY BIMA NAGAR ANDHERI EAST MUMBAI -69</v>
          </cell>
          <cell r="AA99">
            <v>10004520</v>
          </cell>
          <cell r="AB99" t="str">
            <v>HEALTH</v>
          </cell>
          <cell r="AC99" t="str">
            <v>GROUP MEDICLAIM</v>
          </cell>
          <cell r="AD99" t="str">
            <v>Bank Transfer</v>
          </cell>
          <cell r="AE99" t="str">
            <v>0</v>
          </cell>
          <cell r="AF99">
            <v>253700</v>
          </cell>
          <cell r="AG99">
            <v>45394</v>
          </cell>
          <cell r="AH99" t="str">
            <v>Others</v>
          </cell>
          <cell r="AK99" t="str">
            <v>0</v>
          </cell>
          <cell r="AL99">
            <v>0</v>
          </cell>
          <cell r="AO99">
            <v>45383</v>
          </cell>
          <cell r="AT99">
            <v>45747</v>
          </cell>
          <cell r="AU99">
            <v>100</v>
          </cell>
          <cell r="AV99" t="str">
            <v>0</v>
          </cell>
          <cell r="AW99" t="str">
            <v>Renewal</v>
          </cell>
          <cell r="AZ99">
            <v>34500000</v>
          </cell>
          <cell r="BA99">
            <v>215000</v>
          </cell>
          <cell r="BB99">
            <v>215000</v>
          </cell>
          <cell r="BC99">
            <v>38700</v>
          </cell>
          <cell r="BD99">
            <v>253700</v>
          </cell>
          <cell r="BE99">
            <v>0</v>
          </cell>
          <cell r="BF99">
            <v>215000</v>
          </cell>
          <cell r="BG99">
            <v>0</v>
          </cell>
          <cell r="BH99">
            <v>7.5</v>
          </cell>
          <cell r="BI99">
            <v>0</v>
          </cell>
          <cell r="BJ99">
            <v>16125</v>
          </cell>
          <cell r="BK99">
            <v>0</v>
          </cell>
          <cell r="BL99">
            <v>16125</v>
          </cell>
          <cell r="BM99" t="str">
            <v>Brokerage</v>
          </cell>
          <cell r="BN99">
            <v>0</v>
          </cell>
          <cell r="BO99">
            <v>0</v>
          </cell>
          <cell r="BP99">
            <v>0</v>
          </cell>
          <cell r="BQ99">
            <v>0</v>
          </cell>
          <cell r="BR99">
            <v>0</v>
          </cell>
          <cell r="BS99">
            <v>16125</v>
          </cell>
          <cell r="BT99">
            <v>18</v>
          </cell>
          <cell r="BU99">
            <v>2902.5</v>
          </cell>
          <cell r="BV99">
            <v>18</v>
          </cell>
          <cell r="BW99">
            <v>0</v>
          </cell>
          <cell r="BX99">
            <v>2902.5</v>
          </cell>
          <cell r="BY99">
            <v>0</v>
          </cell>
          <cell r="BZ99">
            <v>0</v>
          </cell>
          <cell r="CA99">
            <v>16125</v>
          </cell>
        </row>
        <row r="100">
          <cell r="C100" t="str">
            <v>3327310</v>
          </cell>
          <cell r="D100">
            <v>332731</v>
          </cell>
          <cell r="E100" t="str">
            <v>0</v>
          </cell>
          <cell r="F100">
            <v>45398</v>
          </cell>
          <cell r="G100">
            <v>45398.521701388891</v>
          </cell>
          <cell r="H100" t="str">
            <v>EAST</v>
          </cell>
          <cell r="I100" t="str">
            <v>E01</v>
          </cell>
          <cell r="J100" t="str">
            <v>CORPORATE OFFICE</v>
          </cell>
          <cell r="K100">
            <v>0</v>
          </cell>
          <cell r="L100" t="str">
            <v>KOLKATA DIRECT</v>
          </cell>
          <cell r="M100">
            <v>1</v>
          </cell>
          <cell r="N100" t="str">
            <v>1</v>
          </cell>
          <cell r="O100" t="str">
            <v>IT</v>
          </cell>
          <cell r="P100" t="str">
            <v>UMA TODI</v>
          </cell>
          <cell r="Q100">
            <v>718</v>
          </cell>
          <cell r="R100" t="str">
            <v>711</v>
          </cell>
          <cell r="S100" t="str">
            <v>CLIENT RELATIONSHIP</v>
          </cell>
          <cell r="T100" t="str">
            <v>KOLKATA DIRECT</v>
          </cell>
          <cell r="U100">
            <v>0</v>
          </cell>
          <cell r="V100" t="str">
            <v>RETAIL</v>
          </cell>
          <cell r="W100" t="str">
            <v>DALMIA LAMINATORS LIMITED</v>
          </cell>
          <cell r="X100" t="str">
            <v>DALMIA LAMINATORS LIMITED</v>
          </cell>
          <cell r="Y100" t="str">
            <v>ICICI LOMBARD GENERAL INSURANCE CO. LTD.</v>
          </cell>
          <cell r="Z100" t="str">
            <v>3RD. FLOOR, BLOCK - B, J K MILENNIUM CENTRE, 46D, CHOWRINGHEE ROAD,</v>
          </cell>
          <cell r="AA100">
            <v>6</v>
          </cell>
          <cell r="AB100" t="str">
            <v>MARINE CARGO</v>
          </cell>
          <cell r="AC100" t="str">
            <v>MARINE SALES TURNOVER</v>
          </cell>
          <cell r="AD100" t="str">
            <v>Cheque</v>
          </cell>
          <cell r="AE100" t="str">
            <v>1234</v>
          </cell>
          <cell r="AF100">
            <v>0</v>
          </cell>
          <cell r="AG100">
            <v>45383</v>
          </cell>
          <cell r="AH100" t="str">
            <v>NONE</v>
          </cell>
          <cell r="AK100" t="str">
            <v>0</v>
          </cell>
          <cell r="AL100">
            <v>0</v>
          </cell>
          <cell r="AO100">
            <v>45383</v>
          </cell>
          <cell r="AQ100" t="str">
            <v>16-04-2024</v>
          </cell>
          <cell r="AR100" t="str">
            <v>16-04-2024</v>
          </cell>
          <cell r="AT100">
            <v>45747</v>
          </cell>
          <cell r="AU100">
            <v>40</v>
          </cell>
          <cell r="AV100" t="str">
            <v>0</v>
          </cell>
          <cell r="AW100" t="str">
            <v>Renewal</v>
          </cell>
          <cell r="AZ100">
            <v>182000000</v>
          </cell>
          <cell r="BA100">
            <v>182000</v>
          </cell>
          <cell r="BB100">
            <v>182000</v>
          </cell>
          <cell r="BC100">
            <v>32760</v>
          </cell>
          <cell r="BD100">
            <v>214760</v>
          </cell>
          <cell r="BF100">
            <v>182000</v>
          </cell>
          <cell r="BG100">
            <v>0</v>
          </cell>
          <cell r="BH100">
            <v>16.5</v>
          </cell>
          <cell r="BI100">
            <v>5</v>
          </cell>
          <cell r="BJ100">
            <v>30030</v>
          </cell>
          <cell r="BK100">
            <v>0</v>
          </cell>
          <cell r="BL100">
            <v>30030</v>
          </cell>
          <cell r="BM100" t="str">
            <v>Brokerage</v>
          </cell>
          <cell r="BN100">
            <v>30</v>
          </cell>
          <cell r="BO100">
            <v>9009</v>
          </cell>
          <cell r="BP100">
            <v>0</v>
          </cell>
          <cell r="BQ100">
            <v>0</v>
          </cell>
          <cell r="BR100">
            <v>9009</v>
          </cell>
          <cell r="BS100">
            <v>39039</v>
          </cell>
          <cell r="BT100">
            <v>18</v>
          </cell>
          <cell r="BU100">
            <v>5405.4</v>
          </cell>
          <cell r="BV100">
            <v>18</v>
          </cell>
          <cell r="BW100">
            <v>1621.62</v>
          </cell>
          <cell r="BX100">
            <v>7027.02</v>
          </cell>
          <cell r="BY100">
            <v>0</v>
          </cell>
          <cell r="BZ100">
            <v>0</v>
          </cell>
          <cell r="CA100">
            <v>30030</v>
          </cell>
        </row>
        <row r="101">
          <cell r="C101" t="str">
            <v>3327330</v>
          </cell>
          <cell r="D101">
            <v>332733</v>
          </cell>
          <cell r="E101" t="str">
            <v>0</v>
          </cell>
          <cell r="F101">
            <v>45398</v>
          </cell>
          <cell r="G101">
            <v>45398.526516203703</v>
          </cell>
          <cell r="H101" t="str">
            <v>WEST</v>
          </cell>
          <cell r="I101" t="str">
            <v>W01</v>
          </cell>
          <cell r="J101" t="str">
            <v>MUMBAI</v>
          </cell>
          <cell r="K101">
            <v>4</v>
          </cell>
          <cell r="L101" t="str">
            <v>MUMBAI DIRECT</v>
          </cell>
          <cell r="M101">
            <v>182</v>
          </cell>
          <cell r="N101" t="str">
            <v>182</v>
          </cell>
          <cell r="O101" t="str">
            <v>MARKETING</v>
          </cell>
          <cell r="P101" t="str">
            <v>AJINKYA DEEPAK MOKAL</v>
          </cell>
          <cell r="Q101">
            <v>1035</v>
          </cell>
          <cell r="R101" t="str">
            <v>992</v>
          </cell>
          <cell r="S101" t="str">
            <v>CLIENT RELATIONSHIP</v>
          </cell>
          <cell r="T101" t="str">
            <v>MUMBAI  DIRECT</v>
          </cell>
          <cell r="U101">
            <v>250</v>
          </cell>
          <cell r="V101" t="str">
            <v>CORPORATE</v>
          </cell>
          <cell r="W101" t="str">
            <v>VAV LIPIDS PRIVATE LIMITED</v>
          </cell>
          <cell r="X101" t="str">
            <v>VAV LIPIDS PRIVATE LIMITED</v>
          </cell>
          <cell r="Y101" t="str">
            <v>ICICI LOMBARD GENERAL INSURANCE CO. LTD.</v>
          </cell>
          <cell r="Z101" t="str">
            <v>THANE</v>
          </cell>
          <cell r="AA101">
            <v>375</v>
          </cell>
          <cell r="AB101" t="str">
            <v>MARINE CARGO</v>
          </cell>
          <cell r="AC101" t="str">
            <v>Marine Inland (Specific)</v>
          </cell>
          <cell r="AD101" t="str">
            <v>Bank Transfer</v>
          </cell>
          <cell r="AE101" t="str">
            <v>0</v>
          </cell>
          <cell r="AF101">
            <v>4453.1400000000003</v>
          </cell>
          <cell r="AG101">
            <v>45398</v>
          </cell>
          <cell r="AH101" t="str">
            <v>Others</v>
          </cell>
          <cell r="AK101" t="str">
            <v>0</v>
          </cell>
          <cell r="AL101">
            <v>0</v>
          </cell>
          <cell r="AO101">
            <v>45397</v>
          </cell>
          <cell r="AQ101" t="str">
            <v>16-04-2024</v>
          </cell>
          <cell r="AR101" t="str">
            <v>16-04-2024</v>
          </cell>
          <cell r="AT101">
            <v>45457</v>
          </cell>
          <cell r="AU101">
            <v>100</v>
          </cell>
          <cell r="AV101" t="str">
            <v>0</v>
          </cell>
          <cell r="AW101" t="str">
            <v>Expanded</v>
          </cell>
          <cell r="AZ101">
            <v>9432809</v>
          </cell>
          <cell r="BA101">
            <v>3773</v>
          </cell>
          <cell r="BB101">
            <v>3773</v>
          </cell>
          <cell r="BC101">
            <v>679.14</v>
          </cell>
          <cell r="BD101">
            <v>4453.1400000000003</v>
          </cell>
          <cell r="BE101">
            <v>0</v>
          </cell>
          <cell r="BF101">
            <v>3773</v>
          </cell>
          <cell r="BG101">
            <v>0</v>
          </cell>
          <cell r="BH101">
            <v>16.5</v>
          </cell>
          <cell r="BI101">
            <v>5</v>
          </cell>
          <cell r="BJ101">
            <v>622.54999999999995</v>
          </cell>
          <cell r="BK101">
            <v>0</v>
          </cell>
          <cell r="BL101">
            <v>622.54999999999995</v>
          </cell>
          <cell r="BM101" t="str">
            <v>Brokerage</v>
          </cell>
          <cell r="BN101">
            <v>30</v>
          </cell>
          <cell r="BO101">
            <v>186.77</v>
          </cell>
          <cell r="BP101">
            <v>0</v>
          </cell>
          <cell r="BQ101">
            <v>0</v>
          </cell>
          <cell r="BR101">
            <v>186.77</v>
          </cell>
          <cell r="BS101">
            <v>809.32</v>
          </cell>
          <cell r="BT101">
            <v>18</v>
          </cell>
          <cell r="BU101">
            <v>112.06</v>
          </cell>
          <cell r="BV101">
            <v>18</v>
          </cell>
          <cell r="BW101">
            <v>33.619999999999997</v>
          </cell>
          <cell r="BX101">
            <v>145.68</v>
          </cell>
          <cell r="BY101">
            <v>0</v>
          </cell>
          <cell r="BZ101">
            <v>0</v>
          </cell>
          <cell r="CA101">
            <v>622.54999999999995</v>
          </cell>
        </row>
        <row r="102">
          <cell r="C102" t="str">
            <v>3328080</v>
          </cell>
          <cell r="D102">
            <v>332808</v>
          </cell>
          <cell r="E102" t="str">
            <v>0</v>
          </cell>
          <cell r="F102">
            <v>45391</v>
          </cell>
          <cell r="G102">
            <v>45399.453321759262</v>
          </cell>
          <cell r="H102" t="str">
            <v>EAST</v>
          </cell>
          <cell r="I102" t="str">
            <v>E01</v>
          </cell>
          <cell r="J102" t="str">
            <v>JAMESHEDPUR</v>
          </cell>
          <cell r="K102">
            <v>7</v>
          </cell>
          <cell r="L102" t="str">
            <v>JAMSHEDPUR  DIRECT</v>
          </cell>
          <cell r="M102">
            <v>221</v>
          </cell>
          <cell r="N102" t="str">
            <v>221</v>
          </cell>
          <cell r="O102" t="str">
            <v>MARKETING</v>
          </cell>
          <cell r="P102" t="str">
            <v>SUMIT KUMAR SHARMA</v>
          </cell>
          <cell r="Q102">
            <v>1108</v>
          </cell>
          <cell r="R102" t="str">
            <v>1822</v>
          </cell>
          <cell r="S102" t="str">
            <v>CLIENT RELATIONSHIP</v>
          </cell>
          <cell r="T102" t="str">
            <v>KOLKATA DIRECT</v>
          </cell>
          <cell r="U102">
            <v>0</v>
          </cell>
          <cell r="V102" t="str">
            <v>RETAIL</v>
          </cell>
          <cell r="W102" t="str">
            <v>SANTOSH KUMAR TURI</v>
          </cell>
          <cell r="X102" t="str">
            <v>SANTOSH KUMAR TURI</v>
          </cell>
          <cell r="Y102" t="str">
            <v>ICICI LOMBARD GENERAL INSURANCE CO. LTD.</v>
          </cell>
          <cell r="Z102" t="str">
            <v>ICICI LOMBARD GENERAL INSURANCE CO. LTD. 1ST FLOOR, LAKE VIEW TOWER, OPP CANARA BANK , KADRU BYPASS ROAD, DORANDA</v>
          </cell>
          <cell r="AA102">
            <v>10004743</v>
          </cell>
          <cell r="AB102" t="str">
            <v>MOTOR</v>
          </cell>
          <cell r="AC102" t="str">
            <v>MOTOR TWO WHEELER</v>
          </cell>
          <cell r="AD102" t="str">
            <v>Bank Transfer</v>
          </cell>
          <cell r="AF102">
            <v>11188.76</v>
          </cell>
          <cell r="AG102">
            <v>45388</v>
          </cell>
          <cell r="AI102" t="str">
            <v>TVS</v>
          </cell>
          <cell r="AK102" t="str">
            <v>0</v>
          </cell>
          <cell r="AL102">
            <v>0</v>
          </cell>
          <cell r="AO102">
            <v>45388</v>
          </cell>
          <cell r="AQ102" t="str">
            <v>09-04-2024</v>
          </cell>
          <cell r="AR102" t="str">
            <v>09-04-2024</v>
          </cell>
          <cell r="AT102">
            <v>45752</v>
          </cell>
          <cell r="AU102">
            <v>100</v>
          </cell>
          <cell r="AV102" t="str">
            <v>0</v>
          </cell>
          <cell r="AW102" t="str">
            <v>New</v>
          </cell>
          <cell r="AZ102">
            <v>126000</v>
          </cell>
          <cell r="BA102">
            <v>2117</v>
          </cell>
          <cell r="BB102">
            <v>3590</v>
          </cell>
          <cell r="BC102">
            <v>646.20000000000005</v>
          </cell>
          <cell r="BD102">
            <v>4236.2</v>
          </cell>
          <cell r="BE102">
            <v>0</v>
          </cell>
          <cell r="BF102">
            <v>2117</v>
          </cell>
          <cell r="BG102">
            <v>1473</v>
          </cell>
          <cell r="BH102">
            <v>17.5</v>
          </cell>
          <cell r="BI102">
            <v>2.5</v>
          </cell>
          <cell r="BJ102">
            <v>370.48</v>
          </cell>
          <cell r="BK102">
            <v>36.83</v>
          </cell>
          <cell r="BL102">
            <v>407.31</v>
          </cell>
          <cell r="BM102" t="str">
            <v>Brokerage</v>
          </cell>
          <cell r="BN102">
            <v>30</v>
          </cell>
          <cell r="BO102">
            <v>111.14</v>
          </cell>
          <cell r="BP102">
            <v>0</v>
          </cell>
          <cell r="BQ102">
            <v>0</v>
          </cell>
          <cell r="BR102">
            <v>111.14</v>
          </cell>
          <cell r="BS102">
            <v>518.45000000000005</v>
          </cell>
          <cell r="BT102">
            <v>18</v>
          </cell>
          <cell r="BU102">
            <v>73.319999999999993</v>
          </cell>
          <cell r="BV102">
            <v>18</v>
          </cell>
          <cell r="BW102">
            <v>20.010000000000002</v>
          </cell>
          <cell r="BX102">
            <v>93.33</v>
          </cell>
          <cell r="BY102">
            <v>0</v>
          </cell>
          <cell r="BZ102">
            <v>0</v>
          </cell>
          <cell r="CA102">
            <v>407.31</v>
          </cell>
        </row>
        <row r="103">
          <cell r="C103" t="str">
            <v>3328160</v>
          </cell>
          <cell r="D103">
            <v>332816</v>
          </cell>
          <cell r="E103" t="str">
            <v>0</v>
          </cell>
          <cell r="F103">
            <v>45399</v>
          </cell>
          <cell r="G103">
            <v>45399.471400462964</v>
          </cell>
          <cell r="H103" t="str">
            <v>EAST</v>
          </cell>
          <cell r="I103" t="str">
            <v>E01</v>
          </cell>
          <cell r="J103" t="str">
            <v>GUWAHATI</v>
          </cell>
          <cell r="K103">
            <v>6</v>
          </cell>
          <cell r="L103" t="str">
            <v>SUNIL KALITA</v>
          </cell>
          <cell r="M103">
            <v>205</v>
          </cell>
          <cell r="N103" t="str">
            <v>205</v>
          </cell>
          <cell r="O103" t="str">
            <v>MARKETING</v>
          </cell>
          <cell r="P103" t="str">
            <v>REENA MEHRA</v>
          </cell>
          <cell r="Q103">
            <v>661</v>
          </cell>
          <cell r="R103" t="str">
            <v>658</v>
          </cell>
          <cell r="S103" t="str">
            <v>CLIENT RELATIONSHIP</v>
          </cell>
          <cell r="T103" t="str">
            <v>GUWAHATI  DIRECT</v>
          </cell>
          <cell r="U103">
            <v>257</v>
          </cell>
          <cell r="V103" t="str">
            <v>SME</v>
          </cell>
          <cell r="W103" t="str">
            <v>MEGHALAYA CEMENT LTD</v>
          </cell>
          <cell r="X103" t="str">
            <v>MEGHALAYA CEMENT LTD</v>
          </cell>
          <cell r="Y103" t="str">
            <v>ICICI LOMBARD GENERAL INSURANCE CO. LTD.</v>
          </cell>
          <cell r="Z103" t="str">
            <v>ROYAL ARCADE BUILDING, 3RD FLOOR, ULUBARI</v>
          </cell>
          <cell r="AA103">
            <v>10004625</v>
          </cell>
          <cell r="AB103" t="str">
            <v>FIRE</v>
          </cell>
          <cell r="AC103" t="str">
            <v>STANDARD FIRE AND SPECIAL PERIL POLICY.</v>
          </cell>
          <cell r="AD103" t="str">
            <v>Bank Transfer</v>
          </cell>
          <cell r="AE103" t="str">
            <v>0</v>
          </cell>
          <cell r="AF103">
            <v>0</v>
          </cell>
          <cell r="AG103">
            <v>45383</v>
          </cell>
          <cell r="AK103" t="str">
            <v>0</v>
          </cell>
          <cell r="AL103">
            <v>0</v>
          </cell>
          <cell r="AO103">
            <v>45383</v>
          </cell>
          <cell r="AQ103" t="str">
            <v>17-04-2024</v>
          </cell>
          <cell r="AR103" t="str">
            <v>17-04-2024</v>
          </cell>
          <cell r="AT103">
            <v>45747</v>
          </cell>
          <cell r="AU103">
            <v>15</v>
          </cell>
          <cell r="AV103" t="str">
            <v>0</v>
          </cell>
          <cell r="AW103" t="str">
            <v>Renewal</v>
          </cell>
          <cell r="AZ103">
            <v>984681126.60000002</v>
          </cell>
          <cell r="BA103">
            <v>1392342</v>
          </cell>
          <cell r="BB103">
            <v>1392342</v>
          </cell>
          <cell r="BC103">
            <v>250621.56</v>
          </cell>
          <cell r="BD103">
            <v>1642963.56</v>
          </cell>
          <cell r="BF103">
            <v>1392342</v>
          </cell>
          <cell r="BG103">
            <v>0</v>
          </cell>
          <cell r="BH103">
            <v>11.5</v>
          </cell>
          <cell r="BI103">
            <v>5</v>
          </cell>
          <cell r="BJ103">
            <v>160119.32999999999</v>
          </cell>
          <cell r="BK103">
            <v>0</v>
          </cell>
          <cell r="BL103">
            <v>160119.32999999999</v>
          </cell>
          <cell r="BM103" t="str">
            <v>Brokerage</v>
          </cell>
          <cell r="BN103">
            <v>30</v>
          </cell>
          <cell r="BO103">
            <v>48035.8</v>
          </cell>
          <cell r="BP103">
            <v>0</v>
          </cell>
          <cell r="BQ103">
            <v>0</v>
          </cell>
          <cell r="BR103">
            <v>48035.8</v>
          </cell>
          <cell r="BS103">
            <v>208155.13</v>
          </cell>
          <cell r="BT103">
            <v>18</v>
          </cell>
          <cell r="BU103">
            <v>28821.48</v>
          </cell>
          <cell r="BV103">
            <v>18</v>
          </cell>
          <cell r="BW103">
            <v>8646.44</v>
          </cell>
          <cell r="BX103">
            <v>37467.919999999998</v>
          </cell>
          <cell r="BY103">
            <v>0</v>
          </cell>
          <cell r="BZ103">
            <v>0</v>
          </cell>
          <cell r="CA103">
            <v>160119.32999999999</v>
          </cell>
        </row>
        <row r="104">
          <cell r="C104" t="str">
            <v>3328250</v>
          </cell>
          <cell r="D104">
            <v>332825</v>
          </cell>
          <cell r="E104" t="str">
            <v>0</v>
          </cell>
          <cell r="F104">
            <v>45399</v>
          </cell>
          <cell r="G104">
            <v>45399.486331018517</v>
          </cell>
          <cell r="H104" t="str">
            <v>EAST</v>
          </cell>
          <cell r="I104" t="str">
            <v>E01</v>
          </cell>
          <cell r="J104" t="str">
            <v>GUWAHATI</v>
          </cell>
          <cell r="K104">
            <v>6</v>
          </cell>
          <cell r="L104" t="str">
            <v>SUNIL KALITA</v>
          </cell>
          <cell r="M104">
            <v>205</v>
          </cell>
          <cell r="N104" t="str">
            <v>205</v>
          </cell>
          <cell r="O104" t="str">
            <v>MARKETING</v>
          </cell>
          <cell r="P104" t="str">
            <v>REENA MEHRA</v>
          </cell>
          <cell r="Q104">
            <v>661</v>
          </cell>
          <cell r="R104" t="str">
            <v>658</v>
          </cell>
          <cell r="S104" t="str">
            <v>CLIENT RELATIONSHIP</v>
          </cell>
          <cell r="T104" t="str">
            <v>GUWAHATI  DIRECT</v>
          </cell>
          <cell r="U104">
            <v>257</v>
          </cell>
          <cell r="V104" t="str">
            <v>SME</v>
          </cell>
          <cell r="W104" t="str">
            <v>MEGHALAYA CEMENT LTD</v>
          </cell>
          <cell r="X104" t="str">
            <v>MEGHALAYA CEMENT LTD</v>
          </cell>
          <cell r="Y104" t="str">
            <v>ICICI LOMBARD GENERAL INSURANCE CO. LTD.</v>
          </cell>
          <cell r="Z104" t="str">
            <v>ROYAL ARCADE BUILDING, 3RD FLOOR, ULUBARI</v>
          </cell>
          <cell r="AA104">
            <v>10004625</v>
          </cell>
          <cell r="AB104" t="str">
            <v>FIRE</v>
          </cell>
          <cell r="AC104" t="str">
            <v>STANDARD FIRE AND SPECIAL PERIL POLICY.</v>
          </cell>
          <cell r="AD104" t="str">
            <v>Bank Transfer</v>
          </cell>
          <cell r="AE104" t="str">
            <v>0</v>
          </cell>
          <cell r="AF104">
            <v>0</v>
          </cell>
          <cell r="AG104">
            <v>45383</v>
          </cell>
          <cell r="AK104" t="str">
            <v>0</v>
          </cell>
          <cell r="AL104">
            <v>0</v>
          </cell>
          <cell r="AO104">
            <v>45383</v>
          </cell>
          <cell r="AQ104" t="str">
            <v>17-04-2024</v>
          </cell>
          <cell r="AR104" t="str">
            <v>17-04-2024</v>
          </cell>
          <cell r="AT104">
            <v>45747</v>
          </cell>
          <cell r="AU104">
            <v>15</v>
          </cell>
          <cell r="AV104" t="str">
            <v>0</v>
          </cell>
          <cell r="AW104" t="str">
            <v>Renewal</v>
          </cell>
          <cell r="AZ104">
            <v>38175937.5</v>
          </cell>
          <cell r="BA104">
            <v>26055.15</v>
          </cell>
          <cell r="BB104">
            <v>26055.15</v>
          </cell>
          <cell r="BC104">
            <v>4689.9269999999997</v>
          </cell>
          <cell r="BD104">
            <v>30745.077000000001</v>
          </cell>
          <cell r="BF104">
            <v>26055.15</v>
          </cell>
          <cell r="BG104">
            <v>0</v>
          </cell>
          <cell r="BH104">
            <v>11.5</v>
          </cell>
          <cell r="BI104">
            <v>5</v>
          </cell>
          <cell r="BJ104">
            <v>2996.34</v>
          </cell>
          <cell r="BK104">
            <v>0</v>
          </cell>
          <cell r="BL104">
            <v>2996.34</v>
          </cell>
          <cell r="BM104" t="str">
            <v>Brokerage</v>
          </cell>
          <cell r="BN104">
            <v>30</v>
          </cell>
          <cell r="BO104">
            <v>898.9</v>
          </cell>
          <cell r="BP104">
            <v>0</v>
          </cell>
          <cell r="BQ104">
            <v>0</v>
          </cell>
          <cell r="BR104">
            <v>898.9</v>
          </cell>
          <cell r="BS104">
            <v>3895.24</v>
          </cell>
          <cell r="BT104">
            <v>18</v>
          </cell>
          <cell r="BU104">
            <v>539.34</v>
          </cell>
          <cell r="BV104">
            <v>18</v>
          </cell>
          <cell r="BW104">
            <v>161.80000000000001</v>
          </cell>
          <cell r="BX104">
            <v>701.14</v>
          </cell>
          <cell r="BY104">
            <v>0</v>
          </cell>
          <cell r="BZ104">
            <v>0</v>
          </cell>
          <cell r="CA104">
            <v>2996.34</v>
          </cell>
        </row>
        <row r="105">
          <cell r="C105" t="str">
            <v>3328300</v>
          </cell>
          <cell r="D105">
            <v>332830</v>
          </cell>
          <cell r="E105" t="str">
            <v>0</v>
          </cell>
          <cell r="F105">
            <v>45399</v>
          </cell>
          <cell r="G105">
            <v>45399.509340277778</v>
          </cell>
          <cell r="H105" t="str">
            <v>EAST</v>
          </cell>
          <cell r="I105" t="str">
            <v>E01</v>
          </cell>
          <cell r="J105" t="str">
            <v>GUWAHATI</v>
          </cell>
          <cell r="K105">
            <v>6</v>
          </cell>
          <cell r="L105" t="str">
            <v>SUNIL KALITA</v>
          </cell>
          <cell r="M105">
            <v>205</v>
          </cell>
          <cell r="N105" t="str">
            <v>205</v>
          </cell>
          <cell r="O105" t="str">
            <v>MARKETING</v>
          </cell>
          <cell r="P105" t="str">
            <v>REENA MEHRA</v>
          </cell>
          <cell r="Q105">
            <v>661</v>
          </cell>
          <cell r="R105" t="str">
            <v>658</v>
          </cell>
          <cell r="S105" t="str">
            <v>CLIENT RELATIONSHIP</v>
          </cell>
          <cell r="T105" t="str">
            <v>GUWAHATI  DIRECT</v>
          </cell>
          <cell r="U105">
            <v>257</v>
          </cell>
          <cell r="V105" t="str">
            <v>SME</v>
          </cell>
          <cell r="W105" t="str">
            <v>MEGHALAYA CEMENT LTD</v>
          </cell>
          <cell r="X105" t="str">
            <v>MEGHALAYA CEMENT LTD</v>
          </cell>
          <cell r="Y105" t="str">
            <v>ICICI LOMBARD GENERAL INSURANCE CO. LTD.</v>
          </cell>
          <cell r="Z105" t="str">
            <v>ROYAL ARCADE BUILDING, 3RD FLOOR, ULUBARI</v>
          </cell>
          <cell r="AA105">
            <v>10004625</v>
          </cell>
          <cell r="AB105" t="str">
            <v>ENGINEERING</v>
          </cell>
          <cell r="AC105" t="str">
            <v>MACHINERY BREAKDOWN POLICY</v>
          </cell>
          <cell r="AD105" t="str">
            <v>Bank Transfer</v>
          </cell>
          <cell r="AE105" t="str">
            <v>0</v>
          </cell>
          <cell r="AF105">
            <v>0</v>
          </cell>
          <cell r="AG105">
            <v>45383</v>
          </cell>
          <cell r="AK105" t="str">
            <v>0</v>
          </cell>
          <cell r="AL105">
            <v>0</v>
          </cell>
          <cell r="AO105">
            <v>45383</v>
          </cell>
          <cell r="AT105">
            <v>45747</v>
          </cell>
          <cell r="AU105">
            <v>15</v>
          </cell>
          <cell r="AV105" t="str">
            <v>0</v>
          </cell>
          <cell r="AW105" t="str">
            <v>Renewal</v>
          </cell>
          <cell r="AZ105">
            <v>424957293.14999998</v>
          </cell>
          <cell r="BA105">
            <v>106239.3</v>
          </cell>
          <cell r="BB105">
            <v>106239.3</v>
          </cell>
          <cell r="BC105">
            <v>19123.074000000001</v>
          </cell>
          <cell r="BD105">
            <v>125362.37400000001</v>
          </cell>
          <cell r="BF105">
            <v>106239.3</v>
          </cell>
          <cell r="BG105">
            <v>0</v>
          </cell>
          <cell r="BH105">
            <v>12.5</v>
          </cell>
          <cell r="BI105">
            <v>5</v>
          </cell>
          <cell r="BJ105">
            <v>13279.91</v>
          </cell>
          <cell r="BK105">
            <v>0</v>
          </cell>
          <cell r="BL105">
            <v>13279.91</v>
          </cell>
          <cell r="BM105" t="str">
            <v>Brokerage</v>
          </cell>
          <cell r="BN105">
            <v>30</v>
          </cell>
          <cell r="BO105">
            <v>3983.97</v>
          </cell>
          <cell r="BP105">
            <v>0</v>
          </cell>
          <cell r="BQ105">
            <v>0</v>
          </cell>
          <cell r="BR105">
            <v>3983.97</v>
          </cell>
          <cell r="BS105">
            <v>17263.88</v>
          </cell>
          <cell r="BT105">
            <v>18</v>
          </cell>
          <cell r="BU105">
            <v>2390.38</v>
          </cell>
          <cell r="BV105">
            <v>18</v>
          </cell>
          <cell r="BW105">
            <v>717.11</v>
          </cell>
          <cell r="BX105">
            <v>3107.49</v>
          </cell>
          <cell r="BY105">
            <v>0</v>
          </cell>
          <cell r="BZ105">
            <v>0</v>
          </cell>
          <cell r="CA105">
            <v>13279.91</v>
          </cell>
        </row>
        <row r="106">
          <cell r="C106" t="str">
            <v>3328330</v>
          </cell>
          <cell r="D106">
            <v>332833</v>
          </cell>
          <cell r="E106" t="str">
            <v>0</v>
          </cell>
          <cell r="F106">
            <v>45399</v>
          </cell>
          <cell r="G106">
            <v>45399.518391203703</v>
          </cell>
          <cell r="H106" t="str">
            <v>WEST</v>
          </cell>
          <cell r="I106" t="str">
            <v>W01</v>
          </cell>
          <cell r="J106" t="str">
            <v>MUMBAI</v>
          </cell>
          <cell r="K106">
            <v>4</v>
          </cell>
          <cell r="L106" t="str">
            <v>MUMBAI DIRECT</v>
          </cell>
          <cell r="M106">
            <v>182</v>
          </cell>
          <cell r="N106" t="str">
            <v>182</v>
          </cell>
          <cell r="O106" t="str">
            <v>MARKETING</v>
          </cell>
          <cell r="P106" t="str">
            <v>POONAM JANARDHAN CHAVAN</v>
          </cell>
          <cell r="Q106">
            <v>1051</v>
          </cell>
          <cell r="R106" t="str">
            <v>1010</v>
          </cell>
          <cell r="S106" t="str">
            <v>CLIENT RELATIONSHIP</v>
          </cell>
          <cell r="T106" t="str">
            <v>MUMBAI  DIRECT</v>
          </cell>
          <cell r="U106">
            <v>250</v>
          </cell>
          <cell r="V106" t="str">
            <v>CORPORATE</v>
          </cell>
          <cell r="W106" t="str">
            <v>Benzo Chem Industries Pvt Ltd</v>
          </cell>
          <cell r="X106" t="str">
            <v>Benzo Chem Industries Pvt Ltd</v>
          </cell>
          <cell r="Y106" t="str">
            <v>ICICI LOMBARD GENERAL INSURANCE CO. LTD.</v>
          </cell>
          <cell r="Z106" t="str">
            <v>PRAVADEVI 414, VEER SAVARKAR MARG, NEAR SIDDHI VNAYAK TEMPLE</v>
          </cell>
          <cell r="AA106">
            <v>698</v>
          </cell>
          <cell r="AB106" t="str">
            <v>FIRE</v>
          </cell>
          <cell r="AC106" t="str">
            <v>INDUSTRIAL ALL RISK.</v>
          </cell>
          <cell r="AD106" t="str">
            <v>Bank Transfer</v>
          </cell>
          <cell r="AE106" t="str">
            <v>0</v>
          </cell>
          <cell r="AF106">
            <v>0</v>
          </cell>
          <cell r="AG106">
            <v>45399</v>
          </cell>
          <cell r="AH106" t="str">
            <v>Others</v>
          </cell>
          <cell r="AK106" t="str">
            <v>0</v>
          </cell>
          <cell r="AL106">
            <v>0</v>
          </cell>
          <cell r="AO106">
            <v>45383</v>
          </cell>
          <cell r="AQ106" t="str">
            <v>17-04-2024</v>
          </cell>
          <cell r="AR106" t="str">
            <v>17-04-2024</v>
          </cell>
          <cell r="AT106">
            <v>45747</v>
          </cell>
          <cell r="AU106">
            <v>10</v>
          </cell>
          <cell r="AV106" t="str">
            <v>0</v>
          </cell>
          <cell r="AW106" t="str">
            <v>Renewal</v>
          </cell>
          <cell r="AZ106">
            <v>122500000</v>
          </cell>
          <cell r="BA106">
            <v>320434.2</v>
          </cell>
          <cell r="BB106">
            <v>320434.2</v>
          </cell>
          <cell r="BC106">
            <v>57678.155999999995</v>
          </cell>
          <cell r="BD106">
            <v>378112.35600000003</v>
          </cell>
          <cell r="BF106">
            <v>320434.2</v>
          </cell>
          <cell r="BG106">
            <v>0</v>
          </cell>
          <cell r="BH106">
            <v>11.5</v>
          </cell>
          <cell r="BI106">
            <v>5</v>
          </cell>
          <cell r="BJ106">
            <v>0</v>
          </cell>
          <cell r="BK106">
            <v>0</v>
          </cell>
          <cell r="BL106">
            <v>0</v>
          </cell>
          <cell r="BM106" t="str">
            <v>Brokerage</v>
          </cell>
          <cell r="BN106">
            <v>30</v>
          </cell>
          <cell r="BO106">
            <v>11054.98</v>
          </cell>
          <cell r="BP106">
            <v>0</v>
          </cell>
          <cell r="BQ106">
            <v>0</v>
          </cell>
          <cell r="BR106">
            <v>11054.98</v>
          </cell>
          <cell r="BS106">
            <v>11054.98</v>
          </cell>
          <cell r="BT106">
            <v>0</v>
          </cell>
          <cell r="BU106">
            <v>0</v>
          </cell>
          <cell r="BV106">
            <v>0</v>
          </cell>
          <cell r="BW106">
            <v>0</v>
          </cell>
          <cell r="BX106">
            <v>0</v>
          </cell>
          <cell r="BY106">
            <v>0</v>
          </cell>
          <cell r="BZ106">
            <v>0</v>
          </cell>
          <cell r="CA106">
            <v>0</v>
          </cell>
        </row>
        <row r="107">
          <cell r="C107" t="str">
            <v>3328370</v>
          </cell>
          <cell r="D107">
            <v>332837</v>
          </cell>
          <cell r="E107" t="str">
            <v>0</v>
          </cell>
          <cell r="F107">
            <v>45399</v>
          </cell>
          <cell r="G107">
            <v>45399.51935185185</v>
          </cell>
          <cell r="H107" t="str">
            <v>EAST</v>
          </cell>
          <cell r="I107" t="str">
            <v>E01</v>
          </cell>
          <cell r="J107" t="str">
            <v>GUWAHATI</v>
          </cell>
          <cell r="K107">
            <v>6</v>
          </cell>
          <cell r="L107" t="str">
            <v>SUNIL KALITA</v>
          </cell>
          <cell r="M107">
            <v>205</v>
          </cell>
          <cell r="N107" t="str">
            <v>205</v>
          </cell>
          <cell r="O107" t="str">
            <v>MARKETING</v>
          </cell>
          <cell r="P107" t="str">
            <v>REENA MEHRA</v>
          </cell>
          <cell r="Q107">
            <v>661</v>
          </cell>
          <cell r="R107" t="str">
            <v>658</v>
          </cell>
          <cell r="S107" t="str">
            <v>CLIENT RELATIONSHIP</v>
          </cell>
          <cell r="T107" t="str">
            <v>GUWAHATI  DIRECT</v>
          </cell>
          <cell r="U107">
            <v>257</v>
          </cell>
          <cell r="V107" t="str">
            <v>SME</v>
          </cell>
          <cell r="W107" t="str">
            <v>MEGHALAYA CEMENT LTD</v>
          </cell>
          <cell r="X107" t="str">
            <v>MEGHALAYA CEMENT LTD</v>
          </cell>
          <cell r="Y107" t="str">
            <v>ICICI LOMBARD GENERAL INSURANCE CO. LTD.</v>
          </cell>
          <cell r="Z107" t="str">
            <v>ROYAL ARCADE BUILDING, 3RD FLOOR, ULUBARI</v>
          </cell>
          <cell r="AA107">
            <v>10004625</v>
          </cell>
          <cell r="AB107" t="str">
            <v>FIRE</v>
          </cell>
          <cell r="AC107" t="str">
            <v>BHARAT GRIHA RAKSHA</v>
          </cell>
          <cell r="AD107" t="str">
            <v>Bank Transfer</v>
          </cell>
          <cell r="AE107" t="str">
            <v>0</v>
          </cell>
          <cell r="AF107">
            <v>0</v>
          </cell>
          <cell r="AG107">
            <v>45383</v>
          </cell>
          <cell r="AK107" t="str">
            <v>0</v>
          </cell>
          <cell r="AL107">
            <v>0</v>
          </cell>
          <cell r="AO107">
            <v>45383</v>
          </cell>
          <cell r="AQ107" t="str">
            <v>17-04-2024</v>
          </cell>
          <cell r="AR107" t="str">
            <v>17-04-2024</v>
          </cell>
          <cell r="AT107">
            <v>45747</v>
          </cell>
          <cell r="AU107">
            <v>15</v>
          </cell>
          <cell r="AV107" t="str">
            <v>0</v>
          </cell>
          <cell r="AW107" t="str">
            <v>Renewal</v>
          </cell>
          <cell r="AZ107">
            <v>5889063.2999999998</v>
          </cell>
          <cell r="BA107">
            <v>176.4</v>
          </cell>
          <cell r="BB107">
            <v>647.54999999999995</v>
          </cell>
          <cell r="BC107">
            <v>116.559</v>
          </cell>
          <cell r="BD107">
            <v>764.10899999999992</v>
          </cell>
          <cell r="BF107">
            <v>176.4</v>
          </cell>
          <cell r="BG107">
            <v>471.15</v>
          </cell>
          <cell r="BH107">
            <v>11.5</v>
          </cell>
          <cell r="BI107">
            <v>5</v>
          </cell>
          <cell r="BJ107">
            <v>20.29</v>
          </cell>
          <cell r="BK107">
            <v>23.56</v>
          </cell>
          <cell r="BL107">
            <v>43.85</v>
          </cell>
          <cell r="BM107" t="str">
            <v>Brokerage</v>
          </cell>
          <cell r="BN107">
            <v>30</v>
          </cell>
          <cell r="BO107">
            <v>6.09</v>
          </cell>
          <cell r="BP107">
            <v>0</v>
          </cell>
          <cell r="BQ107">
            <v>0</v>
          </cell>
          <cell r="BR107">
            <v>6.09</v>
          </cell>
          <cell r="BS107">
            <v>49.94</v>
          </cell>
          <cell r="BT107">
            <v>18</v>
          </cell>
          <cell r="BU107">
            <v>7.89</v>
          </cell>
          <cell r="BV107">
            <v>18</v>
          </cell>
          <cell r="BW107">
            <v>1.1000000000000001</v>
          </cell>
          <cell r="BX107">
            <v>8.99</v>
          </cell>
          <cell r="BY107">
            <v>0</v>
          </cell>
          <cell r="BZ107">
            <v>0</v>
          </cell>
          <cell r="CA107">
            <v>43.85</v>
          </cell>
        </row>
        <row r="108">
          <cell r="C108" t="str">
            <v>3328420</v>
          </cell>
          <cell r="D108">
            <v>332842</v>
          </cell>
          <cell r="E108" t="str">
            <v>0</v>
          </cell>
          <cell r="F108">
            <v>45399</v>
          </cell>
          <cell r="G108">
            <v>45399.530046296299</v>
          </cell>
          <cell r="H108" t="str">
            <v>EAST</v>
          </cell>
          <cell r="I108" t="str">
            <v>E01</v>
          </cell>
          <cell r="J108" t="str">
            <v>GUWAHATI</v>
          </cell>
          <cell r="K108">
            <v>6</v>
          </cell>
          <cell r="L108" t="str">
            <v>SUNIL KALITA</v>
          </cell>
          <cell r="M108">
            <v>205</v>
          </cell>
          <cell r="N108" t="str">
            <v>205</v>
          </cell>
          <cell r="O108" t="str">
            <v>MARKETING</v>
          </cell>
          <cell r="P108" t="str">
            <v>REENA MEHRA</v>
          </cell>
          <cell r="Q108">
            <v>661</v>
          </cell>
          <cell r="R108" t="str">
            <v>658</v>
          </cell>
          <cell r="S108" t="str">
            <v>CLIENT RELATIONSHIP</v>
          </cell>
          <cell r="T108" t="str">
            <v>GUWAHATI  DIRECT</v>
          </cell>
          <cell r="U108">
            <v>257</v>
          </cell>
          <cell r="V108" t="str">
            <v>SME</v>
          </cell>
          <cell r="W108" t="str">
            <v>MEGHALAYA CEMENT LTD</v>
          </cell>
          <cell r="X108" t="str">
            <v>MEGHALAYA CEMENT LTD</v>
          </cell>
          <cell r="Y108" t="str">
            <v>ICICI LOMBARD GENERAL INSURANCE CO. LTD.</v>
          </cell>
          <cell r="Z108" t="str">
            <v>ROYAL ARCADE BUILDING, 3RD FLOOR, ULUBARI</v>
          </cell>
          <cell r="AA108">
            <v>10004625</v>
          </cell>
          <cell r="AB108" t="str">
            <v>MARINE CARGO</v>
          </cell>
          <cell r="AC108" t="str">
            <v>Marine Inland (Open)</v>
          </cell>
          <cell r="AD108" t="str">
            <v>Bank Transfer</v>
          </cell>
          <cell r="AE108" t="str">
            <v>0</v>
          </cell>
          <cell r="AF108">
            <v>0</v>
          </cell>
          <cell r="AG108">
            <v>45383</v>
          </cell>
          <cell r="AK108" t="str">
            <v>0</v>
          </cell>
          <cell r="AL108">
            <v>0</v>
          </cell>
          <cell r="AO108">
            <v>45383</v>
          </cell>
          <cell r="AT108">
            <v>45747</v>
          </cell>
          <cell r="AU108">
            <v>15</v>
          </cell>
          <cell r="AV108" t="str">
            <v>0</v>
          </cell>
          <cell r="AW108" t="str">
            <v>Renewal</v>
          </cell>
          <cell r="AZ108">
            <v>300000000</v>
          </cell>
          <cell r="BA108">
            <v>45000</v>
          </cell>
          <cell r="BB108">
            <v>45000</v>
          </cell>
          <cell r="BC108">
            <v>8100</v>
          </cell>
          <cell r="BD108">
            <v>53100</v>
          </cell>
          <cell r="BF108">
            <v>45000</v>
          </cell>
          <cell r="BG108">
            <v>0</v>
          </cell>
          <cell r="BH108">
            <v>16.5</v>
          </cell>
          <cell r="BI108">
            <v>5</v>
          </cell>
          <cell r="BJ108">
            <v>7425</v>
          </cell>
          <cell r="BK108">
            <v>0</v>
          </cell>
          <cell r="BL108">
            <v>7425</v>
          </cell>
          <cell r="BM108" t="str">
            <v>Brokerage</v>
          </cell>
          <cell r="BN108">
            <v>30</v>
          </cell>
          <cell r="BO108">
            <v>2227.5</v>
          </cell>
          <cell r="BP108">
            <v>0</v>
          </cell>
          <cell r="BQ108">
            <v>0</v>
          </cell>
          <cell r="BR108">
            <v>2227.5</v>
          </cell>
          <cell r="BS108">
            <v>9652.5</v>
          </cell>
          <cell r="BT108">
            <v>18</v>
          </cell>
          <cell r="BU108">
            <v>1336.5</v>
          </cell>
          <cell r="BV108">
            <v>18</v>
          </cell>
          <cell r="BW108">
            <v>400.95</v>
          </cell>
          <cell r="BX108">
            <v>1737.45</v>
          </cell>
          <cell r="BY108">
            <v>0</v>
          </cell>
          <cell r="BZ108">
            <v>0</v>
          </cell>
          <cell r="CA108">
            <v>7425</v>
          </cell>
        </row>
        <row r="109">
          <cell r="C109" t="str">
            <v>3328440</v>
          </cell>
          <cell r="D109">
            <v>332844</v>
          </cell>
          <cell r="E109" t="str">
            <v>0</v>
          </cell>
          <cell r="F109">
            <v>45399</v>
          </cell>
          <cell r="G109">
            <v>45399.536111111112</v>
          </cell>
          <cell r="H109" t="str">
            <v>WEST</v>
          </cell>
          <cell r="I109" t="str">
            <v>W01</v>
          </cell>
          <cell r="J109" t="str">
            <v>MUMBAI</v>
          </cell>
          <cell r="K109">
            <v>4</v>
          </cell>
          <cell r="L109" t="str">
            <v>MUMBAI DIRECT</v>
          </cell>
          <cell r="M109">
            <v>182</v>
          </cell>
          <cell r="N109" t="str">
            <v>182</v>
          </cell>
          <cell r="O109" t="str">
            <v>MARKETING</v>
          </cell>
          <cell r="P109" t="str">
            <v>POONAM JANARDHAN CHAVAN</v>
          </cell>
          <cell r="Q109">
            <v>1051</v>
          </cell>
          <cell r="R109" t="str">
            <v>1010</v>
          </cell>
          <cell r="S109" t="str">
            <v>CLIENT RELATIONSHIP</v>
          </cell>
          <cell r="T109" t="str">
            <v>MUMBAI  DIRECT</v>
          </cell>
          <cell r="U109">
            <v>250</v>
          </cell>
          <cell r="V109" t="str">
            <v>CORPORATE</v>
          </cell>
          <cell r="W109" t="str">
            <v>Benzo Chem Industries Pvt Ltd</v>
          </cell>
          <cell r="X109" t="str">
            <v>Benzo Chem Industries Pvt Ltd</v>
          </cell>
          <cell r="Y109" t="str">
            <v>ICICI LOMBARD GENERAL INSURANCE CO. LTD.</v>
          </cell>
          <cell r="Z109" t="str">
            <v>PRAVADEVI 414, VEER SAVARKAR MARG, NEAR SIDDHI VNAYAK TEMPLE</v>
          </cell>
          <cell r="AA109">
            <v>698</v>
          </cell>
          <cell r="AB109" t="str">
            <v>FIRE</v>
          </cell>
          <cell r="AC109" t="str">
            <v>INDUSTRIAL ALL RISK.</v>
          </cell>
          <cell r="AD109" t="str">
            <v>Bank Transfer</v>
          </cell>
          <cell r="AE109" t="str">
            <v>0</v>
          </cell>
          <cell r="AF109">
            <v>0</v>
          </cell>
          <cell r="AG109">
            <v>45399</v>
          </cell>
          <cell r="AH109" t="str">
            <v>Others</v>
          </cell>
          <cell r="AK109" t="str">
            <v>0</v>
          </cell>
          <cell r="AL109">
            <v>0</v>
          </cell>
          <cell r="AO109">
            <v>45383</v>
          </cell>
          <cell r="AQ109" t="str">
            <v>17-04-2024</v>
          </cell>
          <cell r="AR109" t="str">
            <v>17-04-2024</v>
          </cell>
          <cell r="AT109">
            <v>45747</v>
          </cell>
          <cell r="AU109">
            <v>10</v>
          </cell>
          <cell r="AV109" t="str">
            <v>0</v>
          </cell>
          <cell r="AW109" t="str">
            <v>Renewal</v>
          </cell>
          <cell r="AY109" t="str">
            <v>B-24/25/16/17, MIDC Area, Dasarkhed, Malkapur, Buldhana, Maharashtra 443101</v>
          </cell>
          <cell r="AZ109">
            <v>155550000</v>
          </cell>
          <cell r="BA109">
            <v>400361.4</v>
          </cell>
          <cell r="BB109">
            <v>400361.4</v>
          </cell>
          <cell r="BC109">
            <v>72065.051999999996</v>
          </cell>
          <cell r="BD109">
            <v>472426.45200000005</v>
          </cell>
          <cell r="BF109">
            <v>400361.4</v>
          </cell>
          <cell r="BG109">
            <v>0</v>
          </cell>
          <cell r="BH109">
            <v>11.5</v>
          </cell>
          <cell r="BI109">
            <v>5</v>
          </cell>
          <cell r="BJ109">
            <v>0</v>
          </cell>
          <cell r="BK109">
            <v>0</v>
          </cell>
          <cell r="BL109">
            <v>0</v>
          </cell>
          <cell r="BM109" t="str">
            <v>Brokerage</v>
          </cell>
          <cell r="BN109">
            <v>30</v>
          </cell>
          <cell r="BO109">
            <v>13812.47</v>
          </cell>
          <cell r="BP109">
            <v>0</v>
          </cell>
          <cell r="BQ109">
            <v>0</v>
          </cell>
          <cell r="BR109">
            <v>13812.47</v>
          </cell>
          <cell r="BS109">
            <v>13812.47</v>
          </cell>
          <cell r="BT109">
            <v>0</v>
          </cell>
          <cell r="BU109">
            <v>0</v>
          </cell>
          <cell r="BV109">
            <v>0</v>
          </cell>
          <cell r="BW109">
            <v>0</v>
          </cell>
          <cell r="BX109">
            <v>0</v>
          </cell>
          <cell r="BY109">
            <v>0</v>
          </cell>
          <cell r="BZ109">
            <v>0</v>
          </cell>
          <cell r="CA109">
            <v>0</v>
          </cell>
        </row>
        <row r="110">
          <cell r="C110" t="str">
            <v>3330970</v>
          </cell>
          <cell r="D110">
            <v>333097</v>
          </cell>
          <cell r="E110" t="str">
            <v>0</v>
          </cell>
          <cell r="F110">
            <v>45399</v>
          </cell>
          <cell r="G110">
            <v>45399.800844907404</v>
          </cell>
          <cell r="H110" t="str">
            <v>EAST</v>
          </cell>
          <cell r="I110" t="str">
            <v>E01</v>
          </cell>
          <cell r="J110" t="str">
            <v>CORPORATE OFFICE</v>
          </cell>
          <cell r="K110">
            <v>0</v>
          </cell>
          <cell r="L110" t="str">
            <v>SAIKAT MUKHERJEE</v>
          </cell>
          <cell r="M110">
            <v>96</v>
          </cell>
          <cell r="N110" t="str">
            <v>1001</v>
          </cell>
          <cell r="O110" t="str">
            <v>MARKETING</v>
          </cell>
          <cell r="P110" t="str">
            <v>SUCHISMITA KOLEY</v>
          </cell>
          <cell r="Q110">
            <v>997</v>
          </cell>
          <cell r="R110" t="str">
            <v>954</v>
          </cell>
          <cell r="S110" t="str">
            <v>CLIENT RELATIONSHIP</v>
          </cell>
          <cell r="T110" t="str">
            <v>KOLKATA DIRECT</v>
          </cell>
          <cell r="U110">
            <v>0</v>
          </cell>
          <cell r="V110" t="str">
            <v>RETAIL</v>
          </cell>
          <cell r="W110" t="str">
            <v>SAR LOGISTIX PRIVATE LIMITED</v>
          </cell>
          <cell r="X110" t="str">
            <v>SAR LOGISTIX PRIVATE LIMITED</v>
          </cell>
          <cell r="Y110" t="str">
            <v>ICICI LOMBARD GENERAL INSURANCE CO. LTD.</v>
          </cell>
          <cell r="Z110" t="str">
            <v>PRAVADEVI 414, VEER SAVARKAR MARG, NEAR SIDDHI VNAYAK TEMPLE</v>
          </cell>
          <cell r="AA110">
            <v>698</v>
          </cell>
          <cell r="AB110" t="str">
            <v>MOTOR</v>
          </cell>
          <cell r="AC110" t="str">
            <v>MOTOR COMMERCIAL VEHICLE</v>
          </cell>
          <cell r="AD110" t="str">
            <v>None</v>
          </cell>
          <cell r="AF110">
            <v>44104.08</v>
          </cell>
          <cell r="AG110">
            <v>45384</v>
          </cell>
          <cell r="AI110" t="str">
            <v>TATA</v>
          </cell>
          <cell r="AK110" t="str">
            <v>0</v>
          </cell>
          <cell r="AL110">
            <v>0</v>
          </cell>
          <cell r="AO110">
            <v>45384</v>
          </cell>
          <cell r="AR110" t="str">
            <v>17-04-2024</v>
          </cell>
          <cell r="AT110">
            <v>45748</v>
          </cell>
          <cell r="AU110">
            <v>100</v>
          </cell>
          <cell r="AV110" t="str">
            <v>0</v>
          </cell>
          <cell r="AW110" t="str">
            <v>New</v>
          </cell>
          <cell r="AX110" t="str">
            <v>ONLINE</v>
          </cell>
          <cell r="AZ110">
            <v>3700000</v>
          </cell>
          <cell r="BA110">
            <v>3764</v>
          </cell>
          <cell r="BB110">
            <v>39177</v>
          </cell>
          <cell r="BC110">
            <v>4927.08</v>
          </cell>
          <cell r="BD110">
            <v>44104.08</v>
          </cell>
          <cell r="BE110">
            <v>0</v>
          </cell>
          <cell r="BF110">
            <v>3764</v>
          </cell>
          <cell r="BG110">
            <v>35413</v>
          </cell>
          <cell r="BH110">
            <v>15</v>
          </cell>
          <cell r="BI110">
            <v>2.5</v>
          </cell>
          <cell r="BJ110">
            <v>564.6</v>
          </cell>
          <cell r="BK110">
            <v>885.33</v>
          </cell>
          <cell r="BL110">
            <v>1449.93</v>
          </cell>
          <cell r="BM110" t="str">
            <v>Brokerage</v>
          </cell>
          <cell r="BN110">
            <v>0</v>
          </cell>
          <cell r="BO110">
            <v>0</v>
          </cell>
          <cell r="BP110">
            <v>0</v>
          </cell>
          <cell r="BQ110">
            <v>0</v>
          </cell>
          <cell r="BR110">
            <v>0</v>
          </cell>
          <cell r="BS110">
            <v>1449.93</v>
          </cell>
          <cell r="BT110">
            <v>18</v>
          </cell>
          <cell r="BU110">
            <v>260.99</v>
          </cell>
          <cell r="BV110">
            <v>18</v>
          </cell>
          <cell r="BW110">
            <v>0</v>
          </cell>
          <cell r="BX110">
            <v>260.99</v>
          </cell>
          <cell r="BY110">
            <v>0</v>
          </cell>
          <cell r="BZ110">
            <v>0</v>
          </cell>
          <cell r="CA110">
            <v>1449.93</v>
          </cell>
        </row>
        <row r="111">
          <cell r="C111" t="str">
            <v>3330980</v>
          </cell>
          <cell r="D111">
            <v>333098</v>
          </cell>
          <cell r="E111" t="str">
            <v>0</v>
          </cell>
          <cell r="F111">
            <v>45399</v>
          </cell>
          <cell r="G111">
            <v>45399.805277777778</v>
          </cell>
          <cell r="H111" t="str">
            <v>EAST</v>
          </cell>
          <cell r="I111" t="str">
            <v>E01</v>
          </cell>
          <cell r="J111" t="str">
            <v>CORPORATE OFFICE</v>
          </cell>
          <cell r="K111">
            <v>0</v>
          </cell>
          <cell r="L111" t="str">
            <v>SAIKAT MUKHERJEE</v>
          </cell>
          <cell r="M111">
            <v>96</v>
          </cell>
          <cell r="N111" t="str">
            <v>1001</v>
          </cell>
          <cell r="O111" t="str">
            <v>MARKETING</v>
          </cell>
          <cell r="P111" t="str">
            <v>SUCHISMITA KOLEY</v>
          </cell>
          <cell r="Q111">
            <v>997</v>
          </cell>
          <cell r="R111" t="str">
            <v>954</v>
          </cell>
          <cell r="S111" t="str">
            <v>CLIENT RELATIONSHIP</v>
          </cell>
          <cell r="T111" t="str">
            <v>KOLKATA DIRECT</v>
          </cell>
          <cell r="U111">
            <v>0</v>
          </cell>
          <cell r="V111" t="str">
            <v>RETAIL</v>
          </cell>
          <cell r="W111" t="str">
            <v>SAR LOGISTIX PRIVATE LIMITED</v>
          </cell>
          <cell r="X111" t="str">
            <v>SAR LOGISTIX PRIVATE LIMITED</v>
          </cell>
          <cell r="Y111" t="str">
            <v>ICICI LOMBARD GENERAL INSURANCE CO. LTD.</v>
          </cell>
          <cell r="Z111" t="str">
            <v>PRAVADEVI 414, VEER SAVARKAR MARG, NEAR SIDDHI VNAYAK TEMPLE</v>
          </cell>
          <cell r="AA111">
            <v>698</v>
          </cell>
          <cell r="AB111" t="str">
            <v>MOTOR</v>
          </cell>
          <cell r="AC111" t="str">
            <v>MOTOR COMMERCIAL VEHICLE</v>
          </cell>
          <cell r="AD111" t="str">
            <v>None</v>
          </cell>
          <cell r="AF111">
            <v>44104.08</v>
          </cell>
          <cell r="AG111">
            <v>45384</v>
          </cell>
          <cell r="AI111" t="str">
            <v>TATA</v>
          </cell>
          <cell r="AK111" t="str">
            <v>0</v>
          </cell>
          <cell r="AL111">
            <v>0</v>
          </cell>
          <cell r="AO111">
            <v>45384</v>
          </cell>
          <cell r="AR111" t="str">
            <v>17-04-2024</v>
          </cell>
          <cell r="AT111">
            <v>45748</v>
          </cell>
          <cell r="AU111">
            <v>100</v>
          </cell>
          <cell r="AV111" t="str">
            <v>0</v>
          </cell>
          <cell r="AW111" t="str">
            <v>New</v>
          </cell>
          <cell r="AX111" t="str">
            <v>ONLINE</v>
          </cell>
          <cell r="AZ111">
            <v>3700000</v>
          </cell>
          <cell r="BA111">
            <v>3764</v>
          </cell>
          <cell r="BB111">
            <v>39177</v>
          </cell>
          <cell r="BC111">
            <v>4927.08</v>
          </cell>
          <cell r="BD111">
            <v>44104.08</v>
          </cell>
          <cell r="BE111">
            <v>0</v>
          </cell>
          <cell r="BF111">
            <v>3764</v>
          </cell>
          <cell r="BG111">
            <v>35413</v>
          </cell>
          <cell r="BH111">
            <v>15</v>
          </cell>
          <cell r="BI111">
            <v>2.5</v>
          </cell>
          <cell r="BJ111">
            <v>564.6</v>
          </cell>
          <cell r="BK111">
            <v>885.33</v>
          </cell>
          <cell r="BL111">
            <v>1449.93</v>
          </cell>
          <cell r="BM111" t="str">
            <v>Brokerage</v>
          </cell>
          <cell r="BN111">
            <v>0</v>
          </cell>
          <cell r="BO111">
            <v>0</v>
          </cell>
          <cell r="BP111">
            <v>0</v>
          </cell>
          <cell r="BQ111">
            <v>0</v>
          </cell>
          <cell r="BR111">
            <v>0</v>
          </cell>
          <cell r="BS111">
            <v>1449.93</v>
          </cell>
          <cell r="BT111">
            <v>18</v>
          </cell>
          <cell r="BU111">
            <v>260.99</v>
          </cell>
          <cell r="BV111">
            <v>18</v>
          </cell>
          <cell r="BW111">
            <v>0</v>
          </cell>
          <cell r="BX111">
            <v>260.99</v>
          </cell>
          <cell r="BY111">
            <v>0</v>
          </cell>
          <cell r="BZ111">
            <v>0</v>
          </cell>
          <cell r="CA111">
            <v>1449.93</v>
          </cell>
        </row>
        <row r="112">
          <cell r="C112" t="str">
            <v>3330990</v>
          </cell>
          <cell r="D112">
            <v>333099</v>
          </cell>
          <cell r="E112" t="str">
            <v>0</v>
          </cell>
          <cell r="F112">
            <v>45399</v>
          </cell>
          <cell r="G112">
            <v>45399.809016203704</v>
          </cell>
          <cell r="H112" t="str">
            <v>EAST</v>
          </cell>
          <cell r="I112" t="str">
            <v>E01</v>
          </cell>
          <cell r="J112" t="str">
            <v>CORPORATE OFFICE</v>
          </cell>
          <cell r="K112">
            <v>0</v>
          </cell>
          <cell r="L112" t="str">
            <v>SAIKAT MUKHERJEE</v>
          </cell>
          <cell r="M112">
            <v>96</v>
          </cell>
          <cell r="N112" t="str">
            <v>1001</v>
          </cell>
          <cell r="O112" t="str">
            <v>MARKETING</v>
          </cell>
          <cell r="P112" t="str">
            <v>SUCHISMITA KOLEY</v>
          </cell>
          <cell r="Q112">
            <v>997</v>
          </cell>
          <cell r="R112" t="str">
            <v>954</v>
          </cell>
          <cell r="S112" t="str">
            <v>CLIENT RELATIONSHIP</v>
          </cell>
          <cell r="T112" t="str">
            <v>KOLKATA DIRECT</v>
          </cell>
          <cell r="U112">
            <v>0</v>
          </cell>
          <cell r="V112" t="str">
            <v>RETAIL</v>
          </cell>
          <cell r="W112" t="str">
            <v>SAR LOGISTIX PRIVATE LIMITED</v>
          </cell>
          <cell r="X112" t="str">
            <v>SAR LOGISTIX PRIVATE LIMITED</v>
          </cell>
          <cell r="Y112" t="str">
            <v>ICICI LOMBARD GENERAL INSURANCE CO. LTD.</v>
          </cell>
          <cell r="Z112" t="str">
            <v>PRAVADEVI 414, VEER SAVARKAR MARG, NEAR SIDDHI VNAYAK TEMPLE</v>
          </cell>
          <cell r="AA112">
            <v>698</v>
          </cell>
          <cell r="AB112" t="str">
            <v>MOTOR</v>
          </cell>
          <cell r="AC112" t="str">
            <v>MOTOR COMMERCIAL VEHICLE</v>
          </cell>
          <cell r="AD112" t="str">
            <v>None</v>
          </cell>
          <cell r="AF112">
            <v>44104.08</v>
          </cell>
          <cell r="AG112">
            <v>45384</v>
          </cell>
          <cell r="AI112" t="str">
            <v>TATA</v>
          </cell>
          <cell r="AK112" t="str">
            <v>0</v>
          </cell>
          <cell r="AL112">
            <v>0</v>
          </cell>
          <cell r="AO112">
            <v>45384</v>
          </cell>
          <cell r="AR112" t="str">
            <v>17-04-2024</v>
          </cell>
          <cell r="AT112">
            <v>45748</v>
          </cell>
          <cell r="AU112">
            <v>100</v>
          </cell>
          <cell r="AV112" t="str">
            <v>0</v>
          </cell>
          <cell r="AW112" t="str">
            <v>New</v>
          </cell>
          <cell r="AX112" t="str">
            <v>ONLINE</v>
          </cell>
          <cell r="AZ112">
            <v>3700000</v>
          </cell>
          <cell r="BA112">
            <v>3764</v>
          </cell>
          <cell r="BB112">
            <v>39177</v>
          </cell>
          <cell r="BC112">
            <v>4927.08</v>
          </cell>
          <cell r="BD112">
            <v>44104.08</v>
          </cell>
          <cell r="BE112">
            <v>0</v>
          </cell>
          <cell r="BF112">
            <v>3764</v>
          </cell>
          <cell r="BG112">
            <v>35413</v>
          </cell>
          <cell r="BH112">
            <v>15</v>
          </cell>
          <cell r="BI112">
            <v>2.5</v>
          </cell>
          <cell r="BJ112">
            <v>564.6</v>
          </cell>
          <cell r="BK112">
            <v>885.33</v>
          </cell>
          <cell r="BL112">
            <v>1449.93</v>
          </cell>
          <cell r="BM112" t="str">
            <v>Brokerage</v>
          </cell>
          <cell r="BN112">
            <v>0</v>
          </cell>
          <cell r="BO112">
            <v>0</v>
          </cell>
          <cell r="BP112">
            <v>0</v>
          </cell>
          <cell r="BQ112">
            <v>0</v>
          </cell>
          <cell r="BR112">
            <v>0</v>
          </cell>
          <cell r="BS112">
            <v>1449.93</v>
          </cell>
          <cell r="BT112">
            <v>18</v>
          </cell>
          <cell r="BU112">
            <v>260.99</v>
          </cell>
          <cell r="BV112">
            <v>18</v>
          </cell>
          <cell r="BW112">
            <v>0</v>
          </cell>
          <cell r="BX112">
            <v>260.99</v>
          </cell>
          <cell r="BY112">
            <v>0</v>
          </cell>
          <cell r="BZ112">
            <v>0</v>
          </cell>
          <cell r="CA112">
            <v>1449.93</v>
          </cell>
        </row>
        <row r="113">
          <cell r="C113" t="str">
            <v>3342970</v>
          </cell>
          <cell r="D113">
            <v>334297</v>
          </cell>
          <cell r="E113" t="str">
            <v>0</v>
          </cell>
          <cell r="F113">
            <v>45402</v>
          </cell>
          <cell r="G113">
            <v>45402.7503125</v>
          </cell>
          <cell r="H113" t="str">
            <v>EAST</v>
          </cell>
          <cell r="I113" t="str">
            <v>E01</v>
          </cell>
          <cell r="J113" t="str">
            <v>CORPORATE OFFICE</v>
          </cell>
          <cell r="K113">
            <v>0</v>
          </cell>
          <cell r="L113" t="str">
            <v>KOLKATA DIRECT</v>
          </cell>
          <cell r="M113">
            <v>1</v>
          </cell>
          <cell r="N113" t="str">
            <v>1</v>
          </cell>
          <cell r="O113" t="str">
            <v>IT</v>
          </cell>
          <cell r="P113" t="str">
            <v>RAHUL KHANUJA</v>
          </cell>
          <cell r="Q113">
            <v>585</v>
          </cell>
          <cell r="R113" t="str">
            <v>585</v>
          </cell>
          <cell r="S113" t="str">
            <v>CLIENT RELATIONSHIP</v>
          </cell>
          <cell r="T113" t="str">
            <v>KOLKATA DIRECT</v>
          </cell>
          <cell r="U113">
            <v>0</v>
          </cell>
          <cell r="V113" t="str">
            <v>CORPORATE</v>
          </cell>
          <cell r="W113" t="str">
            <v>WEST COAST PAPER MILLS LIMITED</v>
          </cell>
          <cell r="X113" t="str">
            <v>WEST COAST PAPER MILLS LIMITED</v>
          </cell>
          <cell r="Y113" t="str">
            <v>ICICI LOMBARD GENERAL INSURANCE CO. LTD.</v>
          </cell>
          <cell r="Z113" t="str">
            <v>101 FIRST KAMAT TOWER OPP. KTC BUS STAND</v>
          </cell>
          <cell r="AA113">
            <v>10004721</v>
          </cell>
          <cell r="AB113" t="str">
            <v>FIRE</v>
          </cell>
          <cell r="AC113" t="str">
            <v>MEGA PROPERTY ALL RISK POLICY.</v>
          </cell>
          <cell r="AD113" t="str">
            <v>Cheque</v>
          </cell>
          <cell r="AE113" t="str">
            <v>1234</v>
          </cell>
          <cell r="AF113">
            <v>52879780.140000001</v>
          </cell>
          <cell r="AG113">
            <v>45390</v>
          </cell>
          <cell r="AH113" t="str">
            <v>NONE</v>
          </cell>
          <cell r="AK113" t="str">
            <v>0</v>
          </cell>
          <cell r="AL113">
            <v>0</v>
          </cell>
          <cell r="AO113">
            <v>45383</v>
          </cell>
          <cell r="AQ113" t="str">
            <v>20-04-2024</v>
          </cell>
          <cell r="AR113" t="str">
            <v>20-04-2024</v>
          </cell>
          <cell r="AT113">
            <v>45747</v>
          </cell>
          <cell r="AU113">
            <v>65</v>
          </cell>
          <cell r="AV113" t="str">
            <v>0</v>
          </cell>
          <cell r="AW113" t="str">
            <v>Renewal</v>
          </cell>
          <cell r="AY113" t="str">
            <v>5, BANGUR NAGAR DANDELI PIN 581325</v>
          </cell>
          <cell r="AZ113">
            <v>19866213610.099998</v>
          </cell>
          <cell r="BA113">
            <v>29128692.449999999</v>
          </cell>
          <cell r="BB113">
            <v>29128692.449999999</v>
          </cell>
          <cell r="BC113">
            <v>5243164.6409999998</v>
          </cell>
          <cell r="BD113">
            <v>34371857.090999998</v>
          </cell>
          <cell r="BE113">
            <v>0</v>
          </cell>
          <cell r="BF113">
            <v>29128692.449999999</v>
          </cell>
          <cell r="BG113">
            <v>0</v>
          </cell>
          <cell r="BH113">
            <v>6.25</v>
          </cell>
          <cell r="BI113">
            <v>0</v>
          </cell>
          <cell r="BJ113">
            <v>1820543.28</v>
          </cell>
          <cell r="BK113">
            <v>0</v>
          </cell>
          <cell r="BL113">
            <v>1820543.28</v>
          </cell>
          <cell r="BM113" t="str">
            <v>Brokerage</v>
          </cell>
          <cell r="BN113">
            <v>30</v>
          </cell>
          <cell r="BO113">
            <v>546162.98</v>
          </cell>
          <cell r="BP113">
            <v>0</v>
          </cell>
          <cell r="BQ113">
            <v>0</v>
          </cell>
          <cell r="BR113">
            <v>546162.98</v>
          </cell>
          <cell r="BS113">
            <v>2366706.2599999998</v>
          </cell>
          <cell r="BT113">
            <v>18</v>
          </cell>
          <cell r="BU113">
            <v>327697.78999999998</v>
          </cell>
          <cell r="BV113">
            <v>18</v>
          </cell>
          <cell r="BW113">
            <v>98309.34</v>
          </cell>
          <cell r="BX113">
            <v>426007.13</v>
          </cell>
          <cell r="BY113">
            <v>0</v>
          </cell>
          <cell r="BZ113">
            <v>0</v>
          </cell>
          <cell r="CA113">
            <v>1820543.28</v>
          </cell>
        </row>
        <row r="114">
          <cell r="C114" t="str">
            <v>3343030</v>
          </cell>
          <cell r="D114">
            <v>334303</v>
          </cell>
          <cell r="E114" t="str">
            <v>0</v>
          </cell>
          <cell r="F114">
            <v>45402</v>
          </cell>
          <cell r="G114">
            <v>45402.752916666665</v>
          </cell>
          <cell r="H114" t="str">
            <v>EAST</v>
          </cell>
          <cell r="I114" t="str">
            <v>E01</v>
          </cell>
          <cell r="J114" t="str">
            <v>CORPORATE OFFICE</v>
          </cell>
          <cell r="K114">
            <v>0</v>
          </cell>
          <cell r="L114" t="str">
            <v>KAVITA VARMA</v>
          </cell>
          <cell r="M114">
            <v>709</v>
          </cell>
          <cell r="N114" t="str">
            <v>702</v>
          </cell>
          <cell r="O114" t="str">
            <v>MARKETING</v>
          </cell>
          <cell r="P114" t="str">
            <v>SUDIPTA KISHOR DAS</v>
          </cell>
          <cell r="Q114">
            <v>798</v>
          </cell>
          <cell r="R114" t="str">
            <v>761</v>
          </cell>
          <cell r="S114" t="str">
            <v>CLIENT RELATIONSHIP</v>
          </cell>
          <cell r="T114" t="str">
            <v>KOLKATA DIRECT</v>
          </cell>
          <cell r="U114">
            <v>0</v>
          </cell>
          <cell r="V114" t="str">
            <v>SME</v>
          </cell>
          <cell r="W114" t="str">
            <v>DOOARS PLANTATION AND INDUSTRIES LTD</v>
          </cell>
          <cell r="X114" t="str">
            <v>DOOARS PLANTATION AND INDUSTRIES LTD</v>
          </cell>
          <cell r="Y114" t="str">
            <v>ICICI LOMBARD GENERAL INSURANCE CO. LTD.</v>
          </cell>
          <cell r="Z114" t="str">
            <v>ICICI- A.H,15, PARK STREET,7TH FLOOR/8TH FLOOR, APEEJAY HOUSE</v>
          </cell>
          <cell r="AA114">
            <v>58</v>
          </cell>
          <cell r="AB114" t="str">
            <v>MARINE CARGO</v>
          </cell>
          <cell r="AC114" t="str">
            <v>MARINE TEA CROP</v>
          </cell>
          <cell r="AD114" t="str">
            <v>Cheque</v>
          </cell>
          <cell r="AE114" t="str">
            <v>1234</v>
          </cell>
          <cell r="AF114">
            <v>83072</v>
          </cell>
          <cell r="AG114">
            <v>45383</v>
          </cell>
          <cell r="AH114" t="str">
            <v>NONE</v>
          </cell>
          <cell r="AK114" t="str">
            <v>0</v>
          </cell>
          <cell r="AL114">
            <v>0</v>
          </cell>
          <cell r="AO114">
            <v>45383</v>
          </cell>
          <cell r="AR114" t="str">
            <v>20-04-2024</v>
          </cell>
          <cell r="AT114">
            <v>45747</v>
          </cell>
          <cell r="AU114">
            <v>100</v>
          </cell>
          <cell r="AV114" t="str">
            <v>0</v>
          </cell>
          <cell r="AW114" t="str">
            <v>Renewal</v>
          </cell>
          <cell r="AZ114">
            <v>352000000</v>
          </cell>
          <cell r="BA114">
            <v>70400</v>
          </cell>
          <cell r="BB114">
            <v>70400</v>
          </cell>
          <cell r="BC114">
            <v>12672</v>
          </cell>
          <cell r="BD114">
            <v>83072</v>
          </cell>
          <cell r="BE114">
            <v>0</v>
          </cell>
          <cell r="BF114">
            <v>70400</v>
          </cell>
          <cell r="BG114">
            <v>0</v>
          </cell>
          <cell r="BH114">
            <v>16.5</v>
          </cell>
          <cell r="BI114">
            <v>5</v>
          </cell>
          <cell r="BJ114">
            <v>11616</v>
          </cell>
          <cell r="BK114">
            <v>0</v>
          </cell>
          <cell r="BL114">
            <v>11616</v>
          </cell>
          <cell r="BM114" t="str">
            <v>Brokerage</v>
          </cell>
          <cell r="BN114">
            <v>30</v>
          </cell>
          <cell r="BO114">
            <v>3484.8</v>
          </cell>
          <cell r="BP114">
            <v>0</v>
          </cell>
          <cell r="BQ114">
            <v>0</v>
          </cell>
          <cell r="BR114">
            <v>3484.8</v>
          </cell>
          <cell r="BS114">
            <v>15100.8</v>
          </cell>
          <cell r="BT114">
            <v>18</v>
          </cell>
          <cell r="BU114">
            <v>2090.88</v>
          </cell>
          <cell r="BV114">
            <v>18</v>
          </cell>
          <cell r="BW114">
            <v>627.26</v>
          </cell>
          <cell r="BX114">
            <v>2718.14</v>
          </cell>
          <cell r="BY114">
            <v>0</v>
          </cell>
          <cell r="BZ114">
            <v>0</v>
          </cell>
          <cell r="CA114">
            <v>11616</v>
          </cell>
        </row>
        <row r="115">
          <cell r="C115" t="str">
            <v>3343060</v>
          </cell>
          <cell r="D115">
            <v>334306</v>
          </cell>
          <cell r="E115" t="str">
            <v>0</v>
          </cell>
          <cell r="F115">
            <v>45404</v>
          </cell>
          <cell r="G115">
            <v>45404.463402777779</v>
          </cell>
          <cell r="H115" t="str">
            <v>EAST</v>
          </cell>
          <cell r="I115" t="str">
            <v>E01</v>
          </cell>
          <cell r="J115" t="str">
            <v>GUWAHATI</v>
          </cell>
          <cell r="K115">
            <v>6</v>
          </cell>
          <cell r="L115" t="str">
            <v>SUNIL KALITA</v>
          </cell>
          <cell r="M115">
            <v>205</v>
          </cell>
          <cell r="N115" t="str">
            <v>205</v>
          </cell>
          <cell r="O115" t="str">
            <v>MARKETING</v>
          </cell>
          <cell r="P115" t="str">
            <v>PRERONA SAIKIA</v>
          </cell>
          <cell r="Q115">
            <v>1152</v>
          </cell>
          <cell r="R115" t="str">
            <v>1101</v>
          </cell>
          <cell r="S115" t="str">
            <v>CLIENT RELATIONSHIP</v>
          </cell>
          <cell r="T115" t="str">
            <v>GUWAHATI  DIRECT</v>
          </cell>
          <cell r="U115">
            <v>257</v>
          </cell>
          <cell r="V115" t="str">
            <v>SME</v>
          </cell>
          <cell r="W115" t="str">
            <v>DHANSIRI TEA PRIVATE LIMITED</v>
          </cell>
          <cell r="X115" t="str">
            <v>DHANSIRI TEA PRIVATE LIMITED</v>
          </cell>
          <cell r="Y115" t="str">
            <v>ICICI LOMBARD GENERAL INSURANCE CO. LTD.</v>
          </cell>
          <cell r="Z115" t="str">
            <v>ROYAL ARCADE BUILDING, 3RD FLOOR, ULUBARI</v>
          </cell>
          <cell r="AA115">
            <v>10004625</v>
          </cell>
          <cell r="AB115" t="str">
            <v>MISCELLANEOUS</v>
          </cell>
          <cell r="AC115" t="str">
            <v>BUGLARY</v>
          </cell>
          <cell r="AD115" t="str">
            <v>Bank Transfer</v>
          </cell>
          <cell r="AE115" t="str">
            <v>0</v>
          </cell>
          <cell r="AF115">
            <v>0</v>
          </cell>
          <cell r="AG115">
            <v>45383</v>
          </cell>
          <cell r="AK115" t="str">
            <v>0</v>
          </cell>
          <cell r="AL115">
            <v>0</v>
          </cell>
          <cell r="AO115">
            <v>45383</v>
          </cell>
          <cell r="AQ115" t="str">
            <v>22-04-2024</v>
          </cell>
          <cell r="AR115" t="str">
            <v>22-04-2024</v>
          </cell>
          <cell r="AT115">
            <v>45747</v>
          </cell>
          <cell r="AU115">
            <v>30</v>
          </cell>
          <cell r="AV115" t="str">
            <v>0</v>
          </cell>
          <cell r="AW115" t="str">
            <v>Renewal</v>
          </cell>
          <cell r="AZ115">
            <v>9000000</v>
          </cell>
          <cell r="BA115">
            <v>594</v>
          </cell>
          <cell r="BB115">
            <v>594</v>
          </cell>
          <cell r="BC115">
            <v>106.92</v>
          </cell>
          <cell r="BD115">
            <v>700.92</v>
          </cell>
          <cell r="BF115">
            <v>594</v>
          </cell>
          <cell r="BG115">
            <v>0</v>
          </cell>
          <cell r="BH115">
            <v>12.5</v>
          </cell>
          <cell r="BI115">
            <v>5</v>
          </cell>
          <cell r="BJ115">
            <v>74.25</v>
          </cell>
          <cell r="BK115">
            <v>0</v>
          </cell>
          <cell r="BL115">
            <v>74.25</v>
          </cell>
          <cell r="BM115" t="str">
            <v>Brokerage</v>
          </cell>
          <cell r="BN115">
            <v>30</v>
          </cell>
          <cell r="BO115">
            <v>22.28</v>
          </cell>
          <cell r="BP115">
            <v>0</v>
          </cell>
          <cell r="BQ115">
            <v>0</v>
          </cell>
          <cell r="BR115">
            <v>22.28</v>
          </cell>
          <cell r="BS115">
            <v>96.53</v>
          </cell>
          <cell r="BT115">
            <v>18</v>
          </cell>
          <cell r="BU115">
            <v>13.36</v>
          </cell>
          <cell r="BV115">
            <v>18</v>
          </cell>
          <cell r="BW115">
            <v>4.01</v>
          </cell>
          <cell r="BX115">
            <v>17.37</v>
          </cell>
          <cell r="BY115">
            <v>0</v>
          </cell>
          <cell r="BZ115">
            <v>0</v>
          </cell>
          <cell r="CA115">
            <v>74.25</v>
          </cell>
        </row>
        <row r="116">
          <cell r="C116" t="str">
            <v>3343070</v>
          </cell>
          <cell r="D116">
            <v>334307</v>
          </cell>
          <cell r="E116" t="str">
            <v>0</v>
          </cell>
          <cell r="F116">
            <v>45404</v>
          </cell>
          <cell r="G116">
            <v>45404.465185185189</v>
          </cell>
          <cell r="H116" t="str">
            <v>EAST</v>
          </cell>
          <cell r="I116" t="str">
            <v>E01</v>
          </cell>
          <cell r="J116" t="str">
            <v>CORPORATE OFFICE</v>
          </cell>
          <cell r="K116">
            <v>0</v>
          </cell>
          <cell r="L116" t="str">
            <v>KOLKATA DIRECT</v>
          </cell>
          <cell r="M116">
            <v>1</v>
          </cell>
          <cell r="N116" t="str">
            <v>1</v>
          </cell>
          <cell r="O116" t="str">
            <v>IT</v>
          </cell>
          <cell r="P116" t="str">
            <v>SUDIPTA KISHOR DAS</v>
          </cell>
          <cell r="Q116">
            <v>798</v>
          </cell>
          <cell r="R116" t="str">
            <v>761</v>
          </cell>
          <cell r="S116" t="str">
            <v>CLIENT RELATIONSHIP</v>
          </cell>
          <cell r="T116" t="str">
            <v>MUKESH JHA</v>
          </cell>
          <cell r="U116">
            <v>814</v>
          </cell>
          <cell r="V116" t="str">
            <v>SME</v>
          </cell>
          <cell r="W116" t="str">
            <v>PREMIER INDUSTRIES</v>
          </cell>
          <cell r="X116" t="str">
            <v>PREMIER INDUSTRIES</v>
          </cell>
          <cell r="Y116" t="str">
            <v>ICICI LOMBARD GENERAL INSURANCE CO. LTD.</v>
          </cell>
          <cell r="Z116" t="str">
            <v>3RD. FLOOR, BLOCK - B, J K MILENNIUM CENTRE, 46D, CHOWRINGHEE ROAD,</v>
          </cell>
          <cell r="AA116">
            <v>6</v>
          </cell>
          <cell r="AB116" t="str">
            <v>MARINE CARGO</v>
          </cell>
          <cell r="AC116" t="str">
            <v>Marine Inland (Open)</v>
          </cell>
          <cell r="AD116" t="str">
            <v>Cheque</v>
          </cell>
          <cell r="AE116" t="str">
            <v>1234</v>
          </cell>
          <cell r="AF116">
            <v>35400</v>
          </cell>
          <cell r="AG116">
            <v>45395</v>
          </cell>
          <cell r="AH116" t="str">
            <v>NONE</v>
          </cell>
          <cell r="AK116" t="str">
            <v>0</v>
          </cell>
          <cell r="AL116">
            <v>0</v>
          </cell>
          <cell r="AO116">
            <v>45395</v>
          </cell>
          <cell r="AR116" t="str">
            <v>22-04-2024</v>
          </cell>
          <cell r="AT116">
            <v>45759</v>
          </cell>
          <cell r="AU116">
            <v>100</v>
          </cell>
          <cell r="AV116" t="str">
            <v>0</v>
          </cell>
          <cell r="AW116" t="str">
            <v>Renewal</v>
          </cell>
          <cell r="AZ116">
            <v>100000000</v>
          </cell>
          <cell r="BA116">
            <v>30000</v>
          </cell>
          <cell r="BB116">
            <v>30000</v>
          </cell>
          <cell r="BC116">
            <v>5400</v>
          </cell>
          <cell r="BD116">
            <v>35400</v>
          </cell>
          <cell r="BE116">
            <v>0</v>
          </cell>
          <cell r="BF116">
            <v>30000</v>
          </cell>
          <cell r="BG116">
            <v>0</v>
          </cell>
          <cell r="BH116">
            <v>16.5</v>
          </cell>
          <cell r="BI116">
            <v>5</v>
          </cell>
          <cell r="BJ116">
            <v>4950</v>
          </cell>
          <cell r="BK116">
            <v>0</v>
          </cell>
          <cell r="BL116">
            <v>4950</v>
          </cell>
          <cell r="BM116" t="str">
            <v>Brokerage</v>
          </cell>
          <cell r="BN116">
            <v>30</v>
          </cell>
          <cell r="BO116">
            <v>1485</v>
          </cell>
          <cell r="BP116">
            <v>0</v>
          </cell>
          <cell r="BQ116">
            <v>0</v>
          </cell>
          <cell r="BR116">
            <v>1485</v>
          </cell>
          <cell r="BS116">
            <v>6435</v>
          </cell>
          <cell r="BT116">
            <v>18</v>
          </cell>
          <cell r="BU116">
            <v>891</v>
          </cell>
          <cell r="BV116">
            <v>18</v>
          </cell>
          <cell r="BW116">
            <v>267.3</v>
          </cell>
          <cell r="BX116">
            <v>1158.3</v>
          </cell>
          <cell r="BY116">
            <v>0</v>
          </cell>
          <cell r="BZ116">
            <v>0</v>
          </cell>
          <cell r="CA116">
            <v>4950</v>
          </cell>
        </row>
        <row r="117">
          <cell r="C117" t="str">
            <v>3343090</v>
          </cell>
          <cell r="D117">
            <v>334309</v>
          </cell>
          <cell r="E117" t="str">
            <v>0</v>
          </cell>
          <cell r="F117">
            <v>45404</v>
          </cell>
          <cell r="G117">
            <v>45404.466122685182</v>
          </cell>
          <cell r="H117" t="str">
            <v>EAST</v>
          </cell>
          <cell r="I117" t="str">
            <v>E01</v>
          </cell>
          <cell r="J117" t="str">
            <v>GUWAHATI</v>
          </cell>
          <cell r="K117">
            <v>6</v>
          </cell>
          <cell r="L117" t="str">
            <v>SUNIL KALITA</v>
          </cell>
          <cell r="M117">
            <v>205</v>
          </cell>
          <cell r="N117" t="str">
            <v>205</v>
          </cell>
          <cell r="O117" t="str">
            <v>MARKETING</v>
          </cell>
          <cell r="P117" t="str">
            <v>PRERONA SAIKIA</v>
          </cell>
          <cell r="Q117">
            <v>1152</v>
          </cell>
          <cell r="R117" t="str">
            <v>1101</v>
          </cell>
          <cell r="S117" t="str">
            <v>CLIENT RELATIONSHIP</v>
          </cell>
          <cell r="T117" t="str">
            <v>GUWAHATI  DIRECT</v>
          </cell>
          <cell r="U117">
            <v>257</v>
          </cell>
          <cell r="V117" t="str">
            <v>SME</v>
          </cell>
          <cell r="W117" t="str">
            <v>DHANSIRI TEA PRIVATE LIMITED</v>
          </cell>
          <cell r="X117" t="str">
            <v>DHANSIRI TEA PRIVATE LIMITED</v>
          </cell>
          <cell r="Y117" t="str">
            <v>ICICI LOMBARD GENERAL INSURANCE CO. LTD.</v>
          </cell>
          <cell r="Z117" t="str">
            <v>ROYAL ARCADE BUILDING, 3RD FLOOR, ULUBARI</v>
          </cell>
          <cell r="AA117">
            <v>10004625</v>
          </cell>
          <cell r="AB117" t="str">
            <v>MISCELLANEOUS</v>
          </cell>
          <cell r="AC117" t="str">
            <v>BUGLARY</v>
          </cell>
          <cell r="AD117" t="str">
            <v>Bank Transfer</v>
          </cell>
          <cell r="AE117" t="str">
            <v>0</v>
          </cell>
          <cell r="AF117">
            <v>0</v>
          </cell>
          <cell r="AG117">
            <v>45383</v>
          </cell>
          <cell r="AK117" t="str">
            <v>0</v>
          </cell>
          <cell r="AL117">
            <v>0</v>
          </cell>
          <cell r="AO117">
            <v>45383</v>
          </cell>
          <cell r="AQ117" t="str">
            <v>22-04-2024</v>
          </cell>
          <cell r="AR117" t="str">
            <v>22-04-2024</v>
          </cell>
          <cell r="AT117">
            <v>45747</v>
          </cell>
          <cell r="AU117">
            <v>30</v>
          </cell>
          <cell r="AV117" t="str">
            <v>0</v>
          </cell>
          <cell r="AW117" t="str">
            <v>Renewal</v>
          </cell>
          <cell r="AZ117">
            <v>3526536</v>
          </cell>
          <cell r="BA117">
            <v>183.3</v>
          </cell>
          <cell r="BB117">
            <v>183.3</v>
          </cell>
          <cell r="BC117">
            <v>32.994</v>
          </cell>
          <cell r="BD117">
            <v>216.29400000000001</v>
          </cell>
          <cell r="BF117">
            <v>183.3</v>
          </cell>
          <cell r="BG117">
            <v>0</v>
          </cell>
          <cell r="BH117">
            <v>12.5</v>
          </cell>
          <cell r="BI117">
            <v>5</v>
          </cell>
          <cell r="BJ117">
            <v>22.91</v>
          </cell>
          <cell r="BK117">
            <v>0</v>
          </cell>
          <cell r="BL117">
            <v>22.91</v>
          </cell>
          <cell r="BM117" t="str">
            <v>Brokerage</v>
          </cell>
          <cell r="BN117">
            <v>30</v>
          </cell>
          <cell r="BO117">
            <v>6.87</v>
          </cell>
          <cell r="BP117">
            <v>0</v>
          </cell>
          <cell r="BQ117">
            <v>0</v>
          </cell>
          <cell r="BR117">
            <v>6.87</v>
          </cell>
          <cell r="BS117">
            <v>29.78</v>
          </cell>
          <cell r="BT117">
            <v>18</v>
          </cell>
          <cell r="BU117">
            <v>4.12</v>
          </cell>
          <cell r="BV117">
            <v>18</v>
          </cell>
          <cell r="BW117">
            <v>1.24</v>
          </cell>
          <cell r="BX117">
            <v>5.36</v>
          </cell>
          <cell r="BY117">
            <v>0</v>
          </cell>
          <cell r="BZ117">
            <v>0</v>
          </cell>
          <cell r="CA117">
            <v>22.91</v>
          </cell>
        </row>
        <row r="118">
          <cell r="C118" t="str">
            <v>3343130</v>
          </cell>
          <cell r="D118">
            <v>334313</v>
          </cell>
          <cell r="E118" t="str">
            <v>0</v>
          </cell>
          <cell r="F118">
            <v>45404</v>
          </cell>
          <cell r="G118">
            <v>45404.482824074075</v>
          </cell>
          <cell r="H118" t="str">
            <v>EAST</v>
          </cell>
          <cell r="I118" t="str">
            <v>E01</v>
          </cell>
          <cell r="J118" t="str">
            <v>GUWAHATI</v>
          </cell>
          <cell r="K118">
            <v>6</v>
          </cell>
          <cell r="L118" t="str">
            <v>SUNIL KALITA</v>
          </cell>
          <cell r="M118">
            <v>205</v>
          </cell>
          <cell r="N118" t="str">
            <v>205</v>
          </cell>
          <cell r="O118" t="str">
            <v>MARKETING</v>
          </cell>
          <cell r="P118" t="str">
            <v>PRERONA SAIKIA</v>
          </cell>
          <cell r="Q118">
            <v>1152</v>
          </cell>
          <cell r="R118" t="str">
            <v>1101</v>
          </cell>
          <cell r="S118" t="str">
            <v>CLIENT RELATIONSHIP</v>
          </cell>
          <cell r="T118" t="str">
            <v>GUWAHATI  DIRECT</v>
          </cell>
          <cell r="U118">
            <v>257</v>
          </cell>
          <cell r="V118" t="str">
            <v>SME</v>
          </cell>
          <cell r="W118" t="str">
            <v>DHANSIRI TEA PRIVATE LIMITED</v>
          </cell>
          <cell r="X118" t="str">
            <v>DHANSIRI TEA PRIVATE LIMITED</v>
          </cell>
          <cell r="Y118" t="str">
            <v>ICICI LOMBARD GENERAL INSURANCE CO. LTD.</v>
          </cell>
          <cell r="Z118" t="str">
            <v>ROYAL ARCADE BUILDING, 3RD FLOOR, ULUBARI</v>
          </cell>
          <cell r="AA118">
            <v>10004625</v>
          </cell>
          <cell r="AB118" t="str">
            <v>FIRE</v>
          </cell>
          <cell r="AC118" t="str">
            <v>BHARAT GRIHA RAKSHA</v>
          </cell>
          <cell r="AD118" t="str">
            <v>Bank Transfer</v>
          </cell>
          <cell r="AE118" t="str">
            <v>0</v>
          </cell>
          <cell r="AF118">
            <v>0</v>
          </cell>
          <cell r="AG118">
            <v>45383</v>
          </cell>
          <cell r="AK118" t="str">
            <v>0</v>
          </cell>
          <cell r="AL118">
            <v>0</v>
          </cell>
          <cell r="AO118">
            <v>45383</v>
          </cell>
          <cell r="AQ118" t="str">
            <v>22-04-2024</v>
          </cell>
          <cell r="AR118" t="str">
            <v>22-04-2024</v>
          </cell>
          <cell r="AT118">
            <v>45747</v>
          </cell>
          <cell r="AU118">
            <v>30</v>
          </cell>
          <cell r="AV118" t="str">
            <v>0</v>
          </cell>
          <cell r="AW118" t="str">
            <v>Renewal</v>
          </cell>
          <cell r="AZ118">
            <v>29233827</v>
          </cell>
          <cell r="BA118">
            <v>4335.8999999999996</v>
          </cell>
          <cell r="BB118">
            <v>6674.7</v>
          </cell>
          <cell r="BC118">
            <v>1201.4460000000001</v>
          </cell>
          <cell r="BD118">
            <v>7876.1459999999997</v>
          </cell>
          <cell r="BF118">
            <v>4335.8999999999996</v>
          </cell>
          <cell r="BG118">
            <v>0</v>
          </cell>
          <cell r="BH118">
            <v>11.5</v>
          </cell>
          <cell r="BI118">
            <v>5</v>
          </cell>
          <cell r="BJ118">
            <v>498.63</v>
          </cell>
          <cell r="BK118">
            <v>116.94</v>
          </cell>
          <cell r="BL118">
            <v>615.57000000000005</v>
          </cell>
          <cell r="BM118" t="str">
            <v>Brokerage</v>
          </cell>
          <cell r="BN118">
            <v>30</v>
          </cell>
          <cell r="BO118">
            <v>149.59</v>
          </cell>
          <cell r="BP118">
            <v>0</v>
          </cell>
          <cell r="BQ118">
            <v>0</v>
          </cell>
          <cell r="BR118">
            <v>149.59</v>
          </cell>
          <cell r="BS118">
            <v>765.16</v>
          </cell>
          <cell r="BT118">
            <v>18</v>
          </cell>
          <cell r="BU118">
            <v>110.8</v>
          </cell>
          <cell r="BV118">
            <v>18</v>
          </cell>
          <cell r="BW118">
            <v>26.93</v>
          </cell>
          <cell r="BX118">
            <v>137.72999999999999</v>
          </cell>
          <cell r="BY118">
            <v>0</v>
          </cell>
          <cell r="BZ118">
            <v>0</v>
          </cell>
          <cell r="CA118">
            <v>615.57000000000005</v>
          </cell>
        </row>
        <row r="119">
          <cell r="C119" t="str">
            <v>3343160</v>
          </cell>
          <cell r="D119">
            <v>334316</v>
          </cell>
          <cell r="E119" t="str">
            <v>0</v>
          </cell>
          <cell r="F119">
            <v>45404</v>
          </cell>
          <cell r="G119">
            <v>45404.486261574071</v>
          </cell>
          <cell r="H119" t="str">
            <v>EAST</v>
          </cell>
          <cell r="I119" t="str">
            <v>E01</v>
          </cell>
          <cell r="J119" t="str">
            <v>GUWAHATI</v>
          </cell>
          <cell r="K119">
            <v>6</v>
          </cell>
          <cell r="L119" t="str">
            <v>SUNIL KALITA</v>
          </cell>
          <cell r="M119">
            <v>205</v>
          </cell>
          <cell r="N119" t="str">
            <v>205</v>
          </cell>
          <cell r="O119" t="str">
            <v>MARKETING</v>
          </cell>
          <cell r="P119" t="str">
            <v>PRERONA SAIKIA</v>
          </cell>
          <cell r="Q119">
            <v>1152</v>
          </cell>
          <cell r="R119" t="str">
            <v>1101</v>
          </cell>
          <cell r="S119" t="str">
            <v>CLIENT RELATIONSHIP</v>
          </cell>
          <cell r="T119" t="str">
            <v>GUWAHATI  DIRECT</v>
          </cell>
          <cell r="U119">
            <v>257</v>
          </cell>
          <cell r="V119" t="str">
            <v>SME</v>
          </cell>
          <cell r="W119" t="str">
            <v>DHANSIRI TEA PRIVATE LIMITED</v>
          </cell>
          <cell r="X119" t="str">
            <v>DHANSIRI TEA PRIVATE LIMITED</v>
          </cell>
          <cell r="Y119" t="str">
            <v>ICICI LOMBARD GENERAL INSURANCE CO. LTD.</v>
          </cell>
          <cell r="Z119" t="str">
            <v>ROYAL ARCADE BUILDING, 3RD FLOOR, ULUBARI</v>
          </cell>
          <cell r="AA119">
            <v>10004625</v>
          </cell>
          <cell r="AB119" t="str">
            <v>FIRE</v>
          </cell>
          <cell r="AC119" t="str">
            <v>VALUE UDYAM SURAKSHA</v>
          </cell>
          <cell r="AD119" t="str">
            <v>Bank Transfer</v>
          </cell>
          <cell r="AE119" t="str">
            <v>0</v>
          </cell>
          <cell r="AF119">
            <v>0</v>
          </cell>
          <cell r="AG119">
            <v>45383</v>
          </cell>
          <cell r="AK119" t="str">
            <v>0</v>
          </cell>
          <cell r="AL119">
            <v>0</v>
          </cell>
          <cell r="AO119">
            <v>45383</v>
          </cell>
          <cell r="AQ119" t="str">
            <v>22-04-2024</v>
          </cell>
          <cell r="AR119" t="str">
            <v>22-04-2024</v>
          </cell>
          <cell r="AT119">
            <v>45747</v>
          </cell>
          <cell r="AU119">
            <v>30</v>
          </cell>
          <cell r="AV119" t="str">
            <v>0</v>
          </cell>
          <cell r="AW119" t="str">
            <v>Renewal</v>
          </cell>
          <cell r="AZ119">
            <v>9000000</v>
          </cell>
          <cell r="BA119">
            <v>10989</v>
          </cell>
          <cell r="BB119">
            <v>10989</v>
          </cell>
          <cell r="BC119">
            <v>1978.02</v>
          </cell>
          <cell r="BD119">
            <v>12967.02</v>
          </cell>
          <cell r="BF119">
            <v>10989</v>
          </cell>
          <cell r="BG119">
            <v>0</v>
          </cell>
          <cell r="BH119">
            <v>0</v>
          </cell>
          <cell r="BI119">
            <v>0</v>
          </cell>
          <cell r="BJ119">
            <v>0</v>
          </cell>
          <cell r="BK119">
            <v>0</v>
          </cell>
          <cell r="BL119">
            <v>0</v>
          </cell>
          <cell r="BM119" t="str">
            <v>Brokerage</v>
          </cell>
          <cell r="BN119">
            <v>30</v>
          </cell>
          <cell r="BO119">
            <v>0</v>
          </cell>
          <cell r="BP119">
            <v>0</v>
          </cell>
          <cell r="BQ119">
            <v>0</v>
          </cell>
          <cell r="BR119">
            <v>0</v>
          </cell>
          <cell r="BS119">
            <v>0</v>
          </cell>
          <cell r="BT119">
            <v>18</v>
          </cell>
          <cell r="BU119">
            <v>0</v>
          </cell>
          <cell r="BV119">
            <v>18</v>
          </cell>
          <cell r="BW119">
            <v>0</v>
          </cell>
          <cell r="BX119">
            <v>0</v>
          </cell>
          <cell r="BY119">
            <v>0</v>
          </cell>
          <cell r="BZ119">
            <v>0</v>
          </cell>
          <cell r="CA119">
            <v>0</v>
          </cell>
        </row>
        <row r="120">
          <cell r="C120" t="str">
            <v>3343240</v>
          </cell>
          <cell r="D120">
            <v>334324</v>
          </cell>
          <cell r="E120" t="str">
            <v>0</v>
          </cell>
          <cell r="F120">
            <v>45404</v>
          </cell>
          <cell r="G120">
            <v>45404.493634259263</v>
          </cell>
          <cell r="H120" t="str">
            <v>EAST</v>
          </cell>
          <cell r="I120" t="str">
            <v>E01</v>
          </cell>
          <cell r="J120" t="str">
            <v>GUWAHATI</v>
          </cell>
          <cell r="K120">
            <v>6</v>
          </cell>
          <cell r="L120" t="str">
            <v>SUNIL KALITA</v>
          </cell>
          <cell r="M120">
            <v>205</v>
          </cell>
          <cell r="N120" t="str">
            <v>205</v>
          </cell>
          <cell r="O120" t="str">
            <v>MARKETING</v>
          </cell>
          <cell r="P120" t="str">
            <v>PRERONA SAIKIA</v>
          </cell>
          <cell r="Q120">
            <v>1152</v>
          </cell>
          <cell r="R120" t="str">
            <v>1101</v>
          </cell>
          <cell r="S120" t="str">
            <v>CLIENT RELATIONSHIP</v>
          </cell>
          <cell r="T120" t="str">
            <v>GUWAHATI  DIRECT</v>
          </cell>
          <cell r="U120">
            <v>257</v>
          </cell>
          <cell r="V120" t="str">
            <v>SME</v>
          </cell>
          <cell r="W120" t="str">
            <v>DHANSIRI TEA PRIVATE LIMITED</v>
          </cell>
          <cell r="X120" t="str">
            <v>DHANSIRI TEA PRIVATE LIMITED</v>
          </cell>
          <cell r="Y120" t="str">
            <v>ICICI LOMBARD GENERAL INSURANCE CO. LTD.</v>
          </cell>
          <cell r="Z120" t="str">
            <v>ROYAL ARCADE BUILDING, 3RD FLOOR, ULUBARI</v>
          </cell>
          <cell r="AA120">
            <v>10004625</v>
          </cell>
          <cell r="AB120" t="str">
            <v>FIRE</v>
          </cell>
          <cell r="AC120" t="str">
            <v>VALUE UDYAM SURAKSHA</v>
          </cell>
          <cell r="AD120" t="str">
            <v>Bank Transfer</v>
          </cell>
          <cell r="AE120" t="str">
            <v>0</v>
          </cell>
          <cell r="AF120">
            <v>0</v>
          </cell>
          <cell r="AG120">
            <v>45383</v>
          </cell>
          <cell r="AK120" t="str">
            <v>0</v>
          </cell>
          <cell r="AL120">
            <v>0</v>
          </cell>
          <cell r="AO120">
            <v>45383</v>
          </cell>
          <cell r="AQ120" t="str">
            <v>01-04-2024</v>
          </cell>
          <cell r="AR120" t="str">
            <v>01-04-2024</v>
          </cell>
          <cell r="AT120">
            <v>45747</v>
          </cell>
          <cell r="AU120">
            <v>30</v>
          </cell>
          <cell r="AV120" t="str">
            <v>0</v>
          </cell>
          <cell r="AW120" t="str">
            <v>Renewal</v>
          </cell>
          <cell r="AZ120">
            <v>46294143</v>
          </cell>
          <cell r="BA120">
            <v>35056.199999999997</v>
          </cell>
          <cell r="BB120">
            <v>35056.199999999997</v>
          </cell>
          <cell r="BC120">
            <v>6310.116</v>
          </cell>
          <cell r="BD120">
            <v>41366.315999999999</v>
          </cell>
          <cell r="BF120">
            <v>35056.199999999997</v>
          </cell>
          <cell r="BG120">
            <v>0</v>
          </cell>
          <cell r="BH120">
            <v>11.5</v>
          </cell>
          <cell r="BI120">
            <v>0</v>
          </cell>
          <cell r="BJ120">
            <v>4031.46</v>
          </cell>
          <cell r="BK120">
            <v>0</v>
          </cell>
          <cell r="BL120">
            <v>4031.46</v>
          </cell>
          <cell r="BM120" t="str">
            <v>Brokerage</v>
          </cell>
          <cell r="BN120">
            <v>30</v>
          </cell>
          <cell r="BO120">
            <v>1209.44</v>
          </cell>
          <cell r="BP120">
            <v>0</v>
          </cell>
          <cell r="BQ120">
            <v>0</v>
          </cell>
          <cell r="BR120">
            <v>1209.44</v>
          </cell>
          <cell r="BS120">
            <v>5240.8999999999996</v>
          </cell>
          <cell r="BT120">
            <v>18</v>
          </cell>
          <cell r="BU120">
            <v>725.66</v>
          </cell>
          <cell r="BV120">
            <v>18</v>
          </cell>
          <cell r="BW120">
            <v>217.7</v>
          </cell>
          <cell r="BX120">
            <v>943.36</v>
          </cell>
          <cell r="BY120">
            <v>0</v>
          </cell>
          <cell r="BZ120">
            <v>0</v>
          </cell>
          <cell r="CA120">
            <v>4031.46</v>
          </cell>
        </row>
        <row r="121">
          <cell r="C121" t="str">
            <v>3343260</v>
          </cell>
          <cell r="D121">
            <v>334326</v>
          </cell>
          <cell r="E121" t="str">
            <v>0</v>
          </cell>
          <cell r="F121">
            <v>45404</v>
          </cell>
          <cell r="G121">
            <v>45404.496678240743</v>
          </cell>
          <cell r="H121" t="str">
            <v>EAST</v>
          </cell>
          <cell r="I121" t="str">
            <v>E01</v>
          </cell>
          <cell r="J121" t="str">
            <v>CORPORATE OFFICE</v>
          </cell>
          <cell r="K121">
            <v>0</v>
          </cell>
          <cell r="L121" t="str">
            <v>KAVITA VARMA</v>
          </cell>
          <cell r="M121">
            <v>709</v>
          </cell>
          <cell r="N121" t="str">
            <v>702</v>
          </cell>
          <cell r="O121" t="str">
            <v>MARKETING</v>
          </cell>
          <cell r="P121" t="str">
            <v>SUDIPTA KISHOR DAS</v>
          </cell>
          <cell r="Q121">
            <v>798</v>
          </cell>
          <cell r="R121" t="str">
            <v>761</v>
          </cell>
          <cell r="S121" t="str">
            <v>CLIENT RELATIONSHIP</v>
          </cell>
          <cell r="T121" t="str">
            <v>KOLKATA DIRECT</v>
          </cell>
          <cell r="U121">
            <v>0</v>
          </cell>
          <cell r="V121" t="str">
            <v>SME</v>
          </cell>
          <cell r="W121" t="str">
            <v>Tasati Tea Limited</v>
          </cell>
          <cell r="X121" t="str">
            <v>Tasati Tea Limited</v>
          </cell>
          <cell r="Y121" t="str">
            <v>ICICI LOMBARD GENERAL INSURANCE CO. LTD.</v>
          </cell>
          <cell r="Z121" t="str">
            <v>ICICI- A.H,15, PARK STREET,7TH FLOOR/8TH FLOOR, APEEJAY HOUSE</v>
          </cell>
          <cell r="AA121">
            <v>58</v>
          </cell>
          <cell r="AB121" t="str">
            <v>MARINE CARGO</v>
          </cell>
          <cell r="AC121" t="str">
            <v>MARINE TEA CROP</v>
          </cell>
          <cell r="AD121" t="str">
            <v>Cheque</v>
          </cell>
          <cell r="AE121" t="str">
            <v>12334</v>
          </cell>
          <cell r="AF121">
            <v>77880</v>
          </cell>
          <cell r="AG121">
            <v>45404</v>
          </cell>
          <cell r="AH121" t="str">
            <v>NONE</v>
          </cell>
          <cell r="AK121" t="str">
            <v>0</v>
          </cell>
          <cell r="AL121">
            <v>0</v>
          </cell>
          <cell r="AO121">
            <v>45383</v>
          </cell>
          <cell r="AQ121" t="str">
            <v>22-04-2024</v>
          </cell>
          <cell r="AR121" t="str">
            <v>22-04-2024</v>
          </cell>
          <cell r="AT121">
            <v>45747</v>
          </cell>
          <cell r="AU121">
            <v>100</v>
          </cell>
          <cell r="AV121" t="str">
            <v>0</v>
          </cell>
          <cell r="AW121" t="str">
            <v>Renewal</v>
          </cell>
          <cell r="AZ121">
            <v>330000000</v>
          </cell>
          <cell r="BA121">
            <v>66000</v>
          </cell>
          <cell r="BB121">
            <v>66000</v>
          </cell>
          <cell r="BC121">
            <v>11880</v>
          </cell>
          <cell r="BD121">
            <v>77880</v>
          </cell>
          <cell r="BE121">
            <v>0</v>
          </cell>
          <cell r="BF121">
            <v>66000</v>
          </cell>
          <cell r="BG121">
            <v>0</v>
          </cell>
          <cell r="BH121">
            <v>16.5</v>
          </cell>
          <cell r="BI121">
            <v>5</v>
          </cell>
          <cell r="BJ121">
            <v>10890</v>
          </cell>
          <cell r="BK121">
            <v>0</v>
          </cell>
          <cell r="BL121">
            <v>10890</v>
          </cell>
          <cell r="BM121" t="str">
            <v>Brokerage</v>
          </cell>
          <cell r="BN121">
            <v>30</v>
          </cell>
          <cell r="BO121">
            <v>3267</v>
          </cell>
          <cell r="BP121">
            <v>0</v>
          </cell>
          <cell r="BQ121">
            <v>0</v>
          </cell>
          <cell r="BR121">
            <v>3267</v>
          </cell>
          <cell r="BS121">
            <v>14157</v>
          </cell>
          <cell r="BT121">
            <v>18</v>
          </cell>
          <cell r="BU121">
            <v>1960.2</v>
          </cell>
          <cell r="BV121">
            <v>18</v>
          </cell>
          <cell r="BW121">
            <v>588.05999999999995</v>
          </cell>
          <cell r="BX121">
            <v>2548.2600000000002</v>
          </cell>
          <cell r="BY121">
            <v>0</v>
          </cell>
          <cell r="BZ121">
            <v>0</v>
          </cell>
          <cell r="CA121">
            <v>10890</v>
          </cell>
        </row>
        <row r="122">
          <cell r="C122" t="str">
            <v>3343280</v>
          </cell>
          <cell r="D122">
            <v>334328</v>
          </cell>
          <cell r="E122" t="str">
            <v>0</v>
          </cell>
          <cell r="F122">
            <v>45404</v>
          </cell>
          <cell r="G122">
            <v>45404.497094907405</v>
          </cell>
          <cell r="H122" t="str">
            <v>EAST</v>
          </cell>
          <cell r="I122" t="str">
            <v>E01</v>
          </cell>
          <cell r="J122" t="str">
            <v>GUWAHATI</v>
          </cell>
          <cell r="K122">
            <v>6</v>
          </cell>
          <cell r="L122" t="str">
            <v>SUNIL KALITA</v>
          </cell>
          <cell r="M122">
            <v>205</v>
          </cell>
          <cell r="N122" t="str">
            <v>205</v>
          </cell>
          <cell r="O122" t="str">
            <v>MARKETING</v>
          </cell>
          <cell r="P122" t="str">
            <v>PRERONA SAIKIA</v>
          </cell>
          <cell r="Q122">
            <v>1152</v>
          </cell>
          <cell r="R122" t="str">
            <v>1101</v>
          </cell>
          <cell r="S122" t="str">
            <v>CLIENT RELATIONSHIP</v>
          </cell>
          <cell r="T122" t="str">
            <v>GUWAHATI  DIRECT</v>
          </cell>
          <cell r="U122">
            <v>257</v>
          </cell>
          <cell r="V122" t="str">
            <v>SME</v>
          </cell>
          <cell r="W122" t="str">
            <v>DHANSIRI TEA PRIVATE LIMITED</v>
          </cell>
          <cell r="X122" t="str">
            <v>DHANSIRI TEA PRIVATE LIMITED</v>
          </cell>
          <cell r="Y122" t="str">
            <v>ICICI LOMBARD GENERAL INSURANCE CO. LTD.</v>
          </cell>
          <cell r="Z122" t="str">
            <v>ROYAL ARCADE BUILDING, 3RD FLOOR, ULUBARI</v>
          </cell>
          <cell r="AA122">
            <v>10004625</v>
          </cell>
          <cell r="AB122" t="str">
            <v>MISCELLANEOUS</v>
          </cell>
          <cell r="AC122" t="str">
            <v>MONEY INSURANCE</v>
          </cell>
          <cell r="AD122" t="str">
            <v>Bank Transfer</v>
          </cell>
          <cell r="AE122" t="str">
            <v>0</v>
          </cell>
          <cell r="AF122">
            <v>0</v>
          </cell>
          <cell r="AG122">
            <v>45383</v>
          </cell>
          <cell r="AK122" t="str">
            <v>0</v>
          </cell>
          <cell r="AL122">
            <v>0</v>
          </cell>
          <cell r="AO122">
            <v>45383</v>
          </cell>
          <cell r="AQ122" t="str">
            <v>01-04-2024</v>
          </cell>
          <cell r="AR122" t="str">
            <v>01-04-2024</v>
          </cell>
          <cell r="AT122">
            <v>45747</v>
          </cell>
          <cell r="AU122">
            <v>30</v>
          </cell>
          <cell r="AV122" t="str">
            <v>0</v>
          </cell>
          <cell r="AW122" t="str">
            <v>Renewal</v>
          </cell>
          <cell r="AZ122">
            <v>4350000</v>
          </cell>
          <cell r="BA122">
            <v>339.3</v>
          </cell>
          <cell r="BB122">
            <v>339.3</v>
          </cell>
          <cell r="BC122">
            <v>61.073999999999998</v>
          </cell>
          <cell r="BD122">
            <v>400.37400000000002</v>
          </cell>
          <cell r="BF122">
            <v>339.3</v>
          </cell>
          <cell r="BG122">
            <v>0</v>
          </cell>
          <cell r="BH122">
            <v>12.5</v>
          </cell>
          <cell r="BI122">
            <v>5</v>
          </cell>
          <cell r="BJ122">
            <v>42.41</v>
          </cell>
          <cell r="BK122">
            <v>0</v>
          </cell>
          <cell r="BL122">
            <v>42.41</v>
          </cell>
          <cell r="BM122" t="str">
            <v>Brokerage</v>
          </cell>
          <cell r="BN122">
            <v>30</v>
          </cell>
          <cell r="BO122">
            <v>12.72</v>
          </cell>
          <cell r="BP122">
            <v>0</v>
          </cell>
          <cell r="BQ122">
            <v>0</v>
          </cell>
          <cell r="BR122">
            <v>12.72</v>
          </cell>
          <cell r="BS122">
            <v>55.13</v>
          </cell>
          <cell r="BT122">
            <v>18</v>
          </cell>
          <cell r="BU122">
            <v>7.63</v>
          </cell>
          <cell r="BV122">
            <v>18</v>
          </cell>
          <cell r="BW122">
            <v>2.29</v>
          </cell>
          <cell r="BX122">
            <v>9.92</v>
          </cell>
          <cell r="BY122">
            <v>0</v>
          </cell>
          <cell r="BZ122">
            <v>0</v>
          </cell>
          <cell r="CA122">
            <v>42.41</v>
          </cell>
        </row>
        <row r="123">
          <cell r="C123" t="str">
            <v>3343330</v>
          </cell>
          <cell r="D123">
            <v>334333</v>
          </cell>
          <cell r="E123" t="str">
            <v>0</v>
          </cell>
          <cell r="F123">
            <v>45404</v>
          </cell>
          <cell r="G123">
            <v>45404.501377314817</v>
          </cell>
          <cell r="H123" t="str">
            <v>EAST</v>
          </cell>
          <cell r="I123" t="str">
            <v>E01</v>
          </cell>
          <cell r="J123" t="str">
            <v>GUWAHATI</v>
          </cell>
          <cell r="K123">
            <v>6</v>
          </cell>
          <cell r="L123" t="str">
            <v>SUNIL KALITA</v>
          </cell>
          <cell r="M123">
            <v>205</v>
          </cell>
          <cell r="N123" t="str">
            <v>205</v>
          </cell>
          <cell r="O123" t="str">
            <v>MARKETING</v>
          </cell>
          <cell r="P123" t="str">
            <v>PRERONA SAIKIA</v>
          </cell>
          <cell r="Q123">
            <v>1152</v>
          </cell>
          <cell r="R123" t="str">
            <v>1101</v>
          </cell>
          <cell r="S123" t="str">
            <v>CLIENT RELATIONSHIP</v>
          </cell>
          <cell r="T123" t="str">
            <v>GUWAHATI  DIRECT</v>
          </cell>
          <cell r="U123">
            <v>257</v>
          </cell>
          <cell r="V123" t="str">
            <v>SME</v>
          </cell>
          <cell r="W123" t="str">
            <v>DHANSIRI TEA PRIVATE LIMITED</v>
          </cell>
          <cell r="X123" t="str">
            <v>DHANSIRI TEA PRIVATE LIMITED</v>
          </cell>
          <cell r="Y123" t="str">
            <v>ICICI LOMBARD GENERAL INSURANCE CO. LTD.</v>
          </cell>
          <cell r="Z123" t="str">
            <v>ROYAL ARCADE BUILDING, 3RD FLOOR, ULUBARI</v>
          </cell>
          <cell r="AA123">
            <v>10004625</v>
          </cell>
          <cell r="AB123" t="str">
            <v>ENGINEERING</v>
          </cell>
          <cell r="AC123" t="str">
            <v>MACHINERY BREAKDOWN POLICY</v>
          </cell>
          <cell r="AD123" t="str">
            <v>Bank Transfer</v>
          </cell>
          <cell r="AE123" t="str">
            <v>0</v>
          </cell>
          <cell r="AF123">
            <v>0</v>
          </cell>
          <cell r="AG123">
            <v>45383</v>
          </cell>
          <cell r="AK123" t="str">
            <v>0</v>
          </cell>
          <cell r="AL123">
            <v>0</v>
          </cell>
          <cell r="AO123">
            <v>45383</v>
          </cell>
          <cell r="AQ123" t="str">
            <v>22-04-2024</v>
          </cell>
          <cell r="AR123" t="str">
            <v>22-04-2024</v>
          </cell>
          <cell r="AT123">
            <v>45747</v>
          </cell>
          <cell r="AU123">
            <v>30</v>
          </cell>
          <cell r="AV123" t="str">
            <v>0</v>
          </cell>
          <cell r="AW123" t="str">
            <v>Renewal</v>
          </cell>
          <cell r="AZ123">
            <v>24255000</v>
          </cell>
          <cell r="BA123">
            <v>6063.6</v>
          </cell>
          <cell r="BB123">
            <v>6063.6</v>
          </cell>
          <cell r="BC123">
            <v>1091.4480000000001</v>
          </cell>
          <cell r="BD123">
            <v>7155.0480000000007</v>
          </cell>
          <cell r="BF123">
            <v>6063.6</v>
          </cell>
          <cell r="BG123">
            <v>0</v>
          </cell>
          <cell r="BH123">
            <v>12.5</v>
          </cell>
          <cell r="BI123">
            <v>5</v>
          </cell>
          <cell r="BJ123">
            <v>757.95</v>
          </cell>
          <cell r="BK123">
            <v>0</v>
          </cell>
          <cell r="BL123">
            <v>757.95</v>
          </cell>
          <cell r="BM123" t="str">
            <v>Brokerage</v>
          </cell>
          <cell r="BN123">
            <v>30</v>
          </cell>
          <cell r="BO123">
            <v>227.38</v>
          </cell>
          <cell r="BP123">
            <v>0</v>
          </cell>
          <cell r="BQ123">
            <v>0</v>
          </cell>
          <cell r="BR123">
            <v>227.38</v>
          </cell>
          <cell r="BS123">
            <v>985.33</v>
          </cell>
          <cell r="BT123">
            <v>18</v>
          </cell>
          <cell r="BU123">
            <v>136.43</v>
          </cell>
          <cell r="BV123">
            <v>18</v>
          </cell>
          <cell r="BW123">
            <v>40.93</v>
          </cell>
          <cell r="BX123">
            <v>177.36</v>
          </cell>
          <cell r="BY123">
            <v>0</v>
          </cell>
          <cell r="BZ123">
            <v>0</v>
          </cell>
          <cell r="CA123">
            <v>757.95</v>
          </cell>
        </row>
        <row r="124">
          <cell r="C124" t="str">
            <v>3343420</v>
          </cell>
          <cell r="D124">
            <v>334342</v>
          </cell>
          <cell r="E124" t="str">
            <v>0</v>
          </cell>
          <cell r="F124">
            <v>45404</v>
          </cell>
          <cell r="G124">
            <v>45404.520879629628</v>
          </cell>
          <cell r="H124" t="str">
            <v>EAST</v>
          </cell>
          <cell r="I124" t="str">
            <v>E01</v>
          </cell>
          <cell r="J124" t="str">
            <v>GUWAHATI</v>
          </cell>
          <cell r="K124">
            <v>6</v>
          </cell>
          <cell r="L124" t="str">
            <v>SUNIL KALITA</v>
          </cell>
          <cell r="M124">
            <v>205</v>
          </cell>
          <cell r="N124" t="str">
            <v>205</v>
          </cell>
          <cell r="O124" t="str">
            <v>MARKETING</v>
          </cell>
          <cell r="P124" t="str">
            <v>PRERONA SAIKIA</v>
          </cell>
          <cell r="Q124">
            <v>1152</v>
          </cell>
          <cell r="R124" t="str">
            <v>1101</v>
          </cell>
          <cell r="S124" t="str">
            <v>CLIENT RELATIONSHIP</v>
          </cell>
          <cell r="T124" t="str">
            <v>GUWAHATI  DIRECT</v>
          </cell>
          <cell r="U124">
            <v>257</v>
          </cell>
          <cell r="V124" t="str">
            <v>SME</v>
          </cell>
          <cell r="W124" t="str">
            <v>DHANSIRI TEA PRIVATE LIMITED</v>
          </cell>
          <cell r="X124" t="str">
            <v>DHANSIRI TEA PRIVATE LIMITED</v>
          </cell>
          <cell r="Y124" t="str">
            <v>ICICI LOMBARD GENERAL INSURANCE CO. LTD.</v>
          </cell>
          <cell r="Z124" t="str">
            <v>ROYAL ARCADE BUILDING, 3RD FLOOR, ULUBARI</v>
          </cell>
          <cell r="AA124">
            <v>10004625</v>
          </cell>
          <cell r="AB124" t="str">
            <v>MARINE CARGO</v>
          </cell>
          <cell r="AC124" t="str">
            <v>Marine Inland (Open)</v>
          </cell>
          <cell r="AD124" t="str">
            <v>Bank Transfer</v>
          </cell>
          <cell r="AE124" t="str">
            <v>0</v>
          </cell>
          <cell r="AF124">
            <v>64252</v>
          </cell>
          <cell r="AG124">
            <v>45383</v>
          </cell>
          <cell r="AH124" t="str">
            <v>NONE</v>
          </cell>
          <cell r="AK124" t="str">
            <v>0</v>
          </cell>
          <cell r="AL124">
            <v>0</v>
          </cell>
          <cell r="AO124">
            <v>45383</v>
          </cell>
          <cell r="AQ124" t="str">
            <v>23-04-2024</v>
          </cell>
          <cell r="AR124" t="str">
            <v>23-04-2024</v>
          </cell>
          <cell r="AT124">
            <v>45747</v>
          </cell>
          <cell r="AU124">
            <v>100</v>
          </cell>
          <cell r="AV124" t="str">
            <v>0</v>
          </cell>
          <cell r="AW124" t="str">
            <v>Renewal</v>
          </cell>
          <cell r="AZ124">
            <v>302500000</v>
          </cell>
          <cell r="BA124">
            <v>54450</v>
          </cell>
          <cell r="BB124">
            <v>54450</v>
          </cell>
          <cell r="BC124">
            <v>9801</v>
          </cell>
          <cell r="BD124">
            <v>64252</v>
          </cell>
          <cell r="BE124">
            <v>0</v>
          </cell>
          <cell r="BF124">
            <v>54450</v>
          </cell>
          <cell r="BG124">
            <v>0</v>
          </cell>
          <cell r="BH124">
            <v>16.5</v>
          </cell>
          <cell r="BI124">
            <v>0</v>
          </cell>
          <cell r="BJ124">
            <v>8984.25</v>
          </cell>
          <cell r="BK124">
            <v>0</v>
          </cell>
          <cell r="BL124">
            <v>8984.25</v>
          </cell>
          <cell r="BM124" t="str">
            <v>Brokerage</v>
          </cell>
          <cell r="BN124">
            <v>30</v>
          </cell>
          <cell r="BO124">
            <v>2695.28</v>
          </cell>
          <cell r="BP124">
            <v>0</v>
          </cell>
          <cell r="BQ124">
            <v>0</v>
          </cell>
          <cell r="BR124">
            <v>2695.28</v>
          </cell>
          <cell r="BS124">
            <v>11679.53</v>
          </cell>
          <cell r="BT124">
            <v>18</v>
          </cell>
          <cell r="BU124">
            <v>1617.17</v>
          </cell>
          <cell r="BV124">
            <v>18</v>
          </cell>
          <cell r="BW124">
            <v>485.15</v>
          </cell>
          <cell r="BX124">
            <v>2102.3200000000002</v>
          </cell>
          <cell r="BY124">
            <v>8984.25</v>
          </cell>
          <cell r="BZ124">
            <v>0</v>
          </cell>
          <cell r="CA124">
            <v>8984.25</v>
          </cell>
        </row>
        <row r="125">
          <cell r="C125" t="str">
            <v>3343500</v>
          </cell>
          <cell r="D125">
            <v>334350</v>
          </cell>
          <cell r="E125" t="str">
            <v>0</v>
          </cell>
          <cell r="F125">
            <v>45404</v>
          </cell>
          <cell r="G125">
            <v>45404.540925925925</v>
          </cell>
          <cell r="H125" t="str">
            <v>EAST</v>
          </cell>
          <cell r="I125" t="str">
            <v>E01</v>
          </cell>
          <cell r="J125" t="str">
            <v>GUWAHATI</v>
          </cell>
          <cell r="K125">
            <v>6</v>
          </cell>
          <cell r="L125" t="str">
            <v>SUNIL KALITA</v>
          </cell>
          <cell r="M125">
            <v>205</v>
          </cell>
          <cell r="N125" t="str">
            <v>205</v>
          </cell>
          <cell r="O125" t="str">
            <v>MARKETING</v>
          </cell>
          <cell r="P125" t="str">
            <v>PRERONA SAIKIA</v>
          </cell>
          <cell r="Q125">
            <v>1152</v>
          </cell>
          <cell r="R125" t="str">
            <v>1101</v>
          </cell>
          <cell r="S125" t="str">
            <v>CLIENT RELATIONSHIP</v>
          </cell>
          <cell r="T125" t="str">
            <v>GUWAHATI  DIRECT</v>
          </cell>
          <cell r="U125">
            <v>257</v>
          </cell>
          <cell r="V125" t="str">
            <v>SME</v>
          </cell>
          <cell r="W125" t="str">
            <v>K.D.INFRA</v>
          </cell>
          <cell r="X125" t="str">
            <v>K.D.INFRA</v>
          </cell>
          <cell r="Y125" t="str">
            <v>ICICI LOMBARD GENERAL INSURANCE CO. LTD.</v>
          </cell>
          <cell r="Z125" t="str">
            <v>ROYAL ARCADE BUILDING, 3RD FLOOR, ULUBARI</v>
          </cell>
          <cell r="AA125">
            <v>10004625</v>
          </cell>
          <cell r="AB125" t="str">
            <v>MARINE CARGO</v>
          </cell>
          <cell r="AC125" t="str">
            <v>MARINE SALES TURNOVER</v>
          </cell>
          <cell r="AD125" t="str">
            <v>Bank Transfer</v>
          </cell>
          <cell r="AE125" t="str">
            <v>0</v>
          </cell>
          <cell r="AF125">
            <v>221250</v>
          </cell>
          <cell r="AG125">
            <v>45398</v>
          </cell>
          <cell r="AH125" t="str">
            <v>NONE</v>
          </cell>
          <cell r="AK125" t="str">
            <v>0</v>
          </cell>
          <cell r="AL125">
            <v>0</v>
          </cell>
          <cell r="AO125">
            <v>45398</v>
          </cell>
          <cell r="AQ125" t="str">
            <v>22-04-2024</v>
          </cell>
          <cell r="AR125" t="str">
            <v>22-04-2024</v>
          </cell>
          <cell r="AT125">
            <v>45762</v>
          </cell>
          <cell r="AU125">
            <v>100</v>
          </cell>
          <cell r="AV125" t="str">
            <v>0</v>
          </cell>
          <cell r="AW125" t="str">
            <v>Renewal</v>
          </cell>
          <cell r="AZ125">
            <v>750000000</v>
          </cell>
          <cell r="BA125">
            <v>187500</v>
          </cell>
          <cell r="BB125">
            <v>187500</v>
          </cell>
          <cell r="BC125">
            <v>33750</v>
          </cell>
          <cell r="BD125">
            <v>221250</v>
          </cell>
          <cell r="BE125">
            <v>0</v>
          </cell>
          <cell r="BF125">
            <v>187500</v>
          </cell>
          <cell r="BG125">
            <v>0</v>
          </cell>
          <cell r="BH125">
            <v>16.5</v>
          </cell>
          <cell r="BI125">
            <v>5</v>
          </cell>
          <cell r="BJ125">
            <v>30937.5</v>
          </cell>
          <cell r="BK125">
            <v>0</v>
          </cell>
          <cell r="BL125">
            <v>30937.5</v>
          </cell>
          <cell r="BM125" t="str">
            <v>Brokerage</v>
          </cell>
          <cell r="BN125">
            <v>30</v>
          </cell>
          <cell r="BO125">
            <v>9281.25</v>
          </cell>
          <cell r="BP125">
            <v>0</v>
          </cell>
          <cell r="BQ125">
            <v>0</v>
          </cell>
          <cell r="BR125">
            <v>9281.25</v>
          </cell>
          <cell r="BS125">
            <v>40218.75</v>
          </cell>
          <cell r="BT125">
            <v>18</v>
          </cell>
          <cell r="BU125">
            <v>5568.75</v>
          </cell>
          <cell r="BV125">
            <v>18</v>
          </cell>
          <cell r="BW125">
            <v>1670.63</v>
          </cell>
          <cell r="BX125">
            <v>7239.38</v>
          </cell>
          <cell r="BY125">
            <v>30937.5</v>
          </cell>
          <cell r="BZ125">
            <v>0</v>
          </cell>
          <cell r="CA125">
            <v>30937.5</v>
          </cell>
        </row>
        <row r="126">
          <cell r="C126" t="str">
            <v>3343730</v>
          </cell>
          <cell r="D126">
            <v>334373</v>
          </cell>
          <cell r="E126" t="str">
            <v>0</v>
          </cell>
          <cell r="F126">
            <v>45404</v>
          </cell>
          <cell r="G126">
            <v>45404.644768518519</v>
          </cell>
          <cell r="H126" t="str">
            <v>EAST</v>
          </cell>
          <cell r="I126" t="str">
            <v>E01</v>
          </cell>
          <cell r="J126" t="str">
            <v>CORPORATE OFFICE</v>
          </cell>
          <cell r="K126">
            <v>0</v>
          </cell>
          <cell r="L126" t="str">
            <v>SARTHAK KAR RAY</v>
          </cell>
          <cell r="M126">
            <v>620</v>
          </cell>
          <cell r="N126" t="str">
            <v>620</v>
          </cell>
          <cell r="O126" t="str">
            <v>MARKETING</v>
          </cell>
          <cell r="P126" t="str">
            <v>SUCHISMITA KOLEY</v>
          </cell>
          <cell r="Q126">
            <v>997</v>
          </cell>
          <cell r="R126" t="str">
            <v>954</v>
          </cell>
          <cell r="S126" t="str">
            <v>CLIENT RELATIONSHIP</v>
          </cell>
          <cell r="T126" t="str">
            <v>KOLKATA DIRECT</v>
          </cell>
          <cell r="U126">
            <v>0</v>
          </cell>
          <cell r="V126" t="str">
            <v>RETAIL</v>
          </cell>
          <cell r="W126" t="str">
            <v>MUKESH KUMAR</v>
          </cell>
          <cell r="X126" t="str">
            <v>MUKESH KUMAR</v>
          </cell>
          <cell r="Y126" t="str">
            <v>ICICI LOMBARD GENERAL INSURANCE CO. LTD.</v>
          </cell>
          <cell r="Z126" t="str">
            <v>3RD. FLOOR, BLOCK - B, J K MILENNIUM CENTRE, 46D, CHOWRINGHEE ROAD,</v>
          </cell>
          <cell r="AA126">
            <v>6</v>
          </cell>
          <cell r="AB126" t="str">
            <v>MOTOR</v>
          </cell>
          <cell r="AC126" t="str">
            <v>MOTOR COMMERCIAL VEHICLE</v>
          </cell>
          <cell r="AD126" t="str">
            <v>Bank Transfer</v>
          </cell>
          <cell r="AF126">
            <v>5996.76</v>
          </cell>
          <cell r="AG126">
            <v>45383</v>
          </cell>
          <cell r="AH126" t="str">
            <v>NONE</v>
          </cell>
          <cell r="AI126" t="str">
            <v>INDO WAGEN</v>
          </cell>
          <cell r="AK126" t="str">
            <v>0</v>
          </cell>
          <cell r="AL126">
            <v>0</v>
          </cell>
          <cell r="AO126">
            <v>45384</v>
          </cell>
          <cell r="AR126" t="str">
            <v>22-04-2024</v>
          </cell>
          <cell r="AT126">
            <v>45748</v>
          </cell>
          <cell r="AU126">
            <v>100</v>
          </cell>
          <cell r="AV126" t="str">
            <v>0</v>
          </cell>
          <cell r="AW126" t="str">
            <v>New</v>
          </cell>
          <cell r="AX126" t="str">
            <v>LINK</v>
          </cell>
          <cell r="AZ126">
            <v>149100</v>
          </cell>
          <cell r="BA126">
            <v>545</v>
          </cell>
          <cell r="BB126">
            <v>5082</v>
          </cell>
          <cell r="BC126">
            <v>914.76</v>
          </cell>
          <cell r="BD126">
            <v>5996.76</v>
          </cell>
          <cell r="BE126">
            <v>0</v>
          </cell>
          <cell r="BF126">
            <v>545</v>
          </cell>
          <cell r="BG126">
            <v>4537</v>
          </cell>
          <cell r="BH126">
            <v>15</v>
          </cell>
          <cell r="BI126">
            <v>2.5</v>
          </cell>
          <cell r="BJ126">
            <v>81.75</v>
          </cell>
          <cell r="BK126">
            <v>113.43</v>
          </cell>
          <cell r="BL126">
            <v>195.18</v>
          </cell>
          <cell r="BM126" t="str">
            <v>Brokerage</v>
          </cell>
          <cell r="BN126">
            <v>0</v>
          </cell>
          <cell r="BO126">
            <v>0</v>
          </cell>
          <cell r="BP126">
            <v>0</v>
          </cell>
          <cell r="BQ126">
            <v>0</v>
          </cell>
          <cell r="BR126">
            <v>0</v>
          </cell>
          <cell r="BS126">
            <v>195.18</v>
          </cell>
          <cell r="BT126">
            <v>18</v>
          </cell>
          <cell r="BU126">
            <v>35.130000000000003</v>
          </cell>
          <cell r="BV126">
            <v>18</v>
          </cell>
          <cell r="BW126">
            <v>0</v>
          </cell>
          <cell r="BX126">
            <v>35.130000000000003</v>
          </cell>
          <cell r="BY126">
            <v>0</v>
          </cell>
          <cell r="BZ126">
            <v>0</v>
          </cell>
          <cell r="CA126">
            <v>195.18</v>
          </cell>
        </row>
        <row r="127">
          <cell r="C127" t="str">
            <v>3344300</v>
          </cell>
          <cell r="D127">
            <v>334430</v>
          </cell>
          <cell r="E127" t="str">
            <v>0</v>
          </cell>
          <cell r="F127">
            <v>45405</v>
          </cell>
          <cell r="G127">
            <v>45405.45894675926</v>
          </cell>
          <cell r="H127" t="str">
            <v>EAST</v>
          </cell>
          <cell r="I127" t="str">
            <v>E01</v>
          </cell>
          <cell r="J127" t="str">
            <v>CORPORATE OFFICE</v>
          </cell>
          <cell r="K127">
            <v>0</v>
          </cell>
          <cell r="L127" t="str">
            <v>SARTHAK KAR RAY</v>
          </cell>
          <cell r="M127">
            <v>620</v>
          </cell>
          <cell r="N127" t="str">
            <v>620</v>
          </cell>
          <cell r="O127" t="str">
            <v>MARKETING</v>
          </cell>
          <cell r="P127" t="str">
            <v>SHALINI HALDER</v>
          </cell>
          <cell r="Q127">
            <v>1149</v>
          </cell>
          <cell r="R127" t="str">
            <v>1100</v>
          </cell>
          <cell r="S127" t="str">
            <v>CLIENT RELATIONSHIP</v>
          </cell>
          <cell r="T127" t="str">
            <v>KOLKATA DIRECT</v>
          </cell>
          <cell r="U127">
            <v>0</v>
          </cell>
          <cell r="V127" t="str">
            <v>RETAIL</v>
          </cell>
          <cell r="W127" t="str">
            <v>BIJAY RAY</v>
          </cell>
          <cell r="X127" t="str">
            <v>BIJAY RAY</v>
          </cell>
          <cell r="Y127" t="str">
            <v>ICICI LOMBARD GENERAL INSURANCE CO. LTD.</v>
          </cell>
          <cell r="Z127" t="str">
            <v>PRAVADEVI 414, VEER SAVARKAR MARG, NEAR SIDDHI VNAYAK TEMPLE</v>
          </cell>
          <cell r="AA127">
            <v>698</v>
          </cell>
          <cell r="AB127" t="str">
            <v>MOTOR</v>
          </cell>
          <cell r="AC127" t="str">
            <v>MOTOR TWO WHEELER</v>
          </cell>
          <cell r="AD127" t="str">
            <v>None</v>
          </cell>
          <cell r="AF127">
            <v>2501.6</v>
          </cell>
          <cell r="AG127">
            <v>45386</v>
          </cell>
          <cell r="AI127" t="str">
            <v>TVS</v>
          </cell>
          <cell r="AK127" t="str">
            <v>0</v>
          </cell>
          <cell r="AL127">
            <v>0</v>
          </cell>
          <cell r="AO127">
            <v>45386</v>
          </cell>
          <cell r="AR127" t="str">
            <v>23-04-2024</v>
          </cell>
          <cell r="AT127">
            <v>45750</v>
          </cell>
          <cell r="AU127">
            <v>100</v>
          </cell>
          <cell r="AV127" t="str">
            <v>0</v>
          </cell>
          <cell r="AW127" t="str">
            <v>New</v>
          </cell>
          <cell r="AX127" t="str">
            <v>ONLINE</v>
          </cell>
          <cell r="AZ127">
            <v>45900</v>
          </cell>
          <cell r="BA127">
            <v>754</v>
          </cell>
          <cell r="BB127">
            <v>2120</v>
          </cell>
          <cell r="BC127">
            <v>381.6</v>
          </cell>
          <cell r="BD127">
            <v>2501.6</v>
          </cell>
          <cell r="BE127">
            <v>0</v>
          </cell>
          <cell r="BF127">
            <v>754</v>
          </cell>
          <cell r="BG127">
            <v>1366</v>
          </cell>
          <cell r="BH127">
            <v>17.5</v>
          </cell>
          <cell r="BI127">
            <v>2.5</v>
          </cell>
          <cell r="BJ127">
            <v>131.94999999999999</v>
          </cell>
          <cell r="BK127">
            <v>34.15</v>
          </cell>
          <cell r="BL127">
            <v>166.1</v>
          </cell>
          <cell r="BM127" t="str">
            <v>Brokerage</v>
          </cell>
          <cell r="BN127">
            <v>0</v>
          </cell>
          <cell r="BO127">
            <v>0</v>
          </cell>
          <cell r="BP127">
            <v>0</v>
          </cell>
          <cell r="BQ127">
            <v>0</v>
          </cell>
          <cell r="BR127">
            <v>0</v>
          </cell>
          <cell r="BS127">
            <v>166.1</v>
          </cell>
          <cell r="BT127">
            <v>18</v>
          </cell>
          <cell r="BU127">
            <v>29.9</v>
          </cell>
          <cell r="BV127">
            <v>18</v>
          </cell>
          <cell r="BW127">
            <v>0</v>
          </cell>
          <cell r="BX127">
            <v>29.9</v>
          </cell>
          <cell r="BY127">
            <v>0</v>
          </cell>
          <cell r="BZ127">
            <v>0</v>
          </cell>
          <cell r="CA127">
            <v>166.1</v>
          </cell>
        </row>
        <row r="128">
          <cell r="C128" t="str">
            <v>3344820</v>
          </cell>
          <cell r="D128">
            <v>334482</v>
          </cell>
          <cell r="E128" t="str">
            <v>0</v>
          </cell>
          <cell r="F128">
            <v>45405</v>
          </cell>
          <cell r="G128">
            <v>45405.689282407409</v>
          </cell>
          <cell r="H128" t="str">
            <v>EAST</v>
          </cell>
          <cell r="I128" t="str">
            <v>E01</v>
          </cell>
          <cell r="J128" t="str">
            <v>CORPORATE OFFICE</v>
          </cell>
          <cell r="K128">
            <v>0</v>
          </cell>
          <cell r="L128" t="str">
            <v>KOLKATA DIRECT</v>
          </cell>
          <cell r="M128">
            <v>1</v>
          </cell>
          <cell r="N128" t="str">
            <v>1</v>
          </cell>
          <cell r="O128" t="str">
            <v>IT</v>
          </cell>
          <cell r="P128" t="str">
            <v>SAIKAT BUGH</v>
          </cell>
          <cell r="Q128">
            <v>1111</v>
          </cell>
          <cell r="R128" t="str">
            <v>1065</v>
          </cell>
          <cell r="S128" t="str">
            <v>CLIENT RELATIONSHIP</v>
          </cell>
          <cell r="T128" t="str">
            <v>KOLKATA DIRECT</v>
          </cell>
          <cell r="U128">
            <v>0</v>
          </cell>
          <cell r="V128" t="str">
            <v>SME</v>
          </cell>
          <cell r="W128" t="str">
            <v>THE CHAMONG TEA CO. LTD.</v>
          </cell>
          <cell r="X128" t="str">
            <v>THE CHAMONG TEA CO. LTD.</v>
          </cell>
          <cell r="Y128" t="str">
            <v>ICICI LOMBARD GENERAL INSURANCE CO. LTD.</v>
          </cell>
          <cell r="Z128" t="str">
            <v>PRAVADEVI 414, VEER SAVARKAR MARG, NEAR SIDDHI VNAYAK TEMPLE</v>
          </cell>
          <cell r="AA128">
            <v>698</v>
          </cell>
          <cell r="AB128" t="str">
            <v>MOTOR</v>
          </cell>
          <cell r="AC128" t="str">
            <v>MOTOR COMMERCIAL VEHICLE</v>
          </cell>
          <cell r="AD128" t="str">
            <v>None</v>
          </cell>
          <cell r="AF128">
            <v>18622</v>
          </cell>
          <cell r="AG128">
            <v>45387</v>
          </cell>
          <cell r="AI128" t="str">
            <v>TATA</v>
          </cell>
          <cell r="AK128" t="str">
            <v>0</v>
          </cell>
          <cell r="AL128">
            <v>0</v>
          </cell>
          <cell r="AO128">
            <v>45390</v>
          </cell>
          <cell r="AR128" t="str">
            <v>23-04-2024</v>
          </cell>
          <cell r="AT128">
            <v>45754</v>
          </cell>
          <cell r="AU128">
            <v>100</v>
          </cell>
          <cell r="AV128" t="str">
            <v>0</v>
          </cell>
          <cell r="AW128" t="str">
            <v>Renewal</v>
          </cell>
          <cell r="AX128" t="str">
            <v>NEFT</v>
          </cell>
          <cell r="AZ128">
            <v>215082</v>
          </cell>
          <cell r="BA128">
            <v>453.5</v>
          </cell>
          <cell r="BB128">
            <v>16602.5</v>
          </cell>
          <cell r="BC128">
            <v>2019.51</v>
          </cell>
          <cell r="BD128">
            <v>18622.009999999998</v>
          </cell>
          <cell r="BE128">
            <v>0</v>
          </cell>
          <cell r="BF128">
            <v>453.5</v>
          </cell>
          <cell r="BG128">
            <v>16149</v>
          </cell>
          <cell r="BH128">
            <v>15</v>
          </cell>
          <cell r="BI128">
            <v>2.5</v>
          </cell>
          <cell r="BJ128">
            <v>68.03</v>
          </cell>
          <cell r="BK128">
            <v>403.73</v>
          </cell>
          <cell r="BL128">
            <v>471.76</v>
          </cell>
          <cell r="BM128" t="str">
            <v>Brok. Premium</v>
          </cell>
          <cell r="BN128">
            <v>0</v>
          </cell>
          <cell r="BO128">
            <v>0</v>
          </cell>
          <cell r="BP128">
            <v>0</v>
          </cell>
          <cell r="BQ128">
            <v>0</v>
          </cell>
          <cell r="BR128">
            <v>0</v>
          </cell>
          <cell r="BS128">
            <v>471.76</v>
          </cell>
          <cell r="BT128">
            <v>18</v>
          </cell>
          <cell r="BU128">
            <v>84.92</v>
          </cell>
          <cell r="BV128">
            <v>18</v>
          </cell>
          <cell r="BW128">
            <v>0</v>
          </cell>
          <cell r="BX128">
            <v>84.92</v>
          </cell>
          <cell r="BY128">
            <v>0</v>
          </cell>
          <cell r="BZ128">
            <v>0</v>
          </cell>
          <cell r="CA128">
            <v>471.76</v>
          </cell>
        </row>
        <row r="129">
          <cell r="C129" t="str">
            <v>3345780</v>
          </cell>
          <cell r="D129">
            <v>334578</v>
          </cell>
          <cell r="E129" t="str">
            <v>0</v>
          </cell>
          <cell r="F129">
            <v>45406</v>
          </cell>
          <cell r="G129">
            <v>45406.679872685185</v>
          </cell>
          <cell r="H129" t="str">
            <v>EAST</v>
          </cell>
          <cell r="I129" t="str">
            <v>E01</v>
          </cell>
          <cell r="J129" t="str">
            <v>GUWAHATI</v>
          </cell>
          <cell r="K129">
            <v>6</v>
          </cell>
          <cell r="L129" t="str">
            <v>SUNIL KALITA</v>
          </cell>
          <cell r="M129">
            <v>205</v>
          </cell>
          <cell r="N129" t="str">
            <v>205</v>
          </cell>
          <cell r="O129" t="str">
            <v>MARKETING</v>
          </cell>
          <cell r="P129" t="str">
            <v>PRERONA SAIKIA</v>
          </cell>
          <cell r="Q129">
            <v>1152</v>
          </cell>
          <cell r="R129" t="str">
            <v>1101</v>
          </cell>
          <cell r="S129" t="str">
            <v>CLIENT RELATIONSHIP</v>
          </cell>
          <cell r="T129" t="str">
            <v>GUWAHATI  DIRECT</v>
          </cell>
          <cell r="U129">
            <v>257</v>
          </cell>
          <cell r="V129" t="str">
            <v>SME</v>
          </cell>
          <cell r="W129" t="str">
            <v>SRD NUTRIENTS PVT LTD</v>
          </cell>
          <cell r="X129" t="str">
            <v>SRD NUTRIENTS PVT LTD</v>
          </cell>
          <cell r="Y129" t="str">
            <v>ICICI LOMBARD GENERAL INSURANCE CO. LTD.</v>
          </cell>
          <cell r="Z129" t="str">
            <v>ROYAL ARCADE BUILDING, 3RD FLOOR, ULUBARI</v>
          </cell>
          <cell r="AA129">
            <v>10004625</v>
          </cell>
          <cell r="AB129" t="str">
            <v>HEALTH</v>
          </cell>
          <cell r="AC129" t="str">
            <v>GROUP MEDICLAIM</v>
          </cell>
          <cell r="AD129" t="str">
            <v>Bank Transfer</v>
          </cell>
          <cell r="AE129" t="str">
            <v>0</v>
          </cell>
          <cell r="AF129">
            <v>161274</v>
          </cell>
          <cell r="AG129">
            <v>45407</v>
          </cell>
          <cell r="AH129" t="str">
            <v>NONE</v>
          </cell>
          <cell r="AK129" t="str">
            <v>0</v>
          </cell>
          <cell r="AL129">
            <v>0</v>
          </cell>
          <cell r="AO129">
            <v>45407</v>
          </cell>
          <cell r="AQ129" t="str">
            <v>24-04-2024</v>
          </cell>
          <cell r="AR129" t="str">
            <v>24-04-2024</v>
          </cell>
          <cell r="AT129">
            <v>45771</v>
          </cell>
          <cell r="AU129">
            <v>100</v>
          </cell>
          <cell r="AV129" t="str">
            <v>0</v>
          </cell>
          <cell r="AW129" t="str">
            <v>Renewal</v>
          </cell>
          <cell r="AZ129">
            <v>4000000</v>
          </cell>
          <cell r="BA129">
            <v>136673</v>
          </cell>
          <cell r="BB129">
            <v>136673</v>
          </cell>
          <cell r="BC129">
            <v>24601.14</v>
          </cell>
          <cell r="BD129">
            <v>161274.14000000001</v>
          </cell>
          <cell r="BE129">
            <v>0</v>
          </cell>
          <cell r="BF129">
            <v>136673</v>
          </cell>
          <cell r="BG129">
            <v>0</v>
          </cell>
          <cell r="BH129">
            <v>7.5</v>
          </cell>
          <cell r="BI129">
            <v>0</v>
          </cell>
          <cell r="BJ129">
            <v>10250.48</v>
          </cell>
          <cell r="BK129">
            <v>0</v>
          </cell>
          <cell r="BL129">
            <v>10250.48</v>
          </cell>
          <cell r="BM129" t="str">
            <v>Brokerage</v>
          </cell>
          <cell r="BN129">
            <v>0</v>
          </cell>
          <cell r="BO129">
            <v>0</v>
          </cell>
          <cell r="BP129">
            <v>0</v>
          </cell>
          <cell r="BQ129">
            <v>0</v>
          </cell>
          <cell r="BR129">
            <v>0</v>
          </cell>
          <cell r="BS129">
            <v>10250.48</v>
          </cell>
          <cell r="BT129">
            <v>18</v>
          </cell>
          <cell r="BU129">
            <v>1845.09</v>
          </cell>
          <cell r="BV129">
            <v>18</v>
          </cell>
          <cell r="BW129">
            <v>0</v>
          </cell>
          <cell r="BX129">
            <v>1845.09</v>
          </cell>
          <cell r="BY129">
            <v>0</v>
          </cell>
          <cell r="BZ129">
            <v>0</v>
          </cell>
          <cell r="CA129">
            <v>10250.48</v>
          </cell>
        </row>
        <row r="130">
          <cell r="C130" t="str">
            <v>3346000</v>
          </cell>
          <cell r="D130">
            <v>334600</v>
          </cell>
          <cell r="E130" t="str">
            <v>0</v>
          </cell>
          <cell r="F130">
            <v>45406</v>
          </cell>
          <cell r="G130">
            <v>45406.728229166663</v>
          </cell>
          <cell r="H130" t="str">
            <v>EAST</v>
          </cell>
          <cell r="I130" t="str">
            <v>E01</v>
          </cell>
          <cell r="J130" t="str">
            <v>CORPORATE OFFICE</v>
          </cell>
          <cell r="K130">
            <v>0</v>
          </cell>
          <cell r="L130" t="str">
            <v>KOLKATA DIRECT</v>
          </cell>
          <cell r="M130">
            <v>1</v>
          </cell>
          <cell r="N130" t="str">
            <v>1</v>
          </cell>
          <cell r="O130" t="str">
            <v>IT</v>
          </cell>
          <cell r="P130" t="str">
            <v>SANDIP BHOWMICK</v>
          </cell>
          <cell r="Q130">
            <v>480</v>
          </cell>
          <cell r="R130" t="str">
            <v>SAL/SB/0082</v>
          </cell>
          <cell r="S130" t="str">
            <v>CLIENT RELATIONSHIP</v>
          </cell>
          <cell r="T130" t="str">
            <v>KOLKATA DIRECT</v>
          </cell>
          <cell r="U130">
            <v>0</v>
          </cell>
          <cell r="V130" t="str">
            <v>RETAIL</v>
          </cell>
          <cell r="W130" t="str">
            <v>KANCO TEA  AND INDUSTRIES LTD</v>
          </cell>
          <cell r="X130" t="str">
            <v>KANCO TEA  AND INDUSTRIES LTD</v>
          </cell>
          <cell r="Y130" t="str">
            <v>ICICI LOMBARD GENERAL INSURANCE CO. LTD.</v>
          </cell>
          <cell r="Z130" t="str">
            <v>3RD. FLOOR, BLOCK - B, J K MILENNIUM CENTRE, 46D, CHOWRINGHEE ROAD,</v>
          </cell>
          <cell r="AA130">
            <v>6</v>
          </cell>
          <cell r="AB130" t="str">
            <v>MISCELLANEOUS</v>
          </cell>
          <cell r="AC130" t="str">
            <v>BUSINESS GUARD</v>
          </cell>
          <cell r="AD130" t="str">
            <v>Cheque</v>
          </cell>
          <cell r="AE130" t="str">
            <v>097707</v>
          </cell>
          <cell r="AF130">
            <v>3049121</v>
          </cell>
          <cell r="AG130">
            <v>45379</v>
          </cell>
          <cell r="AH130" t="str">
            <v>PUNJAB NATIONAL BANK</v>
          </cell>
          <cell r="AK130" t="str">
            <v>0</v>
          </cell>
          <cell r="AL130">
            <v>0</v>
          </cell>
          <cell r="AO130">
            <v>45383</v>
          </cell>
          <cell r="AT130">
            <v>45747</v>
          </cell>
          <cell r="AU130">
            <v>100</v>
          </cell>
          <cell r="AV130" t="str">
            <v>0</v>
          </cell>
          <cell r="AW130" t="str">
            <v>Renewal</v>
          </cell>
          <cell r="AZ130">
            <v>1221228600</v>
          </cell>
          <cell r="BA130">
            <v>2384963</v>
          </cell>
          <cell r="BB130">
            <v>2584000</v>
          </cell>
          <cell r="BC130">
            <v>465120</v>
          </cell>
          <cell r="BD130">
            <v>3049121</v>
          </cell>
          <cell r="BE130">
            <v>0</v>
          </cell>
          <cell r="BF130">
            <v>136673</v>
          </cell>
          <cell r="BG130">
            <v>199037</v>
          </cell>
          <cell r="BH130">
            <v>11.5</v>
          </cell>
          <cell r="BI130">
            <v>5</v>
          </cell>
          <cell r="BJ130">
            <v>274270.75</v>
          </cell>
          <cell r="BK130">
            <v>9951.85</v>
          </cell>
          <cell r="BL130">
            <v>284222.59999999998</v>
          </cell>
          <cell r="BM130" t="str">
            <v>Brokerage</v>
          </cell>
          <cell r="BN130">
            <v>30</v>
          </cell>
          <cell r="BO130">
            <v>82281.23</v>
          </cell>
          <cell r="BP130">
            <v>0</v>
          </cell>
          <cell r="BQ130">
            <v>0</v>
          </cell>
          <cell r="BR130">
            <v>82281.23</v>
          </cell>
          <cell r="BS130">
            <v>366503.83</v>
          </cell>
          <cell r="BT130">
            <v>18</v>
          </cell>
          <cell r="BU130">
            <v>51160.07</v>
          </cell>
          <cell r="BV130">
            <v>18</v>
          </cell>
          <cell r="BW130">
            <v>14810.62</v>
          </cell>
          <cell r="BX130">
            <v>65970.69</v>
          </cell>
          <cell r="BY130">
            <v>0</v>
          </cell>
          <cell r="BZ130">
            <v>0</v>
          </cell>
          <cell r="CA130">
            <v>284222.59999999998</v>
          </cell>
        </row>
        <row r="131">
          <cell r="C131" t="str">
            <v>3346050</v>
          </cell>
          <cell r="D131">
            <v>334605</v>
          </cell>
          <cell r="E131" t="str">
            <v>0</v>
          </cell>
          <cell r="F131">
            <v>45406</v>
          </cell>
          <cell r="G131">
            <v>45406.743263888886</v>
          </cell>
          <cell r="H131" t="str">
            <v>EAST</v>
          </cell>
          <cell r="I131" t="str">
            <v>E01</v>
          </cell>
          <cell r="J131" t="str">
            <v>CORPORATE OFFICE</v>
          </cell>
          <cell r="K131">
            <v>0</v>
          </cell>
          <cell r="L131" t="str">
            <v>KOLKATA DIRECT</v>
          </cell>
          <cell r="M131">
            <v>1</v>
          </cell>
          <cell r="N131" t="str">
            <v>1</v>
          </cell>
          <cell r="O131" t="str">
            <v>IT</v>
          </cell>
          <cell r="P131" t="str">
            <v>SANDIP BHOWMICK</v>
          </cell>
          <cell r="Q131">
            <v>480</v>
          </cell>
          <cell r="R131" t="str">
            <v>SAL/SB/0082</v>
          </cell>
          <cell r="S131" t="str">
            <v>CLIENT RELATIONSHIP</v>
          </cell>
          <cell r="T131" t="str">
            <v>KOLKATA DIRECT</v>
          </cell>
          <cell r="U131">
            <v>0</v>
          </cell>
          <cell r="V131" t="str">
            <v>RETAIL</v>
          </cell>
          <cell r="W131" t="str">
            <v>KANCO TEA  AND INDUSTRIES LTD</v>
          </cell>
          <cell r="X131" t="str">
            <v>KANCO TEA  AND INDUSTRIES LTD</v>
          </cell>
          <cell r="Y131" t="str">
            <v>ICICI LOMBARD GENERAL INSURANCE CO. LTD.</v>
          </cell>
          <cell r="Z131" t="str">
            <v>3RD. FLOOR, BLOCK - B, J K MILENNIUM CENTRE, 46D, CHOWRINGHEE ROAD,</v>
          </cell>
          <cell r="AA131">
            <v>6</v>
          </cell>
          <cell r="AB131" t="str">
            <v>MARINE CARGO</v>
          </cell>
          <cell r="AC131" t="str">
            <v>Marine Inland (Open)</v>
          </cell>
          <cell r="AD131" t="str">
            <v>Cheque</v>
          </cell>
          <cell r="AE131" t="str">
            <v>097707</v>
          </cell>
          <cell r="AF131">
            <v>14751</v>
          </cell>
          <cell r="AG131">
            <v>45379</v>
          </cell>
          <cell r="AH131" t="str">
            <v>PUNJAB NATIONAL BANK</v>
          </cell>
          <cell r="AK131" t="str">
            <v>0</v>
          </cell>
          <cell r="AL131">
            <v>0</v>
          </cell>
          <cell r="AO131">
            <v>45383</v>
          </cell>
          <cell r="AT131">
            <v>45747</v>
          </cell>
          <cell r="AU131">
            <v>100</v>
          </cell>
          <cell r="AV131" t="str">
            <v>0</v>
          </cell>
          <cell r="AW131" t="str">
            <v>Renewal</v>
          </cell>
          <cell r="AY131" t="str">
            <v>FM AWHERE IN INDIA TO MACKEPORE TEA GARDENAc MACKEPORE TEA ESTATE WH</v>
          </cell>
          <cell r="AZ131">
            <v>50000000</v>
          </cell>
          <cell r="BA131">
            <v>12500</v>
          </cell>
          <cell r="BB131">
            <v>12500</v>
          </cell>
          <cell r="BC131">
            <v>2250</v>
          </cell>
          <cell r="BD131">
            <v>14751</v>
          </cell>
          <cell r="BE131">
            <v>0</v>
          </cell>
          <cell r="BF131">
            <v>12500</v>
          </cell>
          <cell r="BG131">
            <v>0</v>
          </cell>
          <cell r="BH131">
            <v>16.5</v>
          </cell>
          <cell r="BI131">
            <v>5</v>
          </cell>
          <cell r="BJ131">
            <v>2062.5</v>
          </cell>
          <cell r="BK131">
            <v>0</v>
          </cell>
          <cell r="BL131">
            <v>2062.5</v>
          </cell>
          <cell r="BM131" t="str">
            <v>Brokerage</v>
          </cell>
          <cell r="BN131">
            <v>30</v>
          </cell>
          <cell r="BO131">
            <v>618.75</v>
          </cell>
          <cell r="BP131">
            <v>0</v>
          </cell>
          <cell r="BQ131">
            <v>0</v>
          </cell>
          <cell r="BR131">
            <v>618.75</v>
          </cell>
          <cell r="BS131">
            <v>2681.25</v>
          </cell>
          <cell r="BT131">
            <v>18</v>
          </cell>
          <cell r="BU131">
            <v>371.25</v>
          </cell>
          <cell r="BV131">
            <v>18</v>
          </cell>
          <cell r="BW131">
            <v>111.38</v>
          </cell>
          <cell r="BX131">
            <v>482.63</v>
          </cell>
          <cell r="BY131">
            <v>0</v>
          </cell>
          <cell r="BZ131">
            <v>0</v>
          </cell>
          <cell r="CA131">
            <v>2062.5</v>
          </cell>
        </row>
        <row r="132">
          <cell r="C132" t="str">
            <v>3346070</v>
          </cell>
          <cell r="D132">
            <v>334607</v>
          </cell>
          <cell r="E132" t="str">
            <v>0</v>
          </cell>
          <cell r="F132">
            <v>45406</v>
          </cell>
          <cell r="G132">
            <v>45406.75712962963</v>
          </cell>
          <cell r="H132" t="str">
            <v>WEST</v>
          </cell>
          <cell r="I132" t="str">
            <v>W01</v>
          </cell>
          <cell r="J132" t="str">
            <v>NAGPUR</v>
          </cell>
          <cell r="K132">
            <v>16</v>
          </cell>
          <cell r="L132" t="str">
            <v>TARUN KUMAR JAIN</v>
          </cell>
          <cell r="M132">
            <v>894</v>
          </cell>
          <cell r="N132" t="str">
            <v>877</v>
          </cell>
          <cell r="O132" t="str">
            <v>MARKETING</v>
          </cell>
          <cell r="P132" t="str">
            <v>Sahil  Nighot</v>
          </cell>
          <cell r="Q132">
            <v>1195</v>
          </cell>
          <cell r="R132" t="str">
            <v>1138</v>
          </cell>
          <cell r="S132" t="str">
            <v>CLIENT RELATIONSHIP</v>
          </cell>
          <cell r="T132" t="str">
            <v>NAGPUR DIRECT</v>
          </cell>
          <cell r="U132">
            <v>578</v>
          </cell>
          <cell r="V132" t="str">
            <v>RETAIL</v>
          </cell>
          <cell r="W132" t="str">
            <v>RINA SAHAJ PATEL</v>
          </cell>
          <cell r="X132" t="str">
            <v>RINA SAHAJ PATEL</v>
          </cell>
          <cell r="Y132" t="str">
            <v>ICICI LOMBARD GENERAL INSURANCE CO. LTD.</v>
          </cell>
          <cell r="Z132" t="str">
            <v>PRAVADEVI 414, VEER SAVARKAR MARG, NEAR SIDDHI VNAYAK TEMPLE</v>
          </cell>
          <cell r="AA132">
            <v>698</v>
          </cell>
          <cell r="AB132" t="str">
            <v>MOTOR</v>
          </cell>
          <cell r="AC132" t="str">
            <v>MOTOR PRIVATE CAR</v>
          </cell>
          <cell r="AD132" t="str">
            <v>Bank Transfer</v>
          </cell>
          <cell r="AF132">
            <v>95221.28</v>
          </cell>
          <cell r="AG132">
            <v>45404</v>
          </cell>
          <cell r="AI132" t="str">
            <v>HYUNDAI</v>
          </cell>
          <cell r="AK132" t="str">
            <v>0</v>
          </cell>
          <cell r="AL132">
            <v>0</v>
          </cell>
          <cell r="AO132">
            <v>45406</v>
          </cell>
          <cell r="AQ132" t="str">
            <v>24-04-2024</v>
          </cell>
          <cell r="AR132" t="str">
            <v>24-04-2024</v>
          </cell>
          <cell r="AT132">
            <v>45770</v>
          </cell>
          <cell r="AU132">
            <v>100</v>
          </cell>
          <cell r="AV132" t="str">
            <v>0</v>
          </cell>
          <cell r="AW132" t="str">
            <v>New</v>
          </cell>
          <cell r="AZ132">
            <v>4100000</v>
          </cell>
          <cell r="BA132">
            <v>80696</v>
          </cell>
          <cell r="BB132">
            <v>80696</v>
          </cell>
          <cell r="BC132">
            <v>14525.28</v>
          </cell>
          <cell r="BD132">
            <v>95221.28</v>
          </cell>
          <cell r="BE132">
            <v>0</v>
          </cell>
          <cell r="BF132">
            <v>80696</v>
          </cell>
          <cell r="BG132">
            <v>0</v>
          </cell>
          <cell r="BH132">
            <v>15</v>
          </cell>
          <cell r="BI132">
            <v>2.5</v>
          </cell>
          <cell r="BJ132">
            <v>12104.4</v>
          </cell>
          <cell r="BK132">
            <v>0</v>
          </cell>
          <cell r="BL132">
            <v>12104.4</v>
          </cell>
          <cell r="BM132" t="str">
            <v>Brokerage</v>
          </cell>
          <cell r="BN132">
            <v>0</v>
          </cell>
          <cell r="BO132">
            <v>0</v>
          </cell>
          <cell r="BP132">
            <v>0</v>
          </cell>
          <cell r="BQ132">
            <v>0</v>
          </cell>
          <cell r="BR132">
            <v>0</v>
          </cell>
          <cell r="BS132">
            <v>12104.4</v>
          </cell>
          <cell r="BT132">
            <v>18</v>
          </cell>
          <cell r="BU132">
            <v>2178.79</v>
          </cell>
          <cell r="BV132">
            <v>18</v>
          </cell>
          <cell r="BW132">
            <v>0</v>
          </cell>
          <cell r="BX132">
            <v>2178.79</v>
          </cell>
          <cell r="BY132">
            <v>0</v>
          </cell>
          <cell r="BZ132">
            <v>0</v>
          </cell>
          <cell r="CA132">
            <v>12104.4</v>
          </cell>
        </row>
        <row r="133">
          <cell r="C133" t="str">
            <v>3346080</v>
          </cell>
          <cell r="D133">
            <v>334608</v>
          </cell>
          <cell r="E133" t="str">
            <v>0</v>
          </cell>
          <cell r="F133">
            <v>45406</v>
          </cell>
          <cell r="G133">
            <v>45406.759120370371</v>
          </cell>
          <cell r="H133" t="str">
            <v>EAST</v>
          </cell>
          <cell r="I133" t="str">
            <v>E01</v>
          </cell>
          <cell r="J133" t="str">
            <v>CORPORATE OFFICE</v>
          </cell>
          <cell r="K133">
            <v>0</v>
          </cell>
          <cell r="L133" t="str">
            <v>KOLKATA DIRECT</v>
          </cell>
          <cell r="M133">
            <v>1</v>
          </cell>
          <cell r="N133" t="str">
            <v>1</v>
          </cell>
          <cell r="O133" t="str">
            <v>IT</v>
          </cell>
          <cell r="P133" t="str">
            <v>SANDIP BHOWMICK</v>
          </cell>
          <cell r="Q133">
            <v>480</v>
          </cell>
          <cell r="R133" t="str">
            <v>SAL/SB/0082</v>
          </cell>
          <cell r="S133" t="str">
            <v>CLIENT RELATIONSHIP</v>
          </cell>
          <cell r="T133" t="str">
            <v>KOLKATA DIRECT</v>
          </cell>
          <cell r="U133">
            <v>0</v>
          </cell>
          <cell r="V133" t="str">
            <v>RETAIL</v>
          </cell>
          <cell r="W133" t="str">
            <v>KANCO TEA  AND INDUSTRIES LTD</v>
          </cell>
          <cell r="X133" t="str">
            <v>KANCO TEA  AND INDUSTRIES LTD</v>
          </cell>
          <cell r="Y133" t="str">
            <v>ICICI LOMBARD GENERAL INSURANCE CO. LTD.</v>
          </cell>
          <cell r="Z133" t="str">
            <v>3RD. FLOOR, BLOCK - B, J K MILENNIUM CENTRE, 46D, CHOWRINGHEE ROAD,</v>
          </cell>
          <cell r="AA133">
            <v>6</v>
          </cell>
          <cell r="AB133" t="str">
            <v>MARINE CARGO</v>
          </cell>
          <cell r="AC133" t="str">
            <v>MARINE TEA CROP</v>
          </cell>
          <cell r="AD133" t="str">
            <v>Cheque</v>
          </cell>
          <cell r="AE133" t="str">
            <v>097707</v>
          </cell>
          <cell r="AF133">
            <v>492592</v>
          </cell>
          <cell r="AG133">
            <v>45379</v>
          </cell>
          <cell r="AH133" t="str">
            <v>PUNJAB NATIONAL BANK</v>
          </cell>
          <cell r="AK133" t="str">
            <v>0</v>
          </cell>
          <cell r="AL133">
            <v>0</v>
          </cell>
          <cell r="AO133">
            <v>45383</v>
          </cell>
          <cell r="AT133">
            <v>45747</v>
          </cell>
          <cell r="AU133">
            <v>100</v>
          </cell>
          <cell r="AV133" t="str">
            <v>0</v>
          </cell>
          <cell r="AW133" t="str">
            <v>Renewal</v>
          </cell>
          <cell r="AY133" t="str">
            <v>MACKEYPORE  LAKMIJAN TEA ESTATE, P.O. NAZIRA, DIST. SIBSAGAR, ASSAM - 785685.,</v>
          </cell>
          <cell r="AZ133">
            <v>695750000</v>
          </cell>
          <cell r="BA133">
            <v>417450</v>
          </cell>
          <cell r="BB133">
            <v>417450</v>
          </cell>
          <cell r="BC133">
            <v>75141</v>
          </cell>
          <cell r="BD133">
            <v>492592</v>
          </cell>
          <cell r="BE133">
            <v>0</v>
          </cell>
          <cell r="BF133">
            <v>417450</v>
          </cell>
          <cell r="BG133">
            <v>0</v>
          </cell>
          <cell r="BH133">
            <v>16.5</v>
          </cell>
          <cell r="BI133">
            <v>5</v>
          </cell>
          <cell r="BJ133">
            <v>68879.25</v>
          </cell>
          <cell r="BK133">
            <v>0</v>
          </cell>
          <cell r="BL133">
            <v>68879.25</v>
          </cell>
          <cell r="BM133" t="str">
            <v>Brokerage</v>
          </cell>
          <cell r="BN133">
            <v>30</v>
          </cell>
          <cell r="BO133">
            <v>20663.78</v>
          </cell>
          <cell r="BP133">
            <v>0</v>
          </cell>
          <cell r="BQ133">
            <v>0</v>
          </cell>
          <cell r="BR133">
            <v>20663.78</v>
          </cell>
          <cell r="BS133">
            <v>89543.03</v>
          </cell>
          <cell r="BT133">
            <v>18</v>
          </cell>
          <cell r="BU133">
            <v>12398.27</v>
          </cell>
          <cell r="BV133">
            <v>18</v>
          </cell>
          <cell r="BW133">
            <v>3719.48</v>
          </cell>
          <cell r="BX133">
            <v>16117.75</v>
          </cell>
          <cell r="BY133">
            <v>0</v>
          </cell>
          <cell r="BZ133">
            <v>0</v>
          </cell>
          <cell r="CA133">
            <v>68879.25</v>
          </cell>
        </row>
        <row r="134">
          <cell r="C134" t="str">
            <v>3346100</v>
          </cell>
          <cell r="D134">
            <v>334610</v>
          </cell>
          <cell r="E134" t="str">
            <v>0</v>
          </cell>
          <cell r="F134">
            <v>45406</v>
          </cell>
          <cell r="G134">
            <v>45406.761770833335</v>
          </cell>
          <cell r="H134" t="str">
            <v>EAST</v>
          </cell>
          <cell r="I134" t="str">
            <v>E01</v>
          </cell>
          <cell r="J134" t="str">
            <v>CORPORATE OFFICE</v>
          </cell>
          <cell r="K134">
            <v>0</v>
          </cell>
          <cell r="L134" t="str">
            <v>KOLKATA DIRECT</v>
          </cell>
          <cell r="M134">
            <v>1</v>
          </cell>
          <cell r="N134" t="str">
            <v>1</v>
          </cell>
          <cell r="O134" t="str">
            <v>IT</v>
          </cell>
          <cell r="P134" t="str">
            <v>SANDIP BHOWMICK</v>
          </cell>
          <cell r="Q134">
            <v>480</v>
          </cell>
          <cell r="R134" t="str">
            <v>SAL/SB/0082</v>
          </cell>
          <cell r="S134" t="str">
            <v>CLIENT RELATIONSHIP</v>
          </cell>
          <cell r="T134" t="str">
            <v>KOLKATA DIRECT</v>
          </cell>
          <cell r="U134">
            <v>0</v>
          </cell>
          <cell r="V134" t="str">
            <v>RETAIL</v>
          </cell>
          <cell r="W134" t="str">
            <v>KANCO TEA  AND INDUSTRIES LTD</v>
          </cell>
          <cell r="X134" t="str">
            <v>KANCO TEA  AND INDUSTRIES LTD</v>
          </cell>
          <cell r="Y134" t="str">
            <v>ICICI LOMBARD GENERAL INSURANCE CO. LTD.</v>
          </cell>
          <cell r="Z134" t="str">
            <v>3RD. FLOOR, BLOCK - B, J K MILENNIUM CENTRE, 46D, CHOWRINGHEE ROAD,</v>
          </cell>
          <cell r="AA134">
            <v>6</v>
          </cell>
          <cell r="AB134" t="str">
            <v>LIABILITY POLICY</v>
          </cell>
          <cell r="AC134" t="str">
            <v>WORKMEN COMPENSATION</v>
          </cell>
          <cell r="AD134" t="str">
            <v>Cheque</v>
          </cell>
          <cell r="AE134" t="str">
            <v>097707</v>
          </cell>
          <cell r="AF134">
            <v>135775</v>
          </cell>
          <cell r="AG134">
            <v>45379</v>
          </cell>
          <cell r="AH134" t="str">
            <v>PUNJAB NATIONAL BANK</v>
          </cell>
          <cell r="AK134" t="str">
            <v>0</v>
          </cell>
          <cell r="AL134">
            <v>0</v>
          </cell>
          <cell r="AO134">
            <v>45383</v>
          </cell>
          <cell r="AT134">
            <v>45747</v>
          </cell>
          <cell r="AU134">
            <v>100</v>
          </cell>
          <cell r="AV134" t="str">
            <v>0</v>
          </cell>
          <cell r="AW134" t="str">
            <v>Renewal</v>
          </cell>
          <cell r="AZ134">
            <v>269663792</v>
          </cell>
          <cell r="BA134">
            <v>115000</v>
          </cell>
          <cell r="BB134">
            <v>115000</v>
          </cell>
          <cell r="BC134">
            <v>20700</v>
          </cell>
          <cell r="BD134">
            <v>135775</v>
          </cell>
          <cell r="BE134">
            <v>0</v>
          </cell>
          <cell r="BF134">
            <v>115000</v>
          </cell>
          <cell r="BG134">
            <v>0</v>
          </cell>
          <cell r="BH134">
            <v>12.5</v>
          </cell>
          <cell r="BI134">
            <v>5</v>
          </cell>
          <cell r="BJ134">
            <v>14375</v>
          </cell>
          <cell r="BK134">
            <v>0</v>
          </cell>
          <cell r="BL134">
            <v>14375</v>
          </cell>
          <cell r="BM134" t="str">
            <v>Brokerage</v>
          </cell>
          <cell r="BN134">
            <v>30</v>
          </cell>
          <cell r="BO134">
            <v>4312.5</v>
          </cell>
          <cell r="BP134">
            <v>0</v>
          </cell>
          <cell r="BQ134">
            <v>0</v>
          </cell>
          <cell r="BR134">
            <v>4312.5</v>
          </cell>
          <cell r="BS134">
            <v>18687.5</v>
          </cell>
          <cell r="BT134">
            <v>18</v>
          </cell>
          <cell r="BU134">
            <v>2587.5</v>
          </cell>
          <cell r="BV134">
            <v>18</v>
          </cell>
          <cell r="BW134">
            <v>776.25</v>
          </cell>
          <cell r="BX134">
            <v>3363.75</v>
          </cell>
          <cell r="BY134">
            <v>0</v>
          </cell>
          <cell r="BZ134">
            <v>0</v>
          </cell>
          <cell r="CA134">
            <v>14375</v>
          </cell>
        </row>
        <row r="135">
          <cell r="C135" t="str">
            <v>3346130</v>
          </cell>
          <cell r="D135">
            <v>334613</v>
          </cell>
          <cell r="E135" t="str">
            <v>0</v>
          </cell>
          <cell r="F135">
            <v>45406</v>
          </cell>
          <cell r="G135">
            <v>45406.769050925926</v>
          </cell>
          <cell r="H135" t="str">
            <v>EAST</v>
          </cell>
          <cell r="I135" t="str">
            <v>E01</v>
          </cell>
          <cell r="J135" t="str">
            <v>CORPORATE OFFICE</v>
          </cell>
          <cell r="K135">
            <v>0</v>
          </cell>
          <cell r="L135" t="str">
            <v>KOLKATA DIRECT</v>
          </cell>
          <cell r="M135">
            <v>1</v>
          </cell>
          <cell r="N135" t="str">
            <v>1</v>
          </cell>
          <cell r="O135" t="str">
            <v>IT</v>
          </cell>
          <cell r="P135" t="str">
            <v>SANDIP BHOWMICK</v>
          </cell>
          <cell r="Q135">
            <v>480</v>
          </cell>
          <cell r="R135" t="str">
            <v>SAL/SB/0082</v>
          </cell>
          <cell r="S135" t="str">
            <v>CLIENT RELATIONSHIP</v>
          </cell>
          <cell r="T135" t="str">
            <v>KOLKATA DIRECT</v>
          </cell>
          <cell r="U135">
            <v>0</v>
          </cell>
          <cell r="V135" t="str">
            <v>RETAIL</v>
          </cell>
          <cell r="W135" t="str">
            <v>KANCO TEA  AND INDUSTRIES LTD</v>
          </cell>
          <cell r="X135" t="str">
            <v>KANCO TEA  AND INDUSTRIES LTD</v>
          </cell>
          <cell r="Y135" t="str">
            <v>ICICI LOMBARD GENERAL INSURANCE CO. LTD.</v>
          </cell>
          <cell r="Z135" t="str">
            <v>3RD. FLOOR, BLOCK - B, J K MILENNIUM CENTRE, 46D, CHOWRINGHEE ROAD,</v>
          </cell>
          <cell r="AA135">
            <v>6</v>
          </cell>
          <cell r="AB135" t="str">
            <v>FIRE</v>
          </cell>
          <cell r="AC135" t="str">
            <v>BHARAT SOOKSHMA UDYAM SURAKSHA</v>
          </cell>
          <cell r="AD135" t="str">
            <v>Cheque</v>
          </cell>
          <cell r="AE135" t="str">
            <v>097707</v>
          </cell>
          <cell r="AF135">
            <v>10903</v>
          </cell>
          <cell r="AG135">
            <v>45379</v>
          </cell>
          <cell r="AH135" t="str">
            <v>PUNJAB NATIONAL BANK</v>
          </cell>
          <cell r="AK135" t="str">
            <v>0</v>
          </cell>
          <cell r="AL135">
            <v>0</v>
          </cell>
          <cell r="AO135">
            <v>45383</v>
          </cell>
          <cell r="AT135">
            <v>45747</v>
          </cell>
          <cell r="AU135">
            <v>100</v>
          </cell>
          <cell r="AV135" t="str">
            <v>0</v>
          </cell>
          <cell r="AW135" t="str">
            <v>Renewal</v>
          </cell>
          <cell r="AY135" t="str">
            <v>Kolkata</v>
          </cell>
          <cell r="AZ135">
            <v>10500000</v>
          </cell>
          <cell r="BA135">
            <v>6825</v>
          </cell>
          <cell r="BB135">
            <v>9240</v>
          </cell>
          <cell r="BC135">
            <v>1663.2</v>
          </cell>
          <cell r="BD135">
            <v>10903.2</v>
          </cell>
          <cell r="BE135">
            <v>0</v>
          </cell>
          <cell r="BF135">
            <v>6825</v>
          </cell>
          <cell r="BG135">
            <v>2415</v>
          </cell>
          <cell r="BH135">
            <v>11.5</v>
          </cell>
          <cell r="BI135">
            <v>5</v>
          </cell>
          <cell r="BJ135">
            <v>784.88</v>
          </cell>
          <cell r="BK135">
            <v>120.75</v>
          </cell>
          <cell r="BL135">
            <v>905.63</v>
          </cell>
          <cell r="BM135" t="str">
            <v>Brokerage</v>
          </cell>
          <cell r="BN135">
            <v>30</v>
          </cell>
          <cell r="BO135">
            <v>235.46</v>
          </cell>
          <cell r="BP135">
            <v>0</v>
          </cell>
          <cell r="BQ135">
            <v>0</v>
          </cell>
          <cell r="BR135">
            <v>235.46</v>
          </cell>
          <cell r="BS135">
            <v>1141.0899999999999</v>
          </cell>
          <cell r="BT135">
            <v>18</v>
          </cell>
          <cell r="BU135">
            <v>163.01</v>
          </cell>
          <cell r="BV135">
            <v>18</v>
          </cell>
          <cell r="BW135">
            <v>42.38</v>
          </cell>
          <cell r="BX135">
            <v>205.39</v>
          </cell>
          <cell r="BY135">
            <v>0</v>
          </cell>
          <cell r="BZ135">
            <v>0</v>
          </cell>
          <cell r="CA135">
            <v>905.63</v>
          </cell>
        </row>
        <row r="136">
          <cell r="C136" t="str">
            <v>3346140</v>
          </cell>
          <cell r="D136">
            <v>334614</v>
          </cell>
          <cell r="E136" t="str">
            <v>0</v>
          </cell>
          <cell r="F136">
            <v>45406</v>
          </cell>
          <cell r="G136">
            <v>45406.771423611113</v>
          </cell>
          <cell r="H136" t="str">
            <v>EAST</v>
          </cell>
          <cell r="I136" t="str">
            <v>E01</v>
          </cell>
          <cell r="J136" t="str">
            <v>CORPORATE OFFICE</v>
          </cell>
          <cell r="K136">
            <v>0</v>
          </cell>
          <cell r="L136" t="str">
            <v>KOLKATA DIRECT</v>
          </cell>
          <cell r="M136">
            <v>1</v>
          </cell>
          <cell r="N136" t="str">
            <v>1</v>
          </cell>
          <cell r="O136" t="str">
            <v>IT</v>
          </cell>
          <cell r="P136" t="str">
            <v>SANDIP BHOWMICK</v>
          </cell>
          <cell r="Q136">
            <v>480</v>
          </cell>
          <cell r="R136" t="str">
            <v>SAL/SB/0082</v>
          </cell>
          <cell r="S136" t="str">
            <v>CLIENT RELATIONSHIP</v>
          </cell>
          <cell r="T136" t="str">
            <v>KOLKATA DIRECT</v>
          </cell>
          <cell r="U136">
            <v>0</v>
          </cell>
          <cell r="V136" t="str">
            <v>RETAIL</v>
          </cell>
          <cell r="W136" t="str">
            <v>KANCO TEA  AND INDUSTRIES LTD</v>
          </cell>
          <cell r="X136" t="str">
            <v>KANCO TEA  AND INDUSTRIES LTD</v>
          </cell>
          <cell r="Y136" t="str">
            <v>ICICI LOMBARD GENERAL INSURANCE CO. LTD.</v>
          </cell>
          <cell r="Z136" t="str">
            <v>3RD. FLOOR, BLOCK - B, J K MILENNIUM CENTRE, 46D, CHOWRINGHEE ROAD,</v>
          </cell>
          <cell r="AA136">
            <v>6</v>
          </cell>
          <cell r="AB136" t="str">
            <v>FIRE</v>
          </cell>
          <cell r="AC136" t="str">
            <v>BHARAT SOOKSHMA UDYAM SURAKSHA</v>
          </cell>
          <cell r="AD136" t="str">
            <v>Cheque</v>
          </cell>
          <cell r="AE136" t="str">
            <v>097707</v>
          </cell>
          <cell r="AF136">
            <v>14001</v>
          </cell>
          <cell r="AG136">
            <v>45379</v>
          </cell>
          <cell r="AH136" t="str">
            <v>PUNJAB NATIONAL BANK</v>
          </cell>
          <cell r="AK136" t="str">
            <v>0</v>
          </cell>
          <cell r="AL136">
            <v>0</v>
          </cell>
          <cell r="AO136">
            <v>45383</v>
          </cell>
          <cell r="AT136">
            <v>45747</v>
          </cell>
          <cell r="AU136">
            <v>100</v>
          </cell>
          <cell r="AV136" t="str">
            <v>0</v>
          </cell>
          <cell r="AW136" t="str">
            <v>Renewal</v>
          </cell>
          <cell r="AY136" t="str">
            <v>Guahati</v>
          </cell>
          <cell r="AZ136">
            <v>10500000</v>
          </cell>
          <cell r="BA136">
            <v>9450</v>
          </cell>
          <cell r="BB136">
            <v>11865</v>
          </cell>
          <cell r="BC136">
            <v>2135.6999999999998</v>
          </cell>
          <cell r="BD136">
            <v>14000.7</v>
          </cell>
          <cell r="BE136">
            <v>0</v>
          </cell>
          <cell r="BF136">
            <v>9450</v>
          </cell>
          <cell r="BG136">
            <v>2415</v>
          </cell>
          <cell r="BH136">
            <v>11.5</v>
          </cell>
          <cell r="BI136">
            <v>5</v>
          </cell>
          <cell r="BJ136">
            <v>1086.75</v>
          </cell>
          <cell r="BK136">
            <v>120.75</v>
          </cell>
          <cell r="BL136">
            <v>1207.5</v>
          </cell>
          <cell r="BM136" t="str">
            <v>Brokerage</v>
          </cell>
          <cell r="BN136">
            <v>30</v>
          </cell>
          <cell r="BO136">
            <v>326.02999999999997</v>
          </cell>
          <cell r="BP136">
            <v>0</v>
          </cell>
          <cell r="BQ136">
            <v>0</v>
          </cell>
          <cell r="BR136">
            <v>326.02999999999997</v>
          </cell>
          <cell r="BS136">
            <v>1533.53</v>
          </cell>
          <cell r="BT136">
            <v>18</v>
          </cell>
          <cell r="BU136">
            <v>217.35</v>
          </cell>
          <cell r="BV136">
            <v>18</v>
          </cell>
          <cell r="BW136">
            <v>58.69</v>
          </cell>
          <cell r="BX136">
            <v>276.04000000000002</v>
          </cell>
          <cell r="BY136">
            <v>0</v>
          </cell>
          <cell r="BZ136">
            <v>0</v>
          </cell>
          <cell r="CA136">
            <v>1207.5</v>
          </cell>
        </row>
        <row r="137">
          <cell r="C137" t="str">
            <v>3346150</v>
          </cell>
          <cell r="D137">
            <v>334615</v>
          </cell>
          <cell r="E137" t="str">
            <v>0</v>
          </cell>
          <cell r="F137">
            <v>45406</v>
          </cell>
          <cell r="G137">
            <v>45406.774687500001</v>
          </cell>
          <cell r="H137" t="str">
            <v>EAST</v>
          </cell>
          <cell r="I137" t="str">
            <v>E01</v>
          </cell>
          <cell r="J137" t="str">
            <v>CORPORATE OFFICE</v>
          </cell>
          <cell r="K137">
            <v>0</v>
          </cell>
          <cell r="L137" t="str">
            <v>KOLKATA DIRECT</v>
          </cell>
          <cell r="M137">
            <v>1</v>
          </cell>
          <cell r="N137" t="str">
            <v>1</v>
          </cell>
          <cell r="O137" t="str">
            <v>IT</v>
          </cell>
          <cell r="P137" t="str">
            <v>SANDIP BHOWMICK</v>
          </cell>
          <cell r="Q137">
            <v>480</v>
          </cell>
          <cell r="R137" t="str">
            <v>SAL/SB/0082</v>
          </cell>
          <cell r="S137" t="str">
            <v>CLIENT RELATIONSHIP</v>
          </cell>
          <cell r="T137" t="str">
            <v>KOLKATA DIRECT</v>
          </cell>
          <cell r="U137">
            <v>0</v>
          </cell>
          <cell r="V137" t="str">
            <v>RETAIL</v>
          </cell>
          <cell r="W137" t="str">
            <v>KANCO TEA  AND INDUSTRIES LTD</v>
          </cell>
          <cell r="X137" t="str">
            <v>KANCO TEA  AND INDUSTRIES LTD</v>
          </cell>
          <cell r="Y137" t="str">
            <v>ICICI LOMBARD GENERAL INSURANCE CO. LTD.</v>
          </cell>
          <cell r="Z137" t="str">
            <v>ICICI- A.H,15, PARK STREET,7TH FLOOR/8TH FLOOR, APEEJAY HOUSE</v>
          </cell>
          <cell r="AA137">
            <v>58</v>
          </cell>
          <cell r="AB137" t="str">
            <v>MISCELLANEOUS</v>
          </cell>
          <cell r="AC137" t="str">
            <v>BUGLARY</v>
          </cell>
          <cell r="AD137" t="str">
            <v>Cheque</v>
          </cell>
          <cell r="AE137" t="str">
            <v>097707</v>
          </cell>
          <cell r="AF137">
            <v>620</v>
          </cell>
          <cell r="AG137">
            <v>45379</v>
          </cell>
          <cell r="AH137" t="str">
            <v>PUNJAB NATIONAL BANK</v>
          </cell>
          <cell r="AK137" t="str">
            <v>0</v>
          </cell>
          <cell r="AL137">
            <v>0</v>
          </cell>
          <cell r="AO137">
            <v>45383</v>
          </cell>
          <cell r="AT137">
            <v>45747</v>
          </cell>
          <cell r="AU137">
            <v>100</v>
          </cell>
          <cell r="AV137" t="str">
            <v>0</v>
          </cell>
          <cell r="AW137" t="str">
            <v>Renewal</v>
          </cell>
          <cell r="AY137" t="str">
            <v>Kolkata</v>
          </cell>
          <cell r="AZ137">
            <v>10500000</v>
          </cell>
          <cell r="BA137">
            <v>525</v>
          </cell>
          <cell r="BB137">
            <v>525</v>
          </cell>
          <cell r="BC137">
            <v>94.5</v>
          </cell>
          <cell r="BD137">
            <v>619.5</v>
          </cell>
          <cell r="BE137">
            <v>0</v>
          </cell>
          <cell r="BF137">
            <v>525</v>
          </cell>
          <cell r="BG137">
            <v>0</v>
          </cell>
          <cell r="BH137">
            <v>12.5</v>
          </cell>
          <cell r="BI137">
            <v>0</v>
          </cell>
          <cell r="BJ137">
            <v>65.63</v>
          </cell>
          <cell r="BK137">
            <v>0</v>
          </cell>
          <cell r="BL137">
            <v>65.63</v>
          </cell>
          <cell r="BM137" t="str">
            <v>Brokerage</v>
          </cell>
          <cell r="BN137">
            <v>30</v>
          </cell>
          <cell r="BO137">
            <v>19.690000000000001</v>
          </cell>
          <cell r="BP137">
            <v>0</v>
          </cell>
          <cell r="BQ137">
            <v>0</v>
          </cell>
          <cell r="BR137">
            <v>19.690000000000001</v>
          </cell>
          <cell r="BS137">
            <v>85.32</v>
          </cell>
          <cell r="BT137">
            <v>18</v>
          </cell>
          <cell r="BU137">
            <v>11.81</v>
          </cell>
          <cell r="BV137">
            <v>18</v>
          </cell>
          <cell r="BW137">
            <v>3.54</v>
          </cell>
          <cell r="BX137">
            <v>15.35</v>
          </cell>
          <cell r="BY137">
            <v>0</v>
          </cell>
          <cell r="BZ137">
            <v>0</v>
          </cell>
          <cell r="CA137">
            <v>65.63</v>
          </cell>
        </row>
        <row r="138">
          <cell r="C138" t="str">
            <v>3346160</v>
          </cell>
          <cell r="D138">
            <v>334616</v>
          </cell>
          <cell r="E138" t="str">
            <v>0</v>
          </cell>
          <cell r="F138">
            <v>45406</v>
          </cell>
          <cell r="G138">
            <v>45406.776979166665</v>
          </cell>
          <cell r="H138" t="str">
            <v>EAST</v>
          </cell>
          <cell r="I138" t="str">
            <v>E01</v>
          </cell>
          <cell r="J138" t="str">
            <v>CORPORATE OFFICE</v>
          </cell>
          <cell r="K138">
            <v>0</v>
          </cell>
          <cell r="L138" t="str">
            <v>KOLKATA DIRECT</v>
          </cell>
          <cell r="M138">
            <v>1</v>
          </cell>
          <cell r="N138" t="str">
            <v>1</v>
          </cell>
          <cell r="O138" t="str">
            <v>IT</v>
          </cell>
          <cell r="P138" t="str">
            <v>SANDIP BHOWMICK</v>
          </cell>
          <cell r="Q138">
            <v>480</v>
          </cell>
          <cell r="R138" t="str">
            <v>SAL/SB/0082</v>
          </cell>
          <cell r="S138" t="str">
            <v>CLIENT RELATIONSHIP</v>
          </cell>
          <cell r="T138" t="str">
            <v>KOLKATA DIRECT</v>
          </cell>
          <cell r="U138">
            <v>0</v>
          </cell>
          <cell r="V138" t="str">
            <v>RETAIL</v>
          </cell>
          <cell r="W138" t="str">
            <v>KANCO TEA  AND INDUSTRIES LTD</v>
          </cell>
          <cell r="X138" t="str">
            <v>KANCO TEA  AND INDUSTRIES LTD</v>
          </cell>
          <cell r="Y138" t="str">
            <v>ICICI LOMBARD GENERAL INSURANCE CO. LTD.</v>
          </cell>
          <cell r="Z138" t="str">
            <v>ICICI- A.H,15, PARK STREET,7TH FLOOR/8TH FLOOR, APEEJAY HOUSE</v>
          </cell>
          <cell r="AA138">
            <v>58</v>
          </cell>
          <cell r="AB138" t="str">
            <v>MISCELLANEOUS</v>
          </cell>
          <cell r="AC138" t="str">
            <v>BUGLARY</v>
          </cell>
          <cell r="AD138" t="str">
            <v>Cheque</v>
          </cell>
          <cell r="AE138" t="str">
            <v>097707</v>
          </cell>
          <cell r="AF138">
            <v>620</v>
          </cell>
          <cell r="AG138">
            <v>45379</v>
          </cell>
          <cell r="AH138" t="str">
            <v>PUNJAB NATIONAL BANK</v>
          </cell>
          <cell r="AK138" t="str">
            <v>0</v>
          </cell>
          <cell r="AL138">
            <v>0</v>
          </cell>
          <cell r="AO138">
            <v>45383</v>
          </cell>
          <cell r="AT138">
            <v>45747</v>
          </cell>
          <cell r="AU138">
            <v>100</v>
          </cell>
          <cell r="AV138" t="str">
            <v>0</v>
          </cell>
          <cell r="AW138" t="str">
            <v>Renewal</v>
          </cell>
          <cell r="AY138" t="str">
            <v>Guahati</v>
          </cell>
          <cell r="AZ138">
            <v>10500000</v>
          </cell>
          <cell r="BA138">
            <v>525</v>
          </cell>
          <cell r="BB138">
            <v>525</v>
          </cell>
          <cell r="BC138">
            <v>94.5</v>
          </cell>
          <cell r="BD138">
            <v>619.5</v>
          </cell>
          <cell r="BE138">
            <v>0</v>
          </cell>
          <cell r="BF138">
            <v>525</v>
          </cell>
          <cell r="BG138">
            <v>0</v>
          </cell>
          <cell r="BH138">
            <v>12.5</v>
          </cell>
          <cell r="BI138">
            <v>5</v>
          </cell>
          <cell r="BJ138">
            <v>65.63</v>
          </cell>
          <cell r="BK138">
            <v>0</v>
          </cell>
          <cell r="BL138">
            <v>65.63</v>
          </cell>
          <cell r="BM138" t="str">
            <v>Brokerage</v>
          </cell>
          <cell r="BN138">
            <v>30</v>
          </cell>
          <cell r="BO138">
            <v>19.690000000000001</v>
          </cell>
          <cell r="BP138">
            <v>0</v>
          </cell>
          <cell r="BQ138">
            <v>0</v>
          </cell>
          <cell r="BR138">
            <v>19.690000000000001</v>
          </cell>
          <cell r="BS138">
            <v>85.32</v>
          </cell>
          <cell r="BT138">
            <v>18</v>
          </cell>
          <cell r="BU138">
            <v>11.81</v>
          </cell>
          <cell r="BV138">
            <v>18</v>
          </cell>
          <cell r="BW138">
            <v>3.54</v>
          </cell>
          <cell r="BX138">
            <v>15.35</v>
          </cell>
          <cell r="BY138">
            <v>0</v>
          </cell>
          <cell r="BZ138">
            <v>0</v>
          </cell>
          <cell r="CA138">
            <v>65.63</v>
          </cell>
        </row>
        <row r="139">
          <cell r="C139" t="str">
            <v>3346230</v>
          </cell>
          <cell r="D139">
            <v>334623</v>
          </cell>
          <cell r="E139" t="str">
            <v>0</v>
          </cell>
          <cell r="F139">
            <v>45407</v>
          </cell>
          <cell r="G139">
            <v>45407.447199074071</v>
          </cell>
          <cell r="H139" t="str">
            <v>EAST</v>
          </cell>
          <cell r="I139" t="str">
            <v>E01</v>
          </cell>
          <cell r="J139" t="str">
            <v>CORPORATE OFFICE</v>
          </cell>
          <cell r="K139">
            <v>0</v>
          </cell>
          <cell r="L139" t="str">
            <v>KOLKATA DIRECT</v>
          </cell>
          <cell r="M139">
            <v>1</v>
          </cell>
          <cell r="N139" t="str">
            <v>1</v>
          </cell>
          <cell r="O139" t="str">
            <v>IT</v>
          </cell>
          <cell r="P139" t="str">
            <v>ARIJIT GHOSH</v>
          </cell>
          <cell r="Q139">
            <v>601</v>
          </cell>
          <cell r="R139" t="str">
            <v>602</v>
          </cell>
          <cell r="S139" t="str">
            <v>CLIENT RELATIONSHIP</v>
          </cell>
          <cell r="T139" t="str">
            <v>KOLKATA DIRECT</v>
          </cell>
          <cell r="U139">
            <v>0</v>
          </cell>
          <cell r="V139" t="str">
            <v>CORPORATE</v>
          </cell>
          <cell r="W139" t="str">
            <v>TECHNO INTERNATIONAL</v>
          </cell>
          <cell r="X139" t="str">
            <v>TECHNO INTERNATIONAL</v>
          </cell>
          <cell r="Y139" t="str">
            <v>ICICI LOMBARD GENERAL INSURANCE CO. LTD.</v>
          </cell>
          <cell r="Z139" t="str">
            <v>3RD. FLOOR, BLOCK - B, J K MILENNIUM CENTRE, 46D, CHOWRINGHEE ROAD,</v>
          </cell>
          <cell r="AA139">
            <v>6</v>
          </cell>
          <cell r="AB139" t="str">
            <v>FIRE</v>
          </cell>
          <cell r="AC139" t="str">
            <v>BHARAT LAGHU UDYAM SURAKSHA</v>
          </cell>
          <cell r="AD139" t="str">
            <v>Cheque</v>
          </cell>
          <cell r="AE139" t="str">
            <v>1234</v>
          </cell>
          <cell r="AF139">
            <v>77733</v>
          </cell>
          <cell r="AG139">
            <v>45383</v>
          </cell>
          <cell r="AH139" t="str">
            <v>NONE</v>
          </cell>
          <cell r="AK139" t="str">
            <v>0</v>
          </cell>
          <cell r="AL139">
            <v>0</v>
          </cell>
          <cell r="AO139">
            <v>45383</v>
          </cell>
          <cell r="AQ139" t="str">
            <v>05-05-2024</v>
          </cell>
          <cell r="AR139" t="str">
            <v>05-05-2024</v>
          </cell>
          <cell r="AT139">
            <v>45747</v>
          </cell>
          <cell r="AU139">
            <v>100</v>
          </cell>
          <cell r="AV139" t="str">
            <v>0</v>
          </cell>
          <cell r="AW139" t="str">
            <v>Renewal</v>
          </cell>
          <cell r="AZ139">
            <v>225000000</v>
          </cell>
          <cell r="BA139">
            <v>32125</v>
          </cell>
          <cell r="BB139">
            <v>65875</v>
          </cell>
          <cell r="BC139">
            <v>11857.5</v>
          </cell>
          <cell r="BD139">
            <v>77732.5</v>
          </cell>
          <cell r="BE139">
            <v>0</v>
          </cell>
          <cell r="BF139">
            <v>32125</v>
          </cell>
          <cell r="BG139">
            <v>33750</v>
          </cell>
          <cell r="BH139">
            <v>11.5</v>
          </cell>
          <cell r="BI139">
            <v>5</v>
          </cell>
          <cell r="BJ139">
            <v>3694.38</v>
          </cell>
          <cell r="BK139">
            <v>1687.5</v>
          </cell>
          <cell r="BL139">
            <v>5381.88</v>
          </cell>
          <cell r="BM139" t="str">
            <v>Brokerage</v>
          </cell>
          <cell r="BN139">
            <v>30</v>
          </cell>
          <cell r="BO139">
            <v>1108.31</v>
          </cell>
          <cell r="BP139">
            <v>0</v>
          </cell>
          <cell r="BQ139">
            <v>0</v>
          </cell>
          <cell r="BR139">
            <v>1108.31</v>
          </cell>
          <cell r="BS139">
            <v>6490.19</v>
          </cell>
          <cell r="BT139">
            <v>18</v>
          </cell>
          <cell r="BU139">
            <v>968.74</v>
          </cell>
          <cell r="BV139">
            <v>18</v>
          </cell>
          <cell r="BW139">
            <v>199.5</v>
          </cell>
          <cell r="BX139">
            <v>1168.24</v>
          </cell>
          <cell r="BY139">
            <v>0</v>
          </cell>
          <cell r="BZ139">
            <v>0</v>
          </cell>
          <cell r="CA139">
            <v>5381.88</v>
          </cell>
        </row>
        <row r="140">
          <cell r="C140" t="str">
            <v>3346400</v>
          </cell>
          <cell r="D140">
            <v>334640</v>
          </cell>
          <cell r="E140" t="str">
            <v>0</v>
          </cell>
          <cell r="F140">
            <v>45407</v>
          </cell>
          <cell r="G140">
            <v>45407.508518518516</v>
          </cell>
          <cell r="H140" t="str">
            <v>EAST</v>
          </cell>
          <cell r="I140" t="str">
            <v>E01</v>
          </cell>
          <cell r="J140" t="str">
            <v>GUWAHATI</v>
          </cell>
          <cell r="K140">
            <v>6</v>
          </cell>
          <cell r="L140" t="str">
            <v>SUNIL KALITA</v>
          </cell>
          <cell r="M140">
            <v>205</v>
          </cell>
          <cell r="N140" t="str">
            <v>205</v>
          </cell>
          <cell r="O140" t="str">
            <v>MARKETING</v>
          </cell>
          <cell r="P140" t="str">
            <v>REENA MEHRA</v>
          </cell>
          <cell r="Q140">
            <v>661</v>
          </cell>
          <cell r="R140" t="str">
            <v>658</v>
          </cell>
          <cell r="S140" t="str">
            <v>CLIENT RELATIONSHIP</v>
          </cell>
          <cell r="T140" t="str">
            <v>GUWAHATI  DIRECT</v>
          </cell>
          <cell r="U140">
            <v>257</v>
          </cell>
          <cell r="V140" t="str">
            <v>SME</v>
          </cell>
          <cell r="W140" t="str">
            <v>K.D.INFRA</v>
          </cell>
          <cell r="X140" t="str">
            <v>K.D.INFRA</v>
          </cell>
          <cell r="Y140" t="str">
            <v>ICICI LOMBARD GENERAL INSURANCE CO. LTD.</v>
          </cell>
          <cell r="Z140" t="str">
            <v>ROYAL ARCADE BUILDING, 3RD FLOOR, ULUBARI</v>
          </cell>
          <cell r="AA140">
            <v>10004625</v>
          </cell>
          <cell r="AB140" t="str">
            <v>FIRE</v>
          </cell>
          <cell r="AC140" t="str">
            <v>BHARAT LAGHU UDYAM SURAKSHA</v>
          </cell>
          <cell r="AD140" t="str">
            <v>Bank Transfer</v>
          </cell>
          <cell r="AE140" t="str">
            <v>0</v>
          </cell>
          <cell r="AF140">
            <v>0</v>
          </cell>
          <cell r="AG140">
            <v>45407</v>
          </cell>
          <cell r="AK140" t="str">
            <v>0</v>
          </cell>
          <cell r="AL140">
            <v>0</v>
          </cell>
          <cell r="AO140">
            <v>45399</v>
          </cell>
          <cell r="AT140">
            <v>45763</v>
          </cell>
          <cell r="AU140">
            <v>20</v>
          </cell>
          <cell r="AV140" t="str">
            <v>0</v>
          </cell>
          <cell r="AW140" t="str">
            <v>Renewal</v>
          </cell>
          <cell r="AZ140">
            <v>0.2</v>
          </cell>
          <cell r="BA140">
            <v>0</v>
          </cell>
          <cell r="BB140">
            <v>0</v>
          </cell>
          <cell r="BC140">
            <v>0</v>
          </cell>
          <cell r="BD140">
            <v>0</v>
          </cell>
          <cell r="BF140">
            <v>0</v>
          </cell>
          <cell r="BG140">
            <v>0</v>
          </cell>
          <cell r="BH140">
            <v>11.5</v>
          </cell>
          <cell r="BI140">
            <v>5</v>
          </cell>
          <cell r="BJ140">
            <v>0</v>
          </cell>
          <cell r="BK140">
            <v>0</v>
          </cell>
          <cell r="BL140">
            <v>0</v>
          </cell>
          <cell r="BM140" t="str">
            <v>Brokerage</v>
          </cell>
          <cell r="BN140">
            <v>30</v>
          </cell>
          <cell r="BO140">
            <v>0</v>
          </cell>
          <cell r="BP140">
            <v>0</v>
          </cell>
          <cell r="BQ140">
            <v>0</v>
          </cell>
          <cell r="BR140">
            <v>0</v>
          </cell>
          <cell r="BS140">
            <v>0</v>
          </cell>
          <cell r="BT140">
            <v>18</v>
          </cell>
          <cell r="BU140">
            <v>0</v>
          </cell>
          <cell r="BV140">
            <v>18</v>
          </cell>
          <cell r="BW140">
            <v>0</v>
          </cell>
          <cell r="BX140">
            <v>0</v>
          </cell>
          <cell r="BY140">
            <v>0</v>
          </cell>
          <cell r="BZ140">
            <v>0</v>
          </cell>
          <cell r="CA140">
            <v>0</v>
          </cell>
        </row>
        <row r="141">
          <cell r="C141" t="str">
            <v>3346430</v>
          </cell>
          <cell r="D141">
            <v>334643</v>
          </cell>
          <cell r="E141" t="str">
            <v>0</v>
          </cell>
          <cell r="F141">
            <v>45407</v>
          </cell>
          <cell r="G141">
            <v>45407.510115740741</v>
          </cell>
          <cell r="H141" t="str">
            <v>EAST</v>
          </cell>
          <cell r="I141" t="str">
            <v>E01</v>
          </cell>
          <cell r="J141" t="str">
            <v>GUWAHATI</v>
          </cell>
          <cell r="K141">
            <v>6</v>
          </cell>
          <cell r="L141" t="str">
            <v>SUNIL KALITA</v>
          </cell>
          <cell r="M141">
            <v>205</v>
          </cell>
          <cell r="N141" t="str">
            <v>205</v>
          </cell>
          <cell r="O141" t="str">
            <v>MARKETING</v>
          </cell>
          <cell r="P141" t="str">
            <v>PRERONA SAIKIA</v>
          </cell>
          <cell r="Q141">
            <v>1152</v>
          </cell>
          <cell r="R141" t="str">
            <v>1101</v>
          </cell>
          <cell r="S141" t="str">
            <v>CLIENT RELATIONSHIP</v>
          </cell>
          <cell r="T141" t="str">
            <v>GUWAHATI  DIRECT</v>
          </cell>
          <cell r="U141">
            <v>257</v>
          </cell>
          <cell r="V141" t="str">
            <v>SME</v>
          </cell>
          <cell r="W141" t="str">
            <v>K.D.INFRA</v>
          </cell>
          <cell r="X141" t="str">
            <v>K.D.INFRA</v>
          </cell>
          <cell r="Y141" t="str">
            <v>ICICI LOMBARD GENERAL INSURANCE CO. LTD.</v>
          </cell>
          <cell r="Z141" t="str">
            <v>ROYAL ARCADE BUILDING, 3RD FLOOR, ULUBARI</v>
          </cell>
          <cell r="AA141">
            <v>10004625</v>
          </cell>
          <cell r="AB141" t="str">
            <v>FIRE</v>
          </cell>
          <cell r="AC141" t="str">
            <v>BHARAT LAGHU UDYAM SURAKSHA</v>
          </cell>
          <cell r="AD141" t="str">
            <v>Bank Transfer</v>
          </cell>
          <cell r="AE141" t="str">
            <v>0</v>
          </cell>
          <cell r="AF141">
            <v>0</v>
          </cell>
          <cell r="AG141">
            <v>45407</v>
          </cell>
          <cell r="AK141" t="str">
            <v>0</v>
          </cell>
          <cell r="AL141">
            <v>0</v>
          </cell>
          <cell r="AO141">
            <v>45399</v>
          </cell>
          <cell r="AT141">
            <v>45763</v>
          </cell>
          <cell r="AU141">
            <v>20</v>
          </cell>
          <cell r="AV141" t="str">
            <v>0</v>
          </cell>
          <cell r="AW141" t="str">
            <v>Renewal</v>
          </cell>
          <cell r="AZ141">
            <v>0.2</v>
          </cell>
          <cell r="BA141">
            <v>0</v>
          </cell>
          <cell r="BB141">
            <v>0</v>
          </cell>
          <cell r="BC141">
            <v>0</v>
          </cell>
          <cell r="BD141">
            <v>0</v>
          </cell>
          <cell r="BF141">
            <v>0</v>
          </cell>
          <cell r="BG141">
            <v>0</v>
          </cell>
          <cell r="BH141">
            <v>11.5</v>
          </cell>
          <cell r="BI141">
            <v>5</v>
          </cell>
          <cell r="BJ141">
            <v>0</v>
          </cell>
          <cell r="BK141">
            <v>0</v>
          </cell>
          <cell r="BL141">
            <v>0</v>
          </cell>
          <cell r="BM141" t="str">
            <v>Brokerage</v>
          </cell>
          <cell r="BN141">
            <v>30</v>
          </cell>
          <cell r="BO141">
            <v>0</v>
          </cell>
          <cell r="BP141">
            <v>0</v>
          </cell>
          <cell r="BQ141">
            <v>0</v>
          </cell>
          <cell r="BR141">
            <v>0</v>
          </cell>
          <cell r="BS141">
            <v>0</v>
          </cell>
          <cell r="BT141">
            <v>18</v>
          </cell>
          <cell r="BU141">
            <v>0</v>
          </cell>
          <cell r="BV141">
            <v>18</v>
          </cell>
          <cell r="BW141">
            <v>0</v>
          </cell>
          <cell r="BX141">
            <v>0</v>
          </cell>
          <cell r="BY141">
            <v>0</v>
          </cell>
          <cell r="BZ141">
            <v>0</v>
          </cell>
          <cell r="CA141">
            <v>0</v>
          </cell>
        </row>
        <row r="142">
          <cell r="C142" t="str">
            <v>3346460</v>
          </cell>
          <cell r="D142">
            <v>334646</v>
          </cell>
          <cell r="E142" t="str">
            <v>0</v>
          </cell>
          <cell r="F142">
            <v>45407</v>
          </cell>
          <cell r="G142">
            <v>45407.510150462964</v>
          </cell>
          <cell r="H142" t="str">
            <v>EAST</v>
          </cell>
          <cell r="I142" t="str">
            <v>E01</v>
          </cell>
          <cell r="J142" t="str">
            <v>GUWAHATI</v>
          </cell>
          <cell r="K142">
            <v>6</v>
          </cell>
          <cell r="L142" t="str">
            <v>SUNIL KALITA</v>
          </cell>
          <cell r="M142">
            <v>205</v>
          </cell>
          <cell r="N142" t="str">
            <v>205</v>
          </cell>
          <cell r="O142" t="str">
            <v>MARKETING</v>
          </cell>
          <cell r="P142" t="str">
            <v>PRERONA SAIKIA</v>
          </cell>
          <cell r="Q142">
            <v>1152</v>
          </cell>
          <cell r="R142" t="str">
            <v>1101</v>
          </cell>
          <cell r="S142" t="str">
            <v>CLIENT RELATIONSHIP</v>
          </cell>
          <cell r="T142" t="str">
            <v>GUWAHATI  DIRECT</v>
          </cell>
          <cell r="U142">
            <v>257</v>
          </cell>
          <cell r="V142" t="str">
            <v>SME</v>
          </cell>
          <cell r="W142" t="str">
            <v>K.D.INFRA</v>
          </cell>
          <cell r="X142" t="str">
            <v>K.D.INFRA</v>
          </cell>
          <cell r="Y142" t="str">
            <v>ICICI LOMBARD GENERAL INSURANCE CO. LTD.</v>
          </cell>
          <cell r="Z142" t="str">
            <v>ROYAL ARCADE BUILDING, 3RD FLOOR, ULUBARI</v>
          </cell>
          <cell r="AA142">
            <v>10004625</v>
          </cell>
          <cell r="AB142" t="str">
            <v>FIRE</v>
          </cell>
          <cell r="AC142" t="str">
            <v>BHARAT LAGHU UDYAM SURAKSHA</v>
          </cell>
          <cell r="AD142" t="str">
            <v>Bank Transfer</v>
          </cell>
          <cell r="AE142" t="str">
            <v>0</v>
          </cell>
          <cell r="AF142">
            <v>0</v>
          </cell>
          <cell r="AG142">
            <v>45407</v>
          </cell>
          <cell r="AK142" t="str">
            <v>0</v>
          </cell>
          <cell r="AL142">
            <v>0</v>
          </cell>
          <cell r="AO142">
            <v>45399</v>
          </cell>
          <cell r="AT142">
            <v>45763</v>
          </cell>
          <cell r="AU142">
            <v>20</v>
          </cell>
          <cell r="AV142" t="str">
            <v>0</v>
          </cell>
          <cell r="AW142" t="str">
            <v>Renewal</v>
          </cell>
          <cell r="AZ142">
            <v>0.2</v>
          </cell>
          <cell r="BA142">
            <v>0</v>
          </cell>
          <cell r="BB142">
            <v>0</v>
          </cell>
          <cell r="BC142">
            <v>0</v>
          </cell>
          <cell r="BD142">
            <v>0</v>
          </cell>
          <cell r="BF142">
            <v>0</v>
          </cell>
          <cell r="BG142">
            <v>0</v>
          </cell>
          <cell r="BH142">
            <v>11.5</v>
          </cell>
          <cell r="BI142">
            <v>5</v>
          </cell>
          <cell r="BJ142">
            <v>0</v>
          </cell>
          <cell r="BK142">
            <v>0</v>
          </cell>
          <cell r="BL142">
            <v>0</v>
          </cell>
          <cell r="BM142" t="str">
            <v>Brokerage</v>
          </cell>
          <cell r="BN142">
            <v>30</v>
          </cell>
          <cell r="BO142">
            <v>0</v>
          </cell>
          <cell r="BP142">
            <v>0</v>
          </cell>
          <cell r="BQ142">
            <v>0</v>
          </cell>
          <cell r="BR142">
            <v>0</v>
          </cell>
          <cell r="BS142">
            <v>0</v>
          </cell>
          <cell r="BT142">
            <v>18</v>
          </cell>
          <cell r="BU142">
            <v>0</v>
          </cell>
          <cell r="BV142">
            <v>18</v>
          </cell>
          <cell r="BW142">
            <v>0</v>
          </cell>
          <cell r="BX142">
            <v>0</v>
          </cell>
          <cell r="BY142">
            <v>0</v>
          </cell>
          <cell r="BZ142">
            <v>0</v>
          </cell>
          <cell r="CA142">
            <v>0</v>
          </cell>
        </row>
        <row r="143">
          <cell r="C143" t="str">
            <v>3346490</v>
          </cell>
          <cell r="D143">
            <v>334649</v>
          </cell>
          <cell r="E143" t="str">
            <v>0</v>
          </cell>
          <cell r="F143">
            <v>45407</v>
          </cell>
          <cell r="G143">
            <v>45407.510185185187</v>
          </cell>
          <cell r="H143" t="str">
            <v>EAST</v>
          </cell>
          <cell r="I143" t="str">
            <v>E01</v>
          </cell>
          <cell r="J143" t="str">
            <v>GUWAHATI</v>
          </cell>
          <cell r="K143">
            <v>6</v>
          </cell>
          <cell r="L143" t="str">
            <v>SUNIL KALITA</v>
          </cell>
          <cell r="M143">
            <v>205</v>
          </cell>
          <cell r="N143" t="str">
            <v>205</v>
          </cell>
          <cell r="O143" t="str">
            <v>MARKETING</v>
          </cell>
          <cell r="P143" t="str">
            <v>PRERONA SAIKIA</v>
          </cell>
          <cell r="Q143">
            <v>1152</v>
          </cell>
          <cell r="R143" t="str">
            <v>1101</v>
          </cell>
          <cell r="S143" t="str">
            <v>CLIENT RELATIONSHIP</v>
          </cell>
          <cell r="T143" t="str">
            <v>GUWAHATI  DIRECT</v>
          </cell>
          <cell r="U143">
            <v>257</v>
          </cell>
          <cell r="V143" t="str">
            <v>SME</v>
          </cell>
          <cell r="W143" t="str">
            <v>K.D.INFRA</v>
          </cell>
          <cell r="X143" t="str">
            <v>K.D.INFRA</v>
          </cell>
          <cell r="Y143" t="str">
            <v>ICICI LOMBARD GENERAL INSURANCE CO. LTD.</v>
          </cell>
          <cell r="Z143" t="str">
            <v>ROYAL ARCADE BUILDING, 3RD FLOOR, ULUBARI</v>
          </cell>
          <cell r="AA143">
            <v>10004625</v>
          </cell>
          <cell r="AB143" t="str">
            <v>FIRE</v>
          </cell>
          <cell r="AC143" t="str">
            <v>FIRE LOSS OF PROFIT</v>
          </cell>
          <cell r="AD143" t="str">
            <v>Bank Transfer</v>
          </cell>
          <cell r="AE143" t="str">
            <v>0</v>
          </cell>
          <cell r="AF143">
            <v>0</v>
          </cell>
          <cell r="AG143">
            <v>45407</v>
          </cell>
          <cell r="AK143" t="str">
            <v>0</v>
          </cell>
          <cell r="AL143">
            <v>0</v>
          </cell>
          <cell r="AO143">
            <v>45399</v>
          </cell>
          <cell r="AT143">
            <v>45763</v>
          </cell>
          <cell r="AU143">
            <v>20</v>
          </cell>
          <cell r="AV143" t="str">
            <v>0</v>
          </cell>
          <cell r="AW143" t="str">
            <v>Renewal</v>
          </cell>
          <cell r="AZ143">
            <v>0.2</v>
          </cell>
          <cell r="BA143">
            <v>0</v>
          </cell>
          <cell r="BB143">
            <v>0</v>
          </cell>
          <cell r="BC143">
            <v>0</v>
          </cell>
          <cell r="BD143">
            <v>0</v>
          </cell>
          <cell r="BF143">
            <v>0</v>
          </cell>
          <cell r="BG143">
            <v>0</v>
          </cell>
          <cell r="BH143">
            <v>11.5</v>
          </cell>
          <cell r="BI143">
            <v>5</v>
          </cell>
          <cell r="BJ143">
            <v>0</v>
          </cell>
          <cell r="BK143">
            <v>0</v>
          </cell>
          <cell r="BL143">
            <v>0</v>
          </cell>
          <cell r="BM143" t="str">
            <v>Brokerage</v>
          </cell>
          <cell r="BN143">
            <v>30</v>
          </cell>
          <cell r="BO143">
            <v>0</v>
          </cell>
          <cell r="BP143">
            <v>0</v>
          </cell>
          <cell r="BQ143">
            <v>0</v>
          </cell>
          <cell r="BR143">
            <v>0</v>
          </cell>
          <cell r="BS143">
            <v>0</v>
          </cell>
          <cell r="BT143">
            <v>18</v>
          </cell>
          <cell r="BU143">
            <v>0</v>
          </cell>
          <cell r="BV143">
            <v>18</v>
          </cell>
          <cell r="BW143">
            <v>0</v>
          </cell>
          <cell r="BX143">
            <v>0</v>
          </cell>
          <cell r="BY143">
            <v>0</v>
          </cell>
          <cell r="BZ143">
            <v>0</v>
          </cell>
          <cell r="CA143">
            <v>0</v>
          </cell>
        </row>
        <row r="144">
          <cell r="C144" t="str">
            <v>3346520</v>
          </cell>
          <cell r="D144">
            <v>334652</v>
          </cell>
          <cell r="E144" t="str">
            <v>0</v>
          </cell>
          <cell r="F144">
            <v>45407</v>
          </cell>
          <cell r="G144">
            <v>45407.520995370367</v>
          </cell>
          <cell r="H144" t="str">
            <v>EAST</v>
          </cell>
          <cell r="I144" t="str">
            <v>E01</v>
          </cell>
          <cell r="J144" t="str">
            <v>GUWAHATI</v>
          </cell>
          <cell r="K144">
            <v>6</v>
          </cell>
          <cell r="L144" t="str">
            <v>SUNIL KALITA</v>
          </cell>
          <cell r="M144">
            <v>205</v>
          </cell>
          <cell r="N144" t="str">
            <v>205</v>
          </cell>
          <cell r="O144" t="str">
            <v>MARKETING</v>
          </cell>
          <cell r="P144" t="str">
            <v>PRERONA SAIKIA</v>
          </cell>
          <cell r="Q144">
            <v>1152</v>
          </cell>
          <cell r="R144" t="str">
            <v>1101</v>
          </cell>
          <cell r="S144" t="str">
            <v>CLIENT RELATIONSHIP</v>
          </cell>
          <cell r="T144" t="str">
            <v>GUWAHATI  DIRECT</v>
          </cell>
          <cell r="U144">
            <v>257</v>
          </cell>
          <cell r="V144" t="str">
            <v>SME</v>
          </cell>
          <cell r="W144" t="str">
            <v>K.D.INFRA</v>
          </cell>
          <cell r="X144" t="str">
            <v>K.D.INFRA</v>
          </cell>
          <cell r="Y144" t="str">
            <v>ICICI LOMBARD GENERAL INSURANCE CO. LTD.</v>
          </cell>
          <cell r="Z144" t="str">
            <v>ROYAL ARCADE BUILDING, 3RD FLOOR, ULUBARI</v>
          </cell>
          <cell r="AA144">
            <v>10004625</v>
          </cell>
          <cell r="AB144" t="str">
            <v>FIRE</v>
          </cell>
          <cell r="AC144" t="str">
            <v>BHARAT LAGHU UDYAM SURAKSHA</v>
          </cell>
          <cell r="AD144" t="str">
            <v>Bank Transfer</v>
          </cell>
          <cell r="AE144" t="str">
            <v>0</v>
          </cell>
          <cell r="AF144">
            <v>0</v>
          </cell>
          <cell r="AG144">
            <v>45407</v>
          </cell>
          <cell r="AK144" t="str">
            <v>0</v>
          </cell>
          <cell r="AL144">
            <v>0</v>
          </cell>
          <cell r="AO144">
            <v>45399</v>
          </cell>
          <cell r="AQ144" t="str">
            <v>17-05-2024</v>
          </cell>
          <cell r="AT144">
            <v>45763</v>
          </cell>
          <cell r="AU144">
            <v>20</v>
          </cell>
          <cell r="AV144" t="str">
            <v>0</v>
          </cell>
          <cell r="AW144" t="str">
            <v>Renewal</v>
          </cell>
          <cell r="AZ144">
            <v>82318642.400000006</v>
          </cell>
          <cell r="BA144">
            <v>39209.199999999997</v>
          </cell>
          <cell r="BB144">
            <v>39209.199999999997</v>
          </cell>
          <cell r="BC144">
            <v>7057.6559999999999</v>
          </cell>
          <cell r="BD144">
            <v>46266.856</v>
          </cell>
          <cell r="BF144">
            <v>39209.199999999997</v>
          </cell>
          <cell r="BG144">
            <v>0</v>
          </cell>
          <cell r="BH144">
            <v>11.5</v>
          </cell>
          <cell r="BI144">
            <v>5</v>
          </cell>
          <cell r="BJ144">
            <v>4509.0600000000004</v>
          </cell>
          <cell r="BK144">
            <v>0</v>
          </cell>
          <cell r="BL144">
            <v>4509.0600000000004</v>
          </cell>
          <cell r="BM144" t="str">
            <v>Brokerage</v>
          </cell>
          <cell r="BN144">
            <v>30</v>
          </cell>
          <cell r="BO144">
            <v>1352.72</v>
          </cell>
          <cell r="BP144">
            <v>0</v>
          </cell>
          <cell r="BQ144">
            <v>0</v>
          </cell>
          <cell r="BR144">
            <v>1352.72</v>
          </cell>
          <cell r="BS144">
            <v>5861.78</v>
          </cell>
          <cell r="BT144">
            <v>18</v>
          </cell>
          <cell r="BU144">
            <v>811.63</v>
          </cell>
          <cell r="BV144">
            <v>18</v>
          </cell>
          <cell r="BW144">
            <v>243.49</v>
          </cell>
          <cell r="BX144">
            <v>1055.1199999999999</v>
          </cell>
          <cell r="BY144">
            <v>0</v>
          </cell>
          <cell r="BZ144">
            <v>0</v>
          </cell>
          <cell r="CA144">
            <v>4509.0600000000004</v>
          </cell>
        </row>
        <row r="145">
          <cell r="C145" t="str">
            <v>3346550</v>
          </cell>
          <cell r="D145">
            <v>334655</v>
          </cell>
          <cell r="E145" t="str">
            <v>0</v>
          </cell>
          <cell r="F145">
            <v>45407</v>
          </cell>
          <cell r="G145">
            <v>45407.543113425927</v>
          </cell>
          <cell r="H145" t="str">
            <v>EAST</v>
          </cell>
          <cell r="I145" t="str">
            <v>E01</v>
          </cell>
          <cell r="J145" t="str">
            <v>CORPORATE OFFICE</v>
          </cell>
          <cell r="K145">
            <v>0</v>
          </cell>
          <cell r="L145" t="str">
            <v>KOLKATA DIRECT</v>
          </cell>
          <cell r="M145">
            <v>1</v>
          </cell>
          <cell r="N145" t="str">
            <v>1</v>
          </cell>
          <cell r="O145" t="str">
            <v>IT</v>
          </cell>
          <cell r="P145" t="str">
            <v>ARIJIT DAS</v>
          </cell>
          <cell r="Q145">
            <v>631</v>
          </cell>
          <cell r="R145" t="str">
            <v>631</v>
          </cell>
          <cell r="S145" t="str">
            <v>CLIENT RELATIONSHIP</v>
          </cell>
          <cell r="T145" t="str">
            <v>KOLKATA DIRECT</v>
          </cell>
          <cell r="U145">
            <v>0</v>
          </cell>
          <cell r="V145" t="str">
            <v>SME</v>
          </cell>
          <cell r="W145" t="str">
            <v>LUXMI TEA CO LTD</v>
          </cell>
          <cell r="X145" t="str">
            <v>LUXMI TEA CO LTD</v>
          </cell>
          <cell r="Y145" t="str">
            <v>ICICI LOMBARD GENERAL INSURANCE CO. LTD.</v>
          </cell>
          <cell r="Z145" t="str">
            <v>ICICI- A.H,15, PARK STREET,7TH FLOOR/8TH FLOOR, APEEJAY HOUSE</v>
          </cell>
          <cell r="AA145">
            <v>58</v>
          </cell>
          <cell r="AB145" t="str">
            <v>FIRE</v>
          </cell>
          <cell r="AC145" t="str">
            <v>STANDARD FIRE AND SPECIAL PERIL POLICY.</v>
          </cell>
          <cell r="AD145" t="str">
            <v>Cheque</v>
          </cell>
          <cell r="AE145" t="str">
            <v>1234</v>
          </cell>
          <cell r="AF145">
            <v>354000</v>
          </cell>
          <cell r="AG145">
            <v>45407</v>
          </cell>
          <cell r="AH145" t="str">
            <v>NONE</v>
          </cell>
          <cell r="AK145" t="str">
            <v>0</v>
          </cell>
          <cell r="AL145">
            <v>0</v>
          </cell>
          <cell r="AO145">
            <v>45407</v>
          </cell>
          <cell r="AT145">
            <v>45771</v>
          </cell>
          <cell r="AU145">
            <v>100</v>
          </cell>
          <cell r="AV145" t="str">
            <v>0</v>
          </cell>
          <cell r="AW145" t="str">
            <v>Renewal</v>
          </cell>
          <cell r="AY145" t="str">
            <v>ADDABARIE TEA ESTATE</v>
          </cell>
          <cell r="AZ145">
            <v>902050000</v>
          </cell>
          <cell r="BA145">
            <v>300000</v>
          </cell>
          <cell r="BB145">
            <v>300000</v>
          </cell>
          <cell r="BC145">
            <v>54000</v>
          </cell>
          <cell r="BD145">
            <v>354000</v>
          </cell>
          <cell r="BE145">
            <v>0</v>
          </cell>
          <cell r="BF145">
            <v>300000</v>
          </cell>
          <cell r="BG145">
            <v>0</v>
          </cell>
          <cell r="BH145">
            <v>11.5</v>
          </cell>
          <cell r="BI145">
            <v>0</v>
          </cell>
          <cell r="BJ145">
            <v>34500</v>
          </cell>
          <cell r="BK145">
            <v>0</v>
          </cell>
          <cell r="BL145">
            <v>34500</v>
          </cell>
          <cell r="BM145" t="str">
            <v>Brokerage</v>
          </cell>
          <cell r="BN145">
            <v>30</v>
          </cell>
          <cell r="BO145">
            <v>10350</v>
          </cell>
          <cell r="BP145">
            <v>0</v>
          </cell>
          <cell r="BQ145">
            <v>0</v>
          </cell>
          <cell r="BR145">
            <v>10350</v>
          </cell>
          <cell r="BS145">
            <v>44850</v>
          </cell>
          <cell r="BT145">
            <v>18</v>
          </cell>
          <cell r="BU145">
            <v>6210</v>
          </cell>
          <cell r="BV145">
            <v>18</v>
          </cell>
          <cell r="BW145">
            <v>1863</v>
          </cell>
          <cell r="BX145">
            <v>8073</v>
          </cell>
          <cell r="BY145">
            <v>0</v>
          </cell>
          <cell r="BZ145">
            <v>0</v>
          </cell>
          <cell r="CA145">
            <v>34500</v>
          </cell>
        </row>
        <row r="146">
          <cell r="C146" t="str">
            <v>3346650</v>
          </cell>
          <cell r="D146">
            <v>334665</v>
          </cell>
          <cell r="E146" t="str">
            <v>0</v>
          </cell>
          <cell r="F146">
            <v>45407</v>
          </cell>
          <cell r="G146">
            <v>45407.550625000003</v>
          </cell>
          <cell r="H146" t="str">
            <v>EAST</v>
          </cell>
          <cell r="I146" t="str">
            <v>E01</v>
          </cell>
          <cell r="J146" t="str">
            <v>GUWAHATI</v>
          </cell>
          <cell r="K146">
            <v>6</v>
          </cell>
          <cell r="L146" t="str">
            <v>SUNIL KALITA</v>
          </cell>
          <cell r="M146">
            <v>205</v>
          </cell>
          <cell r="N146" t="str">
            <v>205</v>
          </cell>
          <cell r="O146" t="str">
            <v>MARKETING</v>
          </cell>
          <cell r="P146" t="str">
            <v>PRERONA SAIKIA</v>
          </cell>
          <cell r="Q146">
            <v>1152</v>
          </cell>
          <cell r="R146" t="str">
            <v>1101</v>
          </cell>
          <cell r="S146" t="str">
            <v>CLIENT RELATIONSHIP</v>
          </cell>
          <cell r="T146" t="str">
            <v>GUWAHATI  DIRECT</v>
          </cell>
          <cell r="U146">
            <v>257</v>
          </cell>
          <cell r="V146" t="str">
            <v>SME</v>
          </cell>
          <cell r="W146" t="str">
            <v>K.D.INFRA</v>
          </cell>
          <cell r="X146" t="str">
            <v>K.D.INFRA</v>
          </cell>
          <cell r="Y146" t="str">
            <v>ICICI LOMBARD GENERAL INSURANCE CO. LTD.</v>
          </cell>
          <cell r="Z146" t="str">
            <v>ROYAL ARCADE BUILDING, 3RD FLOOR, ULUBARI</v>
          </cell>
          <cell r="AA146">
            <v>10004625</v>
          </cell>
          <cell r="AB146" t="str">
            <v>ENGINEERING</v>
          </cell>
          <cell r="AC146" t="str">
            <v>BOILER &amp; PRESSURE PLANT</v>
          </cell>
          <cell r="AD146" t="str">
            <v>Bank Transfer</v>
          </cell>
          <cell r="AE146" t="str">
            <v>0</v>
          </cell>
          <cell r="AF146">
            <v>0</v>
          </cell>
          <cell r="AG146">
            <v>45407</v>
          </cell>
          <cell r="AK146" t="str">
            <v>0</v>
          </cell>
          <cell r="AL146">
            <v>0</v>
          </cell>
          <cell r="AO146">
            <v>45399</v>
          </cell>
          <cell r="AQ146" t="str">
            <v>17-05-2024</v>
          </cell>
          <cell r="AT146">
            <v>45763</v>
          </cell>
          <cell r="AU146">
            <v>20</v>
          </cell>
          <cell r="AV146" t="str">
            <v>0</v>
          </cell>
          <cell r="AW146" t="str">
            <v>Renewal</v>
          </cell>
          <cell r="AZ146">
            <v>4431301</v>
          </cell>
          <cell r="BA146">
            <v>298</v>
          </cell>
          <cell r="BB146">
            <v>298</v>
          </cell>
          <cell r="BC146">
            <v>53.64</v>
          </cell>
          <cell r="BD146">
            <v>351.64</v>
          </cell>
          <cell r="BF146">
            <v>298</v>
          </cell>
          <cell r="BG146">
            <v>0</v>
          </cell>
          <cell r="BH146">
            <v>12.5</v>
          </cell>
          <cell r="BI146">
            <v>5</v>
          </cell>
          <cell r="BJ146">
            <v>37.25</v>
          </cell>
          <cell r="BK146">
            <v>0</v>
          </cell>
          <cell r="BL146">
            <v>37.25</v>
          </cell>
          <cell r="BM146" t="str">
            <v>Brokerage</v>
          </cell>
          <cell r="BN146">
            <v>30</v>
          </cell>
          <cell r="BO146">
            <v>11.18</v>
          </cell>
          <cell r="BP146">
            <v>0</v>
          </cell>
          <cell r="BQ146">
            <v>0</v>
          </cell>
          <cell r="BR146">
            <v>11.18</v>
          </cell>
          <cell r="BS146">
            <v>48.43</v>
          </cell>
          <cell r="BT146">
            <v>18</v>
          </cell>
          <cell r="BU146">
            <v>6.7</v>
          </cell>
          <cell r="BV146">
            <v>18</v>
          </cell>
          <cell r="BW146">
            <v>2.0099999999999998</v>
          </cell>
          <cell r="BX146">
            <v>8.7100000000000009</v>
          </cell>
          <cell r="BY146">
            <v>0</v>
          </cell>
          <cell r="BZ146">
            <v>0</v>
          </cell>
          <cell r="CA146">
            <v>37.25</v>
          </cell>
        </row>
        <row r="147">
          <cell r="C147" t="str">
            <v>3346700</v>
          </cell>
          <cell r="D147">
            <v>334670</v>
          </cell>
          <cell r="E147" t="str">
            <v>0</v>
          </cell>
          <cell r="F147">
            <v>45407</v>
          </cell>
          <cell r="G147">
            <v>45407.556759259256</v>
          </cell>
          <cell r="H147" t="str">
            <v>EAST</v>
          </cell>
          <cell r="I147" t="str">
            <v>E01</v>
          </cell>
          <cell r="J147" t="str">
            <v>GUWAHATI</v>
          </cell>
          <cell r="K147">
            <v>6</v>
          </cell>
          <cell r="L147" t="str">
            <v>SUNIL KALITA</v>
          </cell>
          <cell r="M147">
            <v>205</v>
          </cell>
          <cell r="N147" t="str">
            <v>205</v>
          </cell>
          <cell r="O147" t="str">
            <v>MARKETING</v>
          </cell>
          <cell r="P147" t="str">
            <v>PRERONA SAIKIA</v>
          </cell>
          <cell r="Q147">
            <v>1152</v>
          </cell>
          <cell r="R147" t="str">
            <v>1101</v>
          </cell>
          <cell r="S147" t="str">
            <v>CLIENT RELATIONSHIP</v>
          </cell>
          <cell r="T147" t="str">
            <v>GUWAHATI  DIRECT</v>
          </cell>
          <cell r="U147">
            <v>257</v>
          </cell>
          <cell r="V147" t="str">
            <v>SME</v>
          </cell>
          <cell r="W147" t="str">
            <v>K.D.INFRA</v>
          </cell>
          <cell r="X147" t="str">
            <v>K.D.INFRA</v>
          </cell>
          <cell r="Y147" t="str">
            <v>ICICI LOMBARD GENERAL INSURANCE CO. LTD.</v>
          </cell>
          <cell r="Z147" t="str">
            <v>ROYAL ARCADE BUILDING, 3RD FLOOR, ULUBARI</v>
          </cell>
          <cell r="AA147">
            <v>10004625</v>
          </cell>
          <cell r="AB147" t="str">
            <v>ENGINEERING</v>
          </cell>
          <cell r="AC147" t="str">
            <v>MACHINERY BREAKDOWN POLICY</v>
          </cell>
          <cell r="AD147" t="str">
            <v>Bank Transfer</v>
          </cell>
          <cell r="AE147" t="str">
            <v>0</v>
          </cell>
          <cell r="AF147">
            <v>0</v>
          </cell>
          <cell r="AG147">
            <v>45407</v>
          </cell>
          <cell r="AK147" t="str">
            <v>0</v>
          </cell>
          <cell r="AL147">
            <v>0</v>
          </cell>
          <cell r="AO147">
            <v>45399</v>
          </cell>
          <cell r="AQ147" t="str">
            <v>25-04-2024</v>
          </cell>
          <cell r="AR147" t="str">
            <v>25-04-2024</v>
          </cell>
          <cell r="AT147">
            <v>45763</v>
          </cell>
          <cell r="AU147">
            <v>20</v>
          </cell>
          <cell r="AV147" t="str">
            <v>0</v>
          </cell>
          <cell r="AW147" t="str">
            <v>Renewal</v>
          </cell>
          <cell r="AZ147">
            <v>40520347</v>
          </cell>
          <cell r="BA147">
            <v>10130</v>
          </cell>
          <cell r="BB147">
            <v>10130</v>
          </cell>
          <cell r="BC147">
            <v>1823.4</v>
          </cell>
          <cell r="BD147">
            <v>11953.4</v>
          </cell>
          <cell r="BF147">
            <v>10130</v>
          </cell>
          <cell r="BG147">
            <v>0</v>
          </cell>
          <cell r="BH147">
            <v>12.5</v>
          </cell>
          <cell r="BI147">
            <v>5</v>
          </cell>
          <cell r="BJ147">
            <v>1266.25</v>
          </cell>
          <cell r="BK147">
            <v>0</v>
          </cell>
          <cell r="BL147">
            <v>1266.25</v>
          </cell>
          <cell r="BM147" t="str">
            <v>Brokerage</v>
          </cell>
          <cell r="BN147">
            <v>30</v>
          </cell>
          <cell r="BO147">
            <v>379.88</v>
          </cell>
          <cell r="BP147">
            <v>0</v>
          </cell>
          <cell r="BQ147">
            <v>0</v>
          </cell>
          <cell r="BR147">
            <v>379.88</v>
          </cell>
          <cell r="BS147">
            <v>1646.13</v>
          </cell>
          <cell r="BT147">
            <v>18</v>
          </cell>
          <cell r="BU147">
            <v>227.92</v>
          </cell>
          <cell r="BV147">
            <v>18</v>
          </cell>
          <cell r="BW147">
            <v>68.38</v>
          </cell>
          <cell r="BX147">
            <v>296.3</v>
          </cell>
          <cell r="BY147">
            <v>0</v>
          </cell>
          <cell r="BZ147">
            <v>0</v>
          </cell>
          <cell r="CA147">
            <v>1266.25</v>
          </cell>
        </row>
        <row r="148">
          <cell r="C148" t="str">
            <v>3346730</v>
          </cell>
          <cell r="D148">
            <v>334673</v>
          </cell>
          <cell r="E148" t="str">
            <v>0</v>
          </cell>
          <cell r="F148">
            <v>45407</v>
          </cell>
          <cell r="G148">
            <v>45407.556770833333</v>
          </cell>
          <cell r="H148" t="str">
            <v>EAST</v>
          </cell>
          <cell r="I148" t="str">
            <v>E01</v>
          </cell>
          <cell r="J148" t="str">
            <v>GUWAHATI</v>
          </cell>
          <cell r="K148">
            <v>6</v>
          </cell>
          <cell r="L148" t="str">
            <v>SUNIL KALITA</v>
          </cell>
          <cell r="M148">
            <v>205</v>
          </cell>
          <cell r="N148" t="str">
            <v>205</v>
          </cell>
          <cell r="O148" t="str">
            <v>MARKETING</v>
          </cell>
          <cell r="P148" t="str">
            <v>PRERONA SAIKIA</v>
          </cell>
          <cell r="Q148">
            <v>1152</v>
          </cell>
          <cell r="R148" t="str">
            <v>1101</v>
          </cell>
          <cell r="S148" t="str">
            <v>CLIENT RELATIONSHIP</v>
          </cell>
          <cell r="T148" t="str">
            <v>GUWAHATI  DIRECT</v>
          </cell>
          <cell r="U148">
            <v>257</v>
          </cell>
          <cell r="V148" t="str">
            <v>SME</v>
          </cell>
          <cell r="W148" t="str">
            <v>K.D.INFRA</v>
          </cell>
          <cell r="X148" t="str">
            <v>K.D.INFRA</v>
          </cell>
          <cell r="Y148" t="str">
            <v>ICICI LOMBARD GENERAL INSURANCE CO. LTD.</v>
          </cell>
          <cell r="Z148" t="str">
            <v>ROYAL ARCADE BUILDING, 3RD FLOOR, ULUBARI</v>
          </cell>
          <cell r="AA148">
            <v>10004625</v>
          </cell>
          <cell r="AB148" t="str">
            <v>ENGINEERING</v>
          </cell>
          <cell r="AC148" t="str">
            <v>CONTRACTORS  PLANT AND MACHINERY</v>
          </cell>
          <cell r="AD148" t="str">
            <v>Bank Transfer</v>
          </cell>
          <cell r="AE148" t="str">
            <v>0</v>
          </cell>
          <cell r="AF148">
            <v>0</v>
          </cell>
          <cell r="AG148">
            <v>45407</v>
          </cell>
          <cell r="AK148" t="str">
            <v>0</v>
          </cell>
          <cell r="AL148">
            <v>0</v>
          </cell>
          <cell r="AO148">
            <v>45399</v>
          </cell>
          <cell r="AQ148" t="str">
            <v>25-04-2024</v>
          </cell>
          <cell r="AR148" t="str">
            <v>25-04-2024</v>
          </cell>
          <cell r="AT148">
            <v>45763</v>
          </cell>
          <cell r="AU148">
            <v>20</v>
          </cell>
          <cell r="AV148" t="str">
            <v>0</v>
          </cell>
          <cell r="AW148" t="str">
            <v>Renewal</v>
          </cell>
          <cell r="AZ148">
            <v>918212.4</v>
          </cell>
          <cell r="BA148">
            <v>1017.2</v>
          </cell>
          <cell r="BB148">
            <v>1017.2</v>
          </cell>
          <cell r="BC148">
            <v>183.09599999999998</v>
          </cell>
          <cell r="BD148">
            <v>1200.296</v>
          </cell>
          <cell r="BF148">
            <v>1017.2</v>
          </cell>
          <cell r="BG148">
            <v>0</v>
          </cell>
          <cell r="BH148">
            <v>12.5</v>
          </cell>
          <cell r="BI148">
            <v>5</v>
          </cell>
          <cell r="BJ148">
            <v>127.15</v>
          </cell>
          <cell r="BK148">
            <v>0</v>
          </cell>
          <cell r="BL148">
            <v>127.15</v>
          </cell>
          <cell r="BM148" t="str">
            <v>Brokerage</v>
          </cell>
          <cell r="BN148">
            <v>30</v>
          </cell>
          <cell r="BO148">
            <v>38.14</v>
          </cell>
          <cell r="BP148">
            <v>0</v>
          </cell>
          <cell r="BQ148">
            <v>0</v>
          </cell>
          <cell r="BR148">
            <v>38.14</v>
          </cell>
          <cell r="BS148">
            <v>165.29</v>
          </cell>
          <cell r="BT148">
            <v>18</v>
          </cell>
          <cell r="BU148">
            <v>22.89</v>
          </cell>
          <cell r="BV148">
            <v>18</v>
          </cell>
          <cell r="BW148">
            <v>6.87</v>
          </cell>
          <cell r="BX148">
            <v>29.76</v>
          </cell>
          <cell r="BY148">
            <v>0</v>
          </cell>
          <cell r="BZ148">
            <v>0</v>
          </cell>
          <cell r="CA148">
            <v>127.15</v>
          </cell>
        </row>
        <row r="149">
          <cell r="C149" t="str">
            <v>3346740</v>
          </cell>
          <cell r="D149">
            <v>334674</v>
          </cell>
          <cell r="E149" t="str">
            <v>0</v>
          </cell>
          <cell r="F149">
            <v>45407</v>
          </cell>
          <cell r="G149">
            <v>45407.556805555556</v>
          </cell>
          <cell r="H149" t="str">
            <v>EAST</v>
          </cell>
          <cell r="I149" t="str">
            <v>E01</v>
          </cell>
          <cell r="J149" t="str">
            <v>CORPORATE OFFICE</v>
          </cell>
          <cell r="K149">
            <v>0</v>
          </cell>
          <cell r="L149" t="str">
            <v>KOLKATA DIRECT</v>
          </cell>
          <cell r="M149">
            <v>1</v>
          </cell>
          <cell r="N149" t="str">
            <v>1</v>
          </cell>
          <cell r="O149" t="str">
            <v>IT</v>
          </cell>
          <cell r="P149" t="str">
            <v>ARIJIT DAS</v>
          </cell>
          <cell r="Q149">
            <v>631</v>
          </cell>
          <cell r="R149" t="str">
            <v>631</v>
          </cell>
          <cell r="S149" t="str">
            <v>CLIENT RELATIONSHIP</v>
          </cell>
          <cell r="T149" t="str">
            <v>KOLKATA DIRECT</v>
          </cell>
          <cell r="U149">
            <v>0</v>
          </cell>
          <cell r="V149" t="str">
            <v>SME</v>
          </cell>
          <cell r="W149" t="str">
            <v>LUXMI TEA CO LTD</v>
          </cell>
          <cell r="X149" t="str">
            <v>LUXMI TEA CO LTD</v>
          </cell>
          <cell r="Y149" t="str">
            <v>ICICI LOMBARD GENERAL INSURANCE CO. LTD.</v>
          </cell>
          <cell r="Z149" t="str">
            <v>ICICI- A.H,15, PARK STREET,7TH FLOOR/8TH FLOOR, APEEJAY HOUSE</v>
          </cell>
          <cell r="AA149">
            <v>58</v>
          </cell>
          <cell r="AB149" t="str">
            <v>MISCELLANEOUS</v>
          </cell>
          <cell r="AC149" t="str">
            <v>BUGLARY</v>
          </cell>
          <cell r="AD149" t="str">
            <v>Cheque</v>
          </cell>
          <cell r="AE149" t="str">
            <v>1234</v>
          </cell>
          <cell r="AF149">
            <v>400</v>
          </cell>
          <cell r="AG149">
            <v>45407</v>
          </cell>
          <cell r="AH149" t="str">
            <v>NONE</v>
          </cell>
          <cell r="AK149" t="str">
            <v>0</v>
          </cell>
          <cell r="AL149">
            <v>0</v>
          </cell>
          <cell r="AO149">
            <v>45407</v>
          </cell>
          <cell r="AT149">
            <v>45771</v>
          </cell>
          <cell r="AU149">
            <v>100</v>
          </cell>
          <cell r="AV149" t="str">
            <v>0</v>
          </cell>
          <cell r="AW149" t="str">
            <v>Renewal</v>
          </cell>
          <cell r="AY149" t="str">
            <v>ADDABARIE TEA ESTATE</v>
          </cell>
          <cell r="AZ149">
            <v>59100000</v>
          </cell>
          <cell r="BA149">
            <v>339</v>
          </cell>
          <cell r="BB149">
            <v>339</v>
          </cell>
          <cell r="BC149">
            <v>61.02</v>
          </cell>
          <cell r="BD149">
            <v>400.02</v>
          </cell>
          <cell r="BE149">
            <v>0</v>
          </cell>
          <cell r="BF149">
            <v>339</v>
          </cell>
          <cell r="BG149">
            <v>0</v>
          </cell>
          <cell r="BH149">
            <v>12.5</v>
          </cell>
          <cell r="BI149">
            <v>5</v>
          </cell>
          <cell r="BJ149">
            <v>42.38</v>
          </cell>
          <cell r="BK149">
            <v>0</v>
          </cell>
          <cell r="BL149">
            <v>42.38</v>
          </cell>
          <cell r="BM149" t="str">
            <v>Brokerage</v>
          </cell>
          <cell r="BN149">
            <v>30</v>
          </cell>
          <cell r="BO149">
            <v>12.71</v>
          </cell>
          <cell r="BP149">
            <v>0</v>
          </cell>
          <cell r="BQ149">
            <v>0</v>
          </cell>
          <cell r="BR149">
            <v>12.71</v>
          </cell>
          <cell r="BS149">
            <v>55.09</v>
          </cell>
          <cell r="BT149">
            <v>18</v>
          </cell>
          <cell r="BU149">
            <v>7.63</v>
          </cell>
          <cell r="BV149">
            <v>18</v>
          </cell>
          <cell r="BW149">
            <v>2.29</v>
          </cell>
          <cell r="BX149">
            <v>9.92</v>
          </cell>
          <cell r="BY149">
            <v>0</v>
          </cell>
          <cell r="BZ149">
            <v>0</v>
          </cell>
          <cell r="CA149">
            <v>42.38</v>
          </cell>
        </row>
        <row r="150">
          <cell r="C150" t="str">
            <v>3346770</v>
          </cell>
          <cell r="D150">
            <v>334677</v>
          </cell>
          <cell r="E150" t="str">
            <v>0</v>
          </cell>
          <cell r="F150">
            <v>45407</v>
          </cell>
          <cell r="G150">
            <v>45407.560416666667</v>
          </cell>
          <cell r="H150" t="str">
            <v>EAST</v>
          </cell>
          <cell r="I150" t="str">
            <v>E01</v>
          </cell>
          <cell r="J150" t="str">
            <v>GUWAHATI</v>
          </cell>
          <cell r="K150">
            <v>6</v>
          </cell>
          <cell r="L150" t="str">
            <v>SUNIL KALITA</v>
          </cell>
          <cell r="M150">
            <v>205</v>
          </cell>
          <cell r="N150" t="str">
            <v>205</v>
          </cell>
          <cell r="O150" t="str">
            <v>MARKETING</v>
          </cell>
          <cell r="P150" t="str">
            <v>PRERONA SAIKIA</v>
          </cell>
          <cell r="Q150">
            <v>1152</v>
          </cell>
          <cell r="R150" t="str">
            <v>1101</v>
          </cell>
          <cell r="S150" t="str">
            <v>CLIENT RELATIONSHIP</v>
          </cell>
          <cell r="T150" t="str">
            <v>GUWAHATI  DIRECT</v>
          </cell>
          <cell r="U150">
            <v>257</v>
          </cell>
          <cell r="V150" t="str">
            <v>SME</v>
          </cell>
          <cell r="W150" t="str">
            <v>K.D.INFRA</v>
          </cell>
          <cell r="X150" t="str">
            <v>K.D.INFRA</v>
          </cell>
          <cell r="Y150" t="str">
            <v>ICICI LOMBARD GENERAL INSURANCE CO. LTD.</v>
          </cell>
          <cell r="Z150" t="str">
            <v>ROYAL ARCADE BUILDING, 3RD FLOOR, ULUBARI</v>
          </cell>
          <cell r="AA150">
            <v>10004625</v>
          </cell>
          <cell r="AB150" t="str">
            <v>MISCELLANEOUS</v>
          </cell>
          <cell r="AC150" t="str">
            <v>MONEY INSURANCE</v>
          </cell>
          <cell r="AD150" t="str">
            <v>Bank Transfer</v>
          </cell>
          <cell r="AE150" t="str">
            <v>0</v>
          </cell>
          <cell r="AF150">
            <v>0</v>
          </cell>
          <cell r="AG150">
            <v>45407</v>
          </cell>
          <cell r="AK150" t="str">
            <v>0</v>
          </cell>
          <cell r="AL150">
            <v>0</v>
          </cell>
          <cell r="AO150">
            <v>45399</v>
          </cell>
          <cell r="AQ150" t="str">
            <v>25-04-2024</v>
          </cell>
          <cell r="AR150" t="str">
            <v>25-04-2024</v>
          </cell>
          <cell r="AT150">
            <v>45763</v>
          </cell>
          <cell r="AU150">
            <v>20</v>
          </cell>
          <cell r="AV150" t="str">
            <v>0</v>
          </cell>
          <cell r="AW150" t="str">
            <v>Renewal</v>
          </cell>
          <cell r="AZ150">
            <v>1600000</v>
          </cell>
          <cell r="BA150">
            <v>430</v>
          </cell>
          <cell r="BB150">
            <v>430</v>
          </cell>
          <cell r="BC150">
            <v>77.400000000000006</v>
          </cell>
          <cell r="BD150">
            <v>507.4</v>
          </cell>
          <cell r="BF150">
            <v>430</v>
          </cell>
          <cell r="BG150">
            <v>0</v>
          </cell>
          <cell r="BH150">
            <v>12.5</v>
          </cell>
          <cell r="BI150">
            <v>5</v>
          </cell>
          <cell r="BJ150">
            <v>53.75</v>
          </cell>
          <cell r="BK150">
            <v>0</v>
          </cell>
          <cell r="BL150">
            <v>53.75</v>
          </cell>
          <cell r="BM150" t="str">
            <v>Brokerage</v>
          </cell>
          <cell r="BN150">
            <v>30</v>
          </cell>
          <cell r="BO150">
            <v>16.12</v>
          </cell>
          <cell r="BP150">
            <v>0</v>
          </cell>
          <cell r="BQ150">
            <v>0</v>
          </cell>
          <cell r="BR150">
            <v>16.12</v>
          </cell>
          <cell r="BS150">
            <v>69.87</v>
          </cell>
          <cell r="BT150">
            <v>18</v>
          </cell>
          <cell r="BU150">
            <v>9.68</v>
          </cell>
          <cell r="BV150">
            <v>18</v>
          </cell>
          <cell r="BW150">
            <v>2.9</v>
          </cell>
          <cell r="BX150">
            <v>12.58</v>
          </cell>
          <cell r="BY150">
            <v>0</v>
          </cell>
          <cell r="BZ150">
            <v>0</v>
          </cell>
          <cell r="CA150">
            <v>53.75</v>
          </cell>
        </row>
        <row r="151">
          <cell r="C151" t="str">
            <v>3346780</v>
          </cell>
          <cell r="D151">
            <v>334678</v>
          </cell>
          <cell r="E151" t="str">
            <v>0</v>
          </cell>
          <cell r="F151">
            <v>45407</v>
          </cell>
          <cell r="G151">
            <v>45407.567476851851</v>
          </cell>
          <cell r="H151" t="str">
            <v>EAST</v>
          </cell>
          <cell r="I151" t="str">
            <v>E01</v>
          </cell>
          <cell r="J151" t="str">
            <v>CORPORATE OFFICE</v>
          </cell>
          <cell r="K151">
            <v>0</v>
          </cell>
          <cell r="L151" t="str">
            <v>KOLKATA DIRECT</v>
          </cell>
          <cell r="M151">
            <v>1</v>
          </cell>
          <cell r="N151" t="str">
            <v>1</v>
          </cell>
          <cell r="O151" t="str">
            <v>IT</v>
          </cell>
          <cell r="P151" t="str">
            <v>ARIJIT DAS</v>
          </cell>
          <cell r="Q151">
            <v>631</v>
          </cell>
          <cell r="R151" t="str">
            <v>631</v>
          </cell>
          <cell r="S151" t="str">
            <v>CLIENT RELATIONSHIP</v>
          </cell>
          <cell r="T151" t="str">
            <v>KOLKATA DIRECT</v>
          </cell>
          <cell r="U151">
            <v>0</v>
          </cell>
          <cell r="V151" t="str">
            <v>SME</v>
          </cell>
          <cell r="W151" t="str">
            <v>LUXMI TEA CO LTD</v>
          </cell>
          <cell r="X151" t="str">
            <v>LUXMI TEA CO LTD</v>
          </cell>
          <cell r="Y151" t="str">
            <v>ICICI LOMBARD GENERAL INSURANCE CO. LTD.</v>
          </cell>
          <cell r="Z151" t="str">
            <v>ICICI- A.H,15, PARK STREET,7TH FLOOR/8TH FLOOR, APEEJAY HOUSE</v>
          </cell>
          <cell r="AA151">
            <v>58</v>
          </cell>
          <cell r="AB151" t="str">
            <v>ENGINEERING</v>
          </cell>
          <cell r="AC151" t="str">
            <v>BOILER &amp; PRESSURE PLANT</v>
          </cell>
          <cell r="AD151" t="str">
            <v>Cheque</v>
          </cell>
          <cell r="AE151" t="str">
            <v>1234</v>
          </cell>
          <cell r="AF151">
            <v>6508</v>
          </cell>
          <cell r="AG151">
            <v>45407</v>
          </cell>
          <cell r="AH151" t="str">
            <v>NONE</v>
          </cell>
          <cell r="AK151" t="str">
            <v>0</v>
          </cell>
          <cell r="AL151">
            <v>0</v>
          </cell>
          <cell r="AO151">
            <v>45407</v>
          </cell>
          <cell r="AT151">
            <v>45771</v>
          </cell>
          <cell r="AU151">
            <v>100</v>
          </cell>
          <cell r="AV151" t="str">
            <v>0</v>
          </cell>
          <cell r="AW151" t="str">
            <v>Renewal</v>
          </cell>
          <cell r="AY151" t="str">
            <v>ADDABARIA TEA ESTATE</v>
          </cell>
          <cell r="AZ151">
            <v>11000000</v>
          </cell>
          <cell r="BA151">
            <v>5515</v>
          </cell>
          <cell r="BB151">
            <v>5515</v>
          </cell>
          <cell r="BC151">
            <v>992.7</v>
          </cell>
          <cell r="BD151">
            <v>6507.7</v>
          </cell>
          <cell r="BE151">
            <v>0</v>
          </cell>
          <cell r="BF151">
            <v>5515</v>
          </cell>
          <cell r="BG151">
            <v>0</v>
          </cell>
          <cell r="BH151">
            <v>12.5</v>
          </cell>
          <cell r="BI151">
            <v>5</v>
          </cell>
          <cell r="BJ151">
            <v>689.38</v>
          </cell>
          <cell r="BK151">
            <v>0</v>
          </cell>
          <cell r="BL151">
            <v>689.38</v>
          </cell>
          <cell r="BM151" t="str">
            <v>Brokerage</v>
          </cell>
          <cell r="BN151">
            <v>30</v>
          </cell>
          <cell r="BO151">
            <v>206.81</v>
          </cell>
          <cell r="BP151">
            <v>0</v>
          </cell>
          <cell r="BQ151">
            <v>0</v>
          </cell>
          <cell r="BR151">
            <v>206.81</v>
          </cell>
          <cell r="BS151">
            <v>896.19</v>
          </cell>
          <cell r="BT151">
            <v>18</v>
          </cell>
          <cell r="BU151">
            <v>124.09</v>
          </cell>
          <cell r="BV151">
            <v>18</v>
          </cell>
          <cell r="BW151">
            <v>37.229999999999997</v>
          </cell>
          <cell r="BX151">
            <v>161.32</v>
          </cell>
          <cell r="BY151">
            <v>0</v>
          </cell>
          <cell r="BZ151">
            <v>0</v>
          </cell>
          <cell r="CA151">
            <v>689.38</v>
          </cell>
        </row>
        <row r="152">
          <cell r="C152" t="str">
            <v>3346790</v>
          </cell>
          <cell r="D152">
            <v>334679</v>
          </cell>
          <cell r="E152" t="str">
            <v>0</v>
          </cell>
          <cell r="F152">
            <v>45407</v>
          </cell>
          <cell r="G152">
            <v>45407.568877314814</v>
          </cell>
          <cell r="H152" t="str">
            <v>EAST</v>
          </cell>
          <cell r="I152" t="str">
            <v>E01</v>
          </cell>
          <cell r="J152" t="str">
            <v>CORPORATE OFFICE</v>
          </cell>
          <cell r="K152">
            <v>0</v>
          </cell>
          <cell r="L152" t="str">
            <v>AMBARISH KHAITAN</v>
          </cell>
          <cell r="M152">
            <v>330</v>
          </cell>
          <cell r="N152" t="str">
            <v>SAL/002</v>
          </cell>
          <cell r="O152" t="str">
            <v>MARKETING</v>
          </cell>
          <cell r="P152" t="str">
            <v>ARIJIT GHOSH</v>
          </cell>
          <cell r="Q152">
            <v>601</v>
          </cell>
          <cell r="R152" t="str">
            <v>602</v>
          </cell>
          <cell r="S152" t="str">
            <v>CLIENT RELATIONSHIP</v>
          </cell>
          <cell r="T152" t="str">
            <v>KOLKATA DIRECT</v>
          </cell>
          <cell r="U152">
            <v>0</v>
          </cell>
          <cell r="V152" t="str">
            <v>RETAIL</v>
          </cell>
          <cell r="W152" t="str">
            <v>ELECTROSTEEL CASTINGS LTD.</v>
          </cell>
          <cell r="X152" t="str">
            <v>ELECTROSTEEL CASTINGS LTD.</v>
          </cell>
          <cell r="Y152" t="str">
            <v>ICICI LOMBARD GENERAL INSURANCE CO. LTD.</v>
          </cell>
          <cell r="Z152" t="str">
            <v>3RD. FLOOR, BLOCK - B, J K MILENNIUM CENTRE, 46D, CHOWRINGHEE ROAD,</v>
          </cell>
          <cell r="AA152">
            <v>6</v>
          </cell>
          <cell r="AB152" t="str">
            <v>MARINE CARGO</v>
          </cell>
          <cell r="AC152" t="str">
            <v>MARINE SALES TURNOVER</v>
          </cell>
          <cell r="AD152" t="str">
            <v>Cheque</v>
          </cell>
          <cell r="AE152" t="str">
            <v>1234</v>
          </cell>
          <cell r="AF152">
            <v>6106501</v>
          </cell>
          <cell r="AG152">
            <v>45383</v>
          </cell>
          <cell r="AH152" t="str">
            <v>NONE</v>
          </cell>
          <cell r="AK152" t="str">
            <v>0</v>
          </cell>
          <cell r="AL152">
            <v>0</v>
          </cell>
          <cell r="AO152">
            <v>45383</v>
          </cell>
          <cell r="AQ152" t="str">
            <v>25-04-2024</v>
          </cell>
          <cell r="AR152" t="str">
            <v>25-04-2024</v>
          </cell>
          <cell r="AT152">
            <v>45747</v>
          </cell>
          <cell r="AU152">
            <v>35</v>
          </cell>
          <cell r="AV152" t="str">
            <v>0</v>
          </cell>
          <cell r="AW152" t="str">
            <v>Renewal</v>
          </cell>
          <cell r="AZ152">
            <v>12075000000</v>
          </cell>
          <cell r="BA152">
            <v>1811250</v>
          </cell>
          <cell r="BB152">
            <v>1811250</v>
          </cell>
          <cell r="BC152">
            <v>326025</v>
          </cell>
          <cell r="BD152">
            <v>2137275.35</v>
          </cell>
          <cell r="BE152">
            <v>0</v>
          </cell>
          <cell r="BF152">
            <v>1811250</v>
          </cell>
          <cell r="BG152">
            <v>0</v>
          </cell>
          <cell r="BH152">
            <v>16.5</v>
          </cell>
          <cell r="BI152">
            <v>0</v>
          </cell>
          <cell r="BJ152">
            <v>298856.25</v>
          </cell>
          <cell r="BK152">
            <v>0</v>
          </cell>
          <cell r="BL152">
            <v>298856.25</v>
          </cell>
          <cell r="BM152" t="str">
            <v>Brokerage</v>
          </cell>
          <cell r="BN152">
            <v>0</v>
          </cell>
          <cell r="BO152">
            <v>0</v>
          </cell>
          <cell r="BP152">
            <v>0</v>
          </cell>
          <cell r="BQ152">
            <v>0</v>
          </cell>
          <cell r="BR152">
            <v>0</v>
          </cell>
          <cell r="BS152">
            <v>298856.25</v>
          </cell>
          <cell r="BT152">
            <v>18</v>
          </cell>
          <cell r="BU152">
            <v>53794.12</v>
          </cell>
          <cell r="BV152">
            <v>18</v>
          </cell>
          <cell r="BW152">
            <v>0</v>
          </cell>
          <cell r="BX152">
            <v>53794.12</v>
          </cell>
          <cell r="BY152">
            <v>0</v>
          </cell>
          <cell r="BZ152">
            <v>0</v>
          </cell>
          <cell r="CA152">
            <v>298856.25</v>
          </cell>
        </row>
        <row r="153">
          <cell r="C153" t="str">
            <v>3346910</v>
          </cell>
          <cell r="D153">
            <v>334691</v>
          </cell>
          <cell r="E153" t="str">
            <v>0</v>
          </cell>
          <cell r="F153">
            <v>45407</v>
          </cell>
          <cell r="G153">
            <v>45407.600289351853</v>
          </cell>
          <cell r="H153" t="str">
            <v>EAST</v>
          </cell>
          <cell r="I153" t="str">
            <v>E01</v>
          </cell>
          <cell r="J153" t="str">
            <v>CORPORATE OFFICE</v>
          </cell>
          <cell r="K153">
            <v>0</v>
          </cell>
          <cell r="L153" t="str">
            <v>KOLKATA DIRECT</v>
          </cell>
          <cell r="M153">
            <v>1</v>
          </cell>
          <cell r="N153" t="str">
            <v>1</v>
          </cell>
          <cell r="O153" t="str">
            <v>IT</v>
          </cell>
          <cell r="P153" t="str">
            <v>ARIJIT DAS</v>
          </cell>
          <cell r="Q153">
            <v>631</v>
          </cell>
          <cell r="R153" t="str">
            <v>631</v>
          </cell>
          <cell r="S153" t="str">
            <v>CLIENT RELATIONSHIP</v>
          </cell>
          <cell r="T153" t="str">
            <v>KOLKATA DIRECT</v>
          </cell>
          <cell r="U153">
            <v>0</v>
          </cell>
          <cell r="V153" t="str">
            <v>SME</v>
          </cell>
          <cell r="W153" t="str">
            <v>LUXMI TEA CO LTD</v>
          </cell>
          <cell r="X153" t="str">
            <v>LUXMI TEA CO LTD</v>
          </cell>
          <cell r="Y153" t="str">
            <v>ICICI LOMBARD GENERAL INSURANCE CO. LTD.</v>
          </cell>
          <cell r="Z153" t="str">
            <v>ICICI- A.H,15, PARK STREET,7TH FLOOR/8TH FLOOR, APEEJAY HOUSE</v>
          </cell>
          <cell r="AA153">
            <v>58</v>
          </cell>
          <cell r="AB153" t="str">
            <v>FIRE</v>
          </cell>
          <cell r="AC153" t="str">
            <v>BHARAT LAGHU UDYAM SURAKSHA</v>
          </cell>
          <cell r="AD153" t="str">
            <v>Cheque</v>
          </cell>
          <cell r="AE153" t="str">
            <v>1234</v>
          </cell>
          <cell r="AF153">
            <v>740144</v>
          </cell>
          <cell r="AG153">
            <v>45407</v>
          </cell>
          <cell r="AH153" t="str">
            <v>NONE</v>
          </cell>
          <cell r="AK153" t="str">
            <v>0</v>
          </cell>
          <cell r="AL153">
            <v>0</v>
          </cell>
          <cell r="AO153">
            <v>45407</v>
          </cell>
          <cell r="AT153">
            <v>45771</v>
          </cell>
          <cell r="AU153">
            <v>100</v>
          </cell>
          <cell r="AV153" t="str">
            <v>0</v>
          </cell>
          <cell r="AW153" t="str">
            <v>Renewal</v>
          </cell>
          <cell r="AY153" t="str">
            <v>DIRAI TEA ESTATE</v>
          </cell>
          <cell r="AZ153">
            <v>466080000</v>
          </cell>
          <cell r="BA153">
            <v>627241</v>
          </cell>
          <cell r="BB153">
            <v>627241</v>
          </cell>
          <cell r="BC153">
            <v>112903.38</v>
          </cell>
          <cell r="BD153">
            <v>740144.38</v>
          </cell>
          <cell r="BE153">
            <v>0</v>
          </cell>
          <cell r="BF153">
            <v>627241</v>
          </cell>
          <cell r="BG153">
            <v>0</v>
          </cell>
          <cell r="BH153">
            <v>11.5</v>
          </cell>
          <cell r="BI153">
            <v>5</v>
          </cell>
          <cell r="BJ153">
            <v>72132.72</v>
          </cell>
          <cell r="BK153">
            <v>0</v>
          </cell>
          <cell r="BL153">
            <v>72132.72</v>
          </cell>
          <cell r="BM153" t="str">
            <v>Brokerage</v>
          </cell>
          <cell r="BN153">
            <v>30</v>
          </cell>
          <cell r="BO153">
            <v>21639.82</v>
          </cell>
          <cell r="BP153">
            <v>0</v>
          </cell>
          <cell r="BQ153">
            <v>0</v>
          </cell>
          <cell r="BR153">
            <v>21639.82</v>
          </cell>
          <cell r="BS153">
            <v>93772.54</v>
          </cell>
          <cell r="BT153">
            <v>18</v>
          </cell>
          <cell r="BU153">
            <v>12983.89</v>
          </cell>
          <cell r="BV153">
            <v>18</v>
          </cell>
          <cell r="BW153">
            <v>3895.17</v>
          </cell>
          <cell r="BX153">
            <v>16879.060000000001</v>
          </cell>
          <cell r="BY153">
            <v>0</v>
          </cell>
          <cell r="BZ153">
            <v>0</v>
          </cell>
          <cell r="CA153">
            <v>72132.72</v>
          </cell>
        </row>
        <row r="154">
          <cell r="C154" t="str">
            <v>3346960</v>
          </cell>
          <cell r="D154">
            <v>334696</v>
          </cell>
          <cell r="E154" t="str">
            <v>0</v>
          </cell>
          <cell r="F154">
            <v>45407</v>
          </cell>
          <cell r="G154">
            <v>45407.612395833334</v>
          </cell>
          <cell r="H154" t="str">
            <v>EAST</v>
          </cell>
          <cell r="I154" t="str">
            <v>E01</v>
          </cell>
          <cell r="J154" t="str">
            <v>CORPORATE OFFICE</v>
          </cell>
          <cell r="K154">
            <v>0</v>
          </cell>
          <cell r="L154" t="str">
            <v>KOLKATA DIRECT</v>
          </cell>
          <cell r="M154">
            <v>1</v>
          </cell>
          <cell r="N154" t="str">
            <v>1</v>
          </cell>
          <cell r="O154" t="str">
            <v>IT</v>
          </cell>
          <cell r="P154" t="str">
            <v>ARIJIT DAS</v>
          </cell>
          <cell r="Q154">
            <v>631</v>
          </cell>
          <cell r="R154" t="str">
            <v>631</v>
          </cell>
          <cell r="S154" t="str">
            <v>CLIENT RELATIONSHIP</v>
          </cell>
          <cell r="T154" t="str">
            <v>KOLKATA DIRECT</v>
          </cell>
          <cell r="U154">
            <v>0</v>
          </cell>
          <cell r="V154" t="str">
            <v>SME</v>
          </cell>
          <cell r="W154" t="str">
            <v>LUXMI TEA CO LTD</v>
          </cell>
          <cell r="X154" t="str">
            <v>LUXMI TEA CO LTD</v>
          </cell>
          <cell r="Y154" t="str">
            <v>ICICI LOMBARD GENERAL INSURANCE CO. LTD.</v>
          </cell>
          <cell r="Z154" t="str">
            <v>ICICI- A.H,15, PARK STREET,7TH FLOOR/8TH FLOOR, APEEJAY HOUSE</v>
          </cell>
          <cell r="AA154">
            <v>58</v>
          </cell>
          <cell r="AB154" t="str">
            <v>MISCELLANEOUS</v>
          </cell>
          <cell r="AC154" t="str">
            <v>BUGLARY</v>
          </cell>
          <cell r="AD154" t="str">
            <v>Cheque</v>
          </cell>
          <cell r="AE154" t="str">
            <v>1234</v>
          </cell>
          <cell r="AF154">
            <v>270</v>
          </cell>
          <cell r="AG154">
            <v>45407</v>
          </cell>
          <cell r="AH154" t="str">
            <v>NONE</v>
          </cell>
          <cell r="AK154" t="str">
            <v>0</v>
          </cell>
          <cell r="AL154">
            <v>0</v>
          </cell>
          <cell r="AO154">
            <v>45407</v>
          </cell>
          <cell r="AT154">
            <v>45771</v>
          </cell>
          <cell r="AU154">
            <v>100</v>
          </cell>
          <cell r="AV154" t="str">
            <v>0</v>
          </cell>
          <cell r="AW154" t="str">
            <v>Renewal</v>
          </cell>
          <cell r="AY154" t="str">
            <v>DIRAI TEA ESTATE</v>
          </cell>
          <cell r="AZ154">
            <v>37440000</v>
          </cell>
          <cell r="BA154">
            <v>229</v>
          </cell>
          <cell r="BB154">
            <v>229</v>
          </cell>
          <cell r="BC154">
            <v>41.22</v>
          </cell>
          <cell r="BD154">
            <v>270.22000000000003</v>
          </cell>
          <cell r="BE154">
            <v>0</v>
          </cell>
          <cell r="BF154">
            <v>229</v>
          </cell>
          <cell r="BG154">
            <v>0</v>
          </cell>
          <cell r="BH154">
            <v>12.5</v>
          </cell>
          <cell r="BI154">
            <v>5</v>
          </cell>
          <cell r="BJ154">
            <v>28.63</v>
          </cell>
          <cell r="BK154">
            <v>0</v>
          </cell>
          <cell r="BL154">
            <v>28.63</v>
          </cell>
          <cell r="BM154" t="str">
            <v>Brokerage</v>
          </cell>
          <cell r="BN154">
            <v>30</v>
          </cell>
          <cell r="BO154">
            <v>8.59</v>
          </cell>
          <cell r="BP154">
            <v>0</v>
          </cell>
          <cell r="BQ154">
            <v>0</v>
          </cell>
          <cell r="BR154">
            <v>8.59</v>
          </cell>
          <cell r="BS154">
            <v>37.22</v>
          </cell>
          <cell r="BT154">
            <v>18</v>
          </cell>
          <cell r="BU154">
            <v>5.15</v>
          </cell>
          <cell r="BV154">
            <v>18</v>
          </cell>
          <cell r="BW154">
            <v>1.55</v>
          </cell>
          <cell r="BX154">
            <v>6.7</v>
          </cell>
          <cell r="BY154">
            <v>0</v>
          </cell>
          <cell r="BZ154">
            <v>0</v>
          </cell>
          <cell r="CA154">
            <v>28.63</v>
          </cell>
        </row>
        <row r="155">
          <cell r="C155" t="str">
            <v>3346990</v>
          </cell>
          <cell r="D155">
            <v>334699</v>
          </cell>
          <cell r="E155" t="str">
            <v>0</v>
          </cell>
          <cell r="F155">
            <v>45407</v>
          </cell>
          <cell r="G155">
            <v>45407.620509259257</v>
          </cell>
          <cell r="H155" t="str">
            <v>EAST</v>
          </cell>
          <cell r="I155" t="str">
            <v>E01</v>
          </cell>
          <cell r="J155" t="str">
            <v>CORPORATE OFFICE</v>
          </cell>
          <cell r="K155">
            <v>0</v>
          </cell>
          <cell r="L155" t="str">
            <v>KAVITA VARMA</v>
          </cell>
          <cell r="M155">
            <v>709</v>
          </cell>
          <cell r="N155" t="str">
            <v>702</v>
          </cell>
          <cell r="O155" t="str">
            <v>MARKETING</v>
          </cell>
          <cell r="P155" t="str">
            <v>SHRABONI BISWAS</v>
          </cell>
          <cell r="Q155">
            <v>1166</v>
          </cell>
          <cell r="R155" t="str">
            <v>1110</v>
          </cell>
          <cell r="S155" t="str">
            <v>CLIENT RELATIONSHIP</v>
          </cell>
          <cell r="T155" t="str">
            <v>KOLKATA DIRECT</v>
          </cell>
          <cell r="U155">
            <v>0</v>
          </cell>
          <cell r="V155" t="str">
            <v>SME</v>
          </cell>
          <cell r="W155" t="str">
            <v>GENIUS CONSULTANTS LIMITED</v>
          </cell>
          <cell r="X155" t="str">
            <v>GENIUS CONSULTANTS LIMITED</v>
          </cell>
          <cell r="Y155" t="str">
            <v>ICICI LOMBARD GENERAL INSURANCE CO. LTD.</v>
          </cell>
          <cell r="Z155" t="str">
            <v>PRAVADEVI 414, VEER SAVARKAR MARG, NEAR SIDDHI VNAYAK TEMPLE</v>
          </cell>
          <cell r="AA155">
            <v>698</v>
          </cell>
          <cell r="AB155" t="str">
            <v>HEALTH</v>
          </cell>
          <cell r="AC155" t="str">
            <v>GROUP MEDICLAIM</v>
          </cell>
          <cell r="AD155" t="str">
            <v>Bank Transfer</v>
          </cell>
          <cell r="AE155" t="str">
            <v>NEFT</v>
          </cell>
          <cell r="AF155">
            <v>135175</v>
          </cell>
          <cell r="AG155">
            <v>45383</v>
          </cell>
          <cell r="AH155" t="str">
            <v>NONE</v>
          </cell>
          <cell r="AK155" t="str">
            <v>0</v>
          </cell>
          <cell r="AL155">
            <v>0</v>
          </cell>
          <cell r="AO155">
            <v>45404</v>
          </cell>
          <cell r="AQ155" t="str">
            <v>02-05-2024</v>
          </cell>
          <cell r="AR155" t="str">
            <v>02-05-2024</v>
          </cell>
          <cell r="AT155">
            <v>45768</v>
          </cell>
          <cell r="AU155">
            <v>100</v>
          </cell>
          <cell r="AV155" t="str">
            <v>0</v>
          </cell>
          <cell r="AW155" t="str">
            <v>Renewal</v>
          </cell>
          <cell r="AZ155">
            <v>5700000</v>
          </cell>
          <cell r="BA155">
            <v>114555</v>
          </cell>
          <cell r="BB155">
            <v>114555</v>
          </cell>
          <cell r="BC155">
            <v>20619.900000000001</v>
          </cell>
          <cell r="BD155">
            <v>135174.9</v>
          </cell>
          <cell r="BE155">
            <v>0</v>
          </cell>
          <cell r="BF155">
            <v>114555</v>
          </cell>
          <cell r="BG155">
            <v>0</v>
          </cell>
          <cell r="BH155">
            <v>7.5</v>
          </cell>
          <cell r="BI155">
            <v>0</v>
          </cell>
          <cell r="BJ155">
            <v>8591.6299999999992</v>
          </cell>
          <cell r="BK155">
            <v>0</v>
          </cell>
          <cell r="BL155">
            <v>8591.6299999999992</v>
          </cell>
          <cell r="BM155" t="str">
            <v>Brokerage</v>
          </cell>
          <cell r="BN155">
            <v>0</v>
          </cell>
          <cell r="BO155">
            <v>0</v>
          </cell>
          <cell r="BP155">
            <v>0</v>
          </cell>
          <cell r="BQ155">
            <v>0</v>
          </cell>
          <cell r="BR155">
            <v>0</v>
          </cell>
          <cell r="BS155">
            <v>8591.6299999999992</v>
          </cell>
          <cell r="BT155">
            <v>18</v>
          </cell>
          <cell r="BU155">
            <v>1546.49</v>
          </cell>
          <cell r="BV155">
            <v>18</v>
          </cell>
          <cell r="BW155">
            <v>0</v>
          </cell>
          <cell r="BX155">
            <v>1546.49</v>
          </cell>
          <cell r="BY155">
            <v>0</v>
          </cell>
          <cell r="BZ155">
            <v>0</v>
          </cell>
          <cell r="CA155">
            <v>8591.6299999999992</v>
          </cell>
        </row>
        <row r="156">
          <cell r="C156" t="str">
            <v>3347020</v>
          </cell>
          <cell r="D156">
            <v>334702</v>
          </cell>
          <cell r="E156" t="str">
            <v>0</v>
          </cell>
          <cell r="F156">
            <v>45407</v>
          </cell>
          <cell r="G156">
            <v>45407.634212962963</v>
          </cell>
          <cell r="H156" t="str">
            <v>EAST</v>
          </cell>
          <cell r="I156" t="str">
            <v>E01</v>
          </cell>
          <cell r="J156" t="str">
            <v>CORPORATE OFFICE</v>
          </cell>
          <cell r="K156">
            <v>0</v>
          </cell>
          <cell r="L156" t="str">
            <v>KOLKATA DIRECT</v>
          </cell>
          <cell r="M156">
            <v>1</v>
          </cell>
          <cell r="N156" t="str">
            <v>1</v>
          </cell>
          <cell r="O156" t="str">
            <v>IT</v>
          </cell>
          <cell r="P156" t="str">
            <v>ARIJIT DAS</v>
          </cell>
          <cell r="Q156">
            <v>631</v>
          </cell>
          <cell r="R156" t="str">
            <v>631</v>
          </cell>
          <cell r="S156" t="str">
            <v>CLIENT RELATIONSHIP</v>
          </cell>
          <cell r="T156" t="str">
            <v>KOLKATA DIRECT</v>
          </cell>
          <cell r="U156">
            <v>0</v>
          </cell>
          <cell r="V156" t="str">
            <v>SME</v>
          </cell>
          <cell r="W156" t="str">
            <v>LUXMI TEA CO LTD</v>
          </cell>
          <cell r="X156" t="str">
            <v>LUXMI TEA CO LTD</v>
          </cell>
          <cell r="Y156" t="str">
            <v>ICICI LOMBARD GENERAL INSURANCE CO. LTD.</v>
          </cell>
          <cell r="Z156" t="str">
            <v>ICICI- A.H,15, PARK STREET,7TH FLOOR/8TH FLOOR, APEEJAY HOUSE</v>
          </cell>
          <cell r="AA156">
            <v>58</v>
          </cell>
          <cell r="AB156" t="str">
            <v>FIRE</v>
          </cell>
          <cell r="AC156" t="str">
            <v>BHARAT LAGHU UDYAM SURAKSHA</v>
          </cell>
          <cell r="AD156" t="str">
            <v>Cheque</v>
          </cell>
          <cell r="AE156" t="str">
            <v>1234</v>
          </cell>
          <cell r="AF156">
            <v>644344</v>
          </cell>
          <cell r="AG156">
            <v>45407</v>
          </cell>
          <cell r="AH156" t="str">
            <v>NONE</v>
          </cell>
          <cell r="AK156" t="str">
            <v>0</v>
          </cell>
          <cell r="AL156">
            <v>0</v>
          </cell>
          <cell r="AO156">
            <v>45407</v>
          </cell>
          <cell r="AT156">
            <v>45771</v>
          </cell>
          <cell r="AU156">
            <v>100</v>
          </cell>
          <cell r="AV156" t="str">
            <v>0</v>
          </cell>
          <cell r="AW156" t="str">
            <v>Renewal</v>
          </cell>
          <cell r="AY156" t="str">
            <v>MAHAKALI TEA ESTATE</v>
          </cell>
          <cell r="AZ156">
            <v>480770000</v>
          </cell>
          <cell r="BA156">
            <v>546054</v>
          </cell>
          <cell r="BB156">
            <v>546054</v>
          </cell>
          <cell r="BC156">
            <v>98289.72</v>
          </cell>
          <cell r="BD156">
            <v>644343.72</v>
          </cell>
          <cell r="BE156">
            <v>0</v>
          </cell>
          <cell r="BF156">
            <v>546054</v>
          </cell>
          <cell r="BG156">
            <v>0</v>
          </cell>
          <cell r="BH156">
            <v>11.5</v>
          </cell>
          <cell r="BI156">
            <v>5</v>
          </cell>
          <cell r="BJ156">
            <v>62796.21</v>
          </cell>
          <cell r="BK156">
            <v>0</v>
          </cell>
          <cell r="BL156">
            <v>62796.21</v>
          </cell>
          <cell r="BM156" t="str">
            <v>Brokerage</v>
          </cell>
          <cell r="BN156">
            <v>30</v>
          </cell>
          <cell r="BO156">
            <v>18838.86</v>
          </cell>
          <cell r="BP156">
            <v>0</v>
          </cell>
          <cell r="BQ156">
            <v>0</v>
          </cell>
          <cell r="BR156">
            <v>18838.86</v>
          </cell>
          <cell r="BS156">
            <v>81635.070000000007</v>
          </cell>
          <cell r="BT156">
            <v>18</v>
          </cell>
          <cell r="BU156">
            <v>11303.32</v>
          </cell>
          <cell r="BV156">
            <v>18</v>
          </cell>
          <cell r="BW156">
            <v>3390.99</v>
          </cell>
          <cell r="BX156">
            <v>14694.31</v>
          </cell>
          <cell r="BY156">
            <v>0</v>
          </cell>
          <cell r="BZ156">
            <v>0</v>
          </cell>
          <cell r="CA156">
            <v>62796.21</v>
          </cell>
        </row>
        <row r="157">
          <cell r="C157" t="str">
            <v>3347050</v>
          </cell>
          <cell r="D157">
            <v>334705</v>
          </cell>
          <cell r="E157" t="str">
            <v>0</v>
          </cell>
          <cell r="F157">
            <v>45407</v>
          </cell>
          <cell r="G157">
            <v>45407.644201388888</v>
          </cell>
          <cell r="H157" t="str">
            <v>EAST</v>
          </cell>
          <cell r="I157" t="str">
            <v>E01</v>
          </cell>
          <cell r="J157" t="str">
            <v>CORPORATE OFFICE</v>
          </cell>
          <cell r="K157">
            <v>0</v>
          </cell>
          <cell r="L157" t="str">
            <v>KOLKATA DIRECT</v>
          </cell>
          <cell r="M157">
            <v>1</v>
          </cell>
          <cell r="N157" t="str">
            <v>1</v>
          </cell>
          <cell r="O157" t="str">
            <v>IT</v>
          </cell>
          <cell r="P157" t="str">
            <v>ARIJIT DAS</v>
          </cell>
          <cell r="Q157">
            <v>631</v>
          </cell>
          <cell r="R157" t="str">
            <v>631</v>
          </cell>
          <cell r="S157" t="str">
            <v>CLIENT RELATIONSHIP</v>
          </cell>
          <cell r="T157" t="str">
            <v>KOLKATA DIRECT</v>
          </cell>
          <cell r="U157">
            <v>0</v>
          </cell>
          <cell r="V157" t="str">
            <v>SME</v>
          </cell>
          <cell r="W157" t="str">
            <v>LUXMI TEA CO LTD</v>
          </cell>
          <cell r="X157" t="str">
            <v>LUXMI TEA CO LTD</v>
          </cell>
          <cell r="Y157" t="str">
            <v>ICICI LOMBARD GENERAL INSURANCE CO. LTD.</v>
          </cell>
          <cell r="Z157" t="str">
            <v>ICICI- A.H,15, PARK STREET,7TH FLOOR/8TH FLOOR, APEEJAY HOUSE</v>
          </cell>
          <cell r="AA157">
            <v>58</v>
          </cell>
          <cell r="AB157" t="str">
            <v>MISCELLANEOUS</v>
          </cell>
          <cell r="AC157" t="str">
            <v>BUGLARY</v>
          </cell>
          <cell r="AD157" t="str">
            <v>Cheque</v>
          </cell>
          <cell r="AE157" t="str">
            <v>1234</v>
          </cell>
          <cell r="AF157">
            <v>263</v>
          </cell>
          <cell r="AG157">
            <v>45407</v>
          </cell>
          <cell r="AH157" t="str">
            <v>NONE</v>
          </cell>
          <cell r="AK157" t="str">
            <v>0</v>
          </cell>
          <cell r="AL157">
            <v>0</v>
          </cell>
          <cell r="AO157">
            <v>45407</v>
          </cell>
          <cell r="AT157">
            <v>45771</v>
          </cell>
          <cell r="AU157">
            <v>100</v>
          </cell>
          <cell r="AV157" t="str">
            <v>0</v>
          </cell>
          <cell r="AW157" t="str">
            <v>Renewal</v>
          </cell>
          <cell r="AY157" t="str">
            <v>MAHAKALI TEA ESTATE</v>
          </cell>
          <cell r="AZ157">
            <v>35210000</v>
          </cell>
          <cell r="BA157">
            <v>223</v>
          </cell>
          <cell r="BB157">
            <v>223</v>
          </cell>
          <cell r="BC157">
            <v>40.14</v>
          </cell>
          <cell r="BD157">
            <v>263.14</v>
          </cell>
          <cell r="BE157">
            <v>0</v>
          </cell>
          <cell r="BF157">
            <v>223</v>
          </cell>
          <cell r="BG157">
            <v>0</v>
          </cell>
          <cell r="BH157">
            <v>12.5</v>
          </cell>
          <cell r="BI157">
            <v>5</v>
          </cell>
          <cell r="BJ157">
            <v>27.88</v>
          </cell>
          <cell r="BK157">
            <v>0</v>
          </cell>
          <cell r="BL157">
            <v>27.88</v>
          </cell>
          <cell r="BM157" t="str">
            <v>Brokerage</v>
          </cell>
          <cell r="BN157">
            <v>30</v>
          </cell>
          <cell r="BO157">
            <v>8.36</v>
          </cell>
          <cell r="BP157">
            <v>0</v>
          </cell>
          <cell r="BQ157">
            <v>0</v>
          </cell>
          <cell r="BR157">
            <v>8.36</v>
          </cell>
          <cell r="BS157">
            <v>36.24</v>
          </cell>
          <cell r="BT157">
            <v>18</v>
          </cell>
          <cell r="BU157">
            <v>5.0199999999999996</v>
          </cell>
          <cell r="BV157">
            <v>18</v>
          </cell>
          <cell r="BW157">
            <v>1.5</v>
          </cell>
          <cell r="BX157">
            <v>6.52</v>
          </cell>
          <cell r="BY157">
            <v>0</v>
          </cell>
          <cell r="BZ157">
            <v>0</v>
          </cell>
          <cell r="CA157">
            <v>27.88</v>
          </cell>
        </row>
        <row r="158">
          <cell r="C158" t="str">
            <v>3347130</v>
          </cell>
          <cell r="D158">
            <v>334713</v>
          </cell>
          <cell r="E158" t="str">
            <v>0</v>
          </cell>
          <cell r="F158">
            <v>45407</v>
          </cell>
          <cell r="G158">
            <v>45407.657094907408</v>
          </cell>
          <cell r="H158" t="str">
            <v>EAST</v>
          </cell>
          <cell r="I158" t="str">
            <v>E01</v>
          </cell>
          <cell r="J158" t="str">
            <v>CORPORATE OFFICE</v>
          </cell>
          <cell r="K158">
            <v>0</v>
          </cell>
          <cell r="L158" t="str">
            <v>KOLKATA DIRECT</v>
          </cell>
          <cell r="M158">
            <v>1</v>
          </cell>
          <cell r="N158" t="str">
            <v>1</v>
          </cell>
          <cell r="O158" t="str">
            <v>IT</v>
          </cell>
          <cell r="P158" t="str">
            <v>ARIJIT DAS</v>
          </cell>
          <cell r="Q158">
            <v>631</v>
          </cell>
          <cell r="R158" t="str">
            <v>631</v>
          </cell>
          <cell r="S158" t="str">
            <v>CLIENT RELATIONSHIP</v>
          </cell>
          <cell r="T158" t="str">
            <v>KOLKATA DIRECT</v>
          </cell>
          <cell r="U158">
            <v>0</v>
          </cell>
          <cell r="V158" t="str">
            <v>SME</v>
          </cell>
          <cell r="W158" t="str">
            <v>LUXMI TEA CO LTD</v>
          </cell>
          <cell r="X158" t="str">
            <v>LUXMI TEA CO LTD</v>
          </cell>
          <cell r="Y158" t="str">
            <v>ICICI LOMBARD GENERAL INSURANCE CO. LTD.</v>
          </cell>
          <cell r="Z158" t="str">
            <v>3RD. FLOOR, BLOCK - B, J K MILENNIUM CENTRE, 46D, CHOWRINGHEE ROAD,</v>
          </cell>
          <cell r="AA158">
            <v>6</v>
          </cell>
          <cell r="AB158" t="str">
            <v>FIRE</v>
          </cell>
          <cell r="AC158" t="str">
            <v>BHARAT LAGHU UDYAM SURAKSHA</v>
          </cell>
          <cell r="AD158" t="str">
            <v>Cheque</v>
          </cell>
          <cell r="AE158" t="str">
            <v>1234</v>
          </cell>
          <cell r="AF158">
            <v>486923</v>
          </cell>
          <cell r="AG158">
            <v>45407</v>
          </cell>
          <cell r="AH158" t="str">
            <v>NONE</v>
          </cell>
          <cell r="AK158" t="str">
            <v>0</v>
          </cell>
          <cell r="AL158">
            <v>0</v>
          </cell>
          <cell r="AO158">
            <v>45407</v>
          </cell>
          <cell r="AT158">
            <v>45771</v>
          </cell>
          <cell r="AU158">
            <v>100</v>
          </cell>
          <cell r="AV158" t="str">
            <v>0</v>
          </cell>
          <cell r="AW158" t="str">
            <v>Renewal</v>
          </cell>
          <cell r="AZ158">
            <v>584325000</v>
          </cell>
          <cell r="BA158">
            <v>412647</v>
          </cell>
          <cell r="BB158">
            <v>412647</v>
          </cell>
          <cell r="BC158">
            <v>74276.460000000006</v>
          </cell>
          <cell r="BD158">
            <v>486923.46</v>
          </cell>
          <cell r="BE158">
            <v>0</v>
          </cell>
          <cell r="BF158">
            <v>412647</v>
          </cell>
          <cell r="BG158">
            <v>0</v>
          </cell>
          <cell r="BH158">
            <v>11.5</v>
          </cell>
          <cell r="BI158">
            <v>5</v>
          </cell>
          <cell r="BJ158">
            <v>47454.41</v>
          </cell>
          <cell r="BK158">
            <v>0</v>
          </cell>
          <cell r="BL158">
            <v>47454.41</v>
          </cell>
          <cell r="BM158" t="str">
            <v>Brokerage</v>
          </cell>
          <cell r="BN158">
            <v>30</v>
          </cell>
          <cell r="BO158">
            <v>14236.32</v>
          </cell>
          <cell r="BP158">
            <v>0</v>
          </cell>
          <cell r="BQ158">
            <v>0</v>
          </cell>
          <cell r="BR158">
            <v>14236.32</v>
          </cell>
          <cell r="BS158">
            <v>61690.73</v>
          </cell>
          <cell r="BT158">
            <v>18</v>
          </cell>
          <cell r="BU158">
            <v>8541.7900000000009</v>
          </cell>
          <cell r="BV158">
            <v>18</v>
          </cell>
          <cell r="BW158">
            <v>2562.54</v>
          </cell>
          <cell r="BX158">
            <v>11104.33</v>
          </cell>
          <cell r="BY158">
            <v>0</v>
          </cell>
          <cell r="BZ158">
            <v>0</v>
          </cell>
          <cell r="CA158">
            <v>47454.41</v>
          </cell>
        </row>
        <row r="159">
          <cell r="C159" t="str">
            <v>3348150</v>
          </cell>
          <cell r="D159">
            <v>334815</v>
          </cell>
          <cell r="E159" t="str">
            <v>0</v>
          </cell>
          <cell r="F159">
            <v>45408</v>
          </cell>
          <cell r="G159">
            <v>45408.538287037038</v>
          </cell>
          <cell r="H159" t="str">
            <v>EAST</v>
          </cell>
          <cell r="I159" t="str">
            <v>E01</v>
          </cell>
          <cell r="J159" t="str">
            <v>GUWAHATI</v>
          </cell>
          <cell r="K159">
            <v>6</v>
          </cell>
          <cell r="L159" t="str">
            <v>DHIRAJ HAZARIKA</v>
          </cell>
          <cell r="M159">
            <v>510</v>
          </cell>
          <cell r="N159" t="str">
            <v>ASSAM/SAL/DHIRAJ</v>
          </cell>
          <cell r="O159" t="str">
            <v>MARKETING</v>
          </cell>
          <cell r="P159" t="str">
            <v>DIKSHITA TALUKDAR</v>
          </cell>
          <cell r="Q159">
            <v>1184</v>
          </cell>
          <cell r="R159" t="str">
            <v>1127</v>
          </cell>
          <cell r="S159" t="str">
            <v>CLIENT RELATIONSHIP</v>
          </cell>
          <cell r="T159" t="str">
            <v>KESHAB HAZARIKA</v>
          </cell>
          <cell r="U159">
            <v>1203</v>
          </cell>
          <cell r="V159" t="str">
            <v>RETAIL</v>
          </cell>
          <cell r="W159" t="str">
            <v>GYAN SAGAR FOUNDATION</v>
          </cell>
          <cell r="X159" t="str">
            <v>GYAN SAGAR FOUNDATION</v>
          </cell>
          <cell r="Y159" t="str">
            <v>ICICI LOMBARD GENERAL INSURANCE CO. LTD.</v>
          </cell>
          <cell r="Z159" t="str">
            <v>ROYAL ARCADE BUILDING, 3RD FLOOR, ULUBARI</v>
          </cell>
          <cell r="AA159">
            <v>10004625</v>
          </cell>
          <cell r="AB159" t="str">
            <v>MOTOR</v>
          </cell>
          <cell r="AC159" t="str">
            <v>Passenger Carring Vehicle</v>
          </cell>
          <cell r="AD159" t="str">
            <v>Cash</v>
          </cell>
          <cell r="AF159">
            <v>43077.08</v>
          </cell>
          <cell r="AG159">
            <v>45402</v>
          </cell>
          <cell r="AI159" t="str">
            <v>ASHOK LEYLAND</v>
          </cell>
          <cell r="AK159" t="str">
            <v>0</v>
          </cell>
          <cell r="AL159">
            <v>0</v>
          </cell>
          <cell r="AO159">
            <v>45402</v>
          </cell>
          <cell r="AQ159" t="str">
            <v>26-04-2024</v>
          </cell>
          <cell r="AR159" t="str">
            <v>26-04-2024</v>
          </cell>
          <cell r="AT159">
            <v>45766</v>
          </cell>
          <cell r="AU159">
            <v>100</v>
          </cell>
          <cell r="AV159" t="str">
            <v>0</v>
          </cell>
          <cell r="AW159" t="str">
            <v>New</v>
          </cell>
          <cell r="AZ159">
            <v>2754725</v>
          </cell>
          <cell r="BA159">
            <v>424</v>
          </cell>
          <cell r="BB159">
            <v>36506</v>
          </cell>
          <cell r="BC159">
            <v>6571.08</v>
          </cell>
          <cell r="BD159">
            <v>43077.08</v>
          </cell>
          <cell r="BE159">
            <v>0</v>
          </cell>
          <cell r="BF159">
            <v>424</v>
          </cell>
          <cell r="BG159">
            <v>36082</v>
          </cell>
          <cell r="BH159">
            <v>15</v>
          </cell>
          <cell r="BI159">
            <v>2.5</v>
          </cell>
          <cell r="BJ159">
            <v>63.6</v>
          </cell>
          <cell r="BK159">
            <v>902.05</v>
          </cell>
          <cell r="BL159">
            <v>965.65</v>
          </cell>
          <cell r="BM159" t="str">
            <v>Brokerage</v>
          </cell>
          <cell r="BN159">
            <v>0</v>
          </cell>
          <cell r="BO159">
            <v>0</v>
          </cell>
          <cell r="BP159">
            <v>0</v>
          </cell>
          <cell r="BQ159">
            <v>0</v>
          </cell>
          <cell r="BR159">
            <v>0</v>
          </cell>
          <cell r="BS159">
            <v>965.65</v>
          </cell>
          <cell r="BT159">
            <v>18</v>
          </cell>
          <cell r="BU159">
            <v>173.82</v>
          </cell>
          <cell r="BV159">
            <v>18</v>
          </cell>
          <cell r="BW159">
            <v>0</v>
          </cell>
          <cell r="BX159">
            <v>173.82</v>
          </cell>
          <cell r="BY159">
            <v>63</v>
          </cell>
          <cell r="BZ159">
            <v>0</v>
          </cell>
          <cell r="CA159">
            <v>965.65</v>
          </cell>
        </row>
        <row r="160">
          <cell r="C160" t="str">
            <v>3348200</v>
          </cell>
          <cell r="D160">
            <v>334820</v>
          </cell>
          <cell r="E160" t="str">
            <v>0</v>
          </cell>
          <cell r="F160">
            <v>45408</v>
          </cell>
          <cell r="G160">
            <v>45408.547893518517</v>
          </cell>
          <cell r="H160" t="str">
            <v>EAST</v>
          </cell>
          <cell r="I160" t="str">
            <v>E01</v>
          </cell>
          <cell r="J160" t="str">
            <v>GUWAHATI</v>
          </cell>
          <cell r="K160">
            <v>6</v>
          </cell>
          <cell r="L160" t="str">
            <v>DHIRAJ HAZARIKA</v>
          </cell>
          <cell r="M160">
            <v>510</v>
          </cell>
          <cell r="N160" t="str">
            <v>ASSAM/SAL/DHIRAJ</v>
          </cell>
          <cell r="O160" t="str">
            <v>MARKETING</v>
          </cell>
          <cell r="P160" t="str">
            <v>DIKSHITA TALUKDAR</v>
          </cell>
          <cell r="Q160">
            <v>1184</v>
          </cell>
          <cell r="R160" t="str">
            <v>1127</v>
          </cell>
          <cell r="S160" t="str">
            <v>CLIENT RELATIONSHIP</v>
          </cell>
          <cell r="T160" t="str">
            <v>KESHAB HAZARIKA</v>
          </cell>
          <cell r="U160">
            <v>1203</v>
          </cell>
          <cell r="V160" t="str">
            <v>RETAIL</v>
          </cell>
          <cell r="W160" t="str">
            <v>GYAN SAGAR FOUNDATION</v>
          </cell>
          <cell r="X160" t="str">
            <v>GYAN SAGAR FOUNDATION</v>
          </cell>
          <cell r="Y160" t="str">
            <v>ICICI LOMBARD GENERAL INSURANCE CO. LTD.</v>
          </cell>
          <cell r="Z160" t="str">
            <v>ROYAL ARCADE BUILDING, 3RD FLOOR, ULUBARI</v>
          </cell>
          <cell r="AA160">
            <v>10004625</v>
          </cell>
          <cell r="AB160" t="str">
            <v>MOTOR</v>
          </cell>
          <cell r="AC160" t="str">
            <v>Passenger Carring Vehicle</v>
          </cell>
          <cell r="AD160" t="str">
            <v>Cash</v>
          </cell>
          <cell r="AF160">
            <v>43077.08</v>
          </cell>
          <cell r="AG160">
            <v>45402</v>
          </cell>
          <cell r="AI160" t="str">
            <v>ASHOK LEYLAND</v>
          </cell>
          <cell r="AK160" t="str">
            <v>0</v>
          </cell>
          <cell r="AL160">
            <v>0</v>
          </cell>
          <cell r="AO160">
            <v>45402</v>
          </cell>
          <cell r="AQ160" t="str">
            <v>26-04-2024</v>
          </cell>
          <cell r="AR160" t="str">
            <v>26-04-2024</v>
          </cell>
          <cell r="AT160">
            <v>45766</v>
          </cell>
          <cell r="AU160">
            <v>100</v>
          </cell>
          <cell r="AV160" t="str">
            <v>0</v>
          </cell>
          <cell r="AW160" t="str">
            <v>New</v>
          </cell>
          <cell r="AZ160">
            <v>2754725</v>
          </cell>
          <cell r="BA160">
            <v>424</v>
          </cell>
          <cell r="BB160">
            <v>36506</v>
          </cell>
          <cell r="BC160">
            <v>6571.08</v>
          </cell>
          <cell r="BD160">
            <v>43077.08</v>
          </cell>
          <cell r="BE160">
            <v>0</v>
          </cell>
          <cell r="BF160">
            <v>424</v>
          </cell>
          <cell r="BG160">
            <v>36082</v>
          </cell>
          <cell r="BH160">
            <v>15</v>
          </cell>
          <cell r="BI160">
            <v>2.5</v>
          </cell>
          <cell r="BJ160">
            <v>63.6</v>
          </cell>
          <cell r="BK160">
            <v>902.05</v>
          </cell>
          <cell r="BL160">
            <v>965.65</v>
          </cell>
          <cell r="BM160" t="str">
            <v>Brokerage</v>
          </cell>
          <cell r="BN160">
            <v>0</v>
          </cell>
          <cell r="BO160">
            <v>0</v>
          </cell>
          <cell r="BP160">
            <v>0</v>
          </cell>
          <cell r="BQ160">
            <v>0</v>
          </cell>
          <cell r="BR160">
            <v>0</v>
          </cell>
          <cell r="BS160">
            <v>965.65</v>
          </cell>
          <cell r="BT160">
            <v>18</v>
          </cell>
          <cell r="BU160">
            <v>173.82</v>
          </cell>
          <cell r="BV160">
            <v>18</v>
          </cell>
          <cell r="BW160">
            <v>0</v>
          </cell>
          <cell r="BX160">
            <v>173.82</v>
          </cell>
          <cell r="BY160">
            <v>63</v>
          </cell>
          <cell r="BZ160">
            <v>0</v>
          </cell>
          <cell r="CA160">
            <v>965.65</v>
          </cell>
        </row>
        <row r="161">
          <cell r="C161" t="str">
            <v>3348650</v>
          </cell>
          <cell r="D161">
            <v>334865</v>
          </cell>
          <cell r="E161" t="str">
            <v>0</v>
          </cell>
          <cell r="F161">
            <v>45408</v>
          </cell>
          <cell r="G161">
            <v>45408.736863425926</v>
          </cell>
          <cell r="H161" t="str">
            <v>WEST</v>
          </cell>
          <cell r="I161" t="str">
            <v>W01</v>
          </cell>
          <cell r="J161" t="str">
            <v>NAGPUR</v>
          </cell>
          <cell r="K161">
            <v>16</v>
          </cell>
          <cell r="L161" t="str">
            <v>TARUN KUMAR JAIN</v>
          </cell>
          <cell r="M161">
            <v>894</v>
          </cell>
          <cell r="N161" t="str">
            <v>877</v>
          </cell>
          <cell r="O161" t="str">
            <v>MARKETING</v>
          </cell>
          <cell r="P161" t="str">
            <v>DIVYA JASWANKAR</v>
          </cell>
          <cell r="Q161">
            <v>1072</v>
          </cell>
          <cell r="R161" t="str">
            <v>1030</v>
          </cell>
          <cell r="S161" t="str">
            <v>CLIENT RELATIONSHIP</v>
          </cell>
          <cell r="T161" t="str">
            <v>NAGPUR DIRECT</v>
          </cell>
          <cell r="U161">
            <v>578</v>
          </cell>
          <cell r="V161" t="str">
            <v>SME</v>
          </cell>
          <cell r="W161" t="str">
            <v>AARTI STEEL INDUSTRIES</v>
          </cell>
          <cell r="X161" t="str">
            <v>AARTI STEEL INDUSTRIES</v>
          </cell>
          <cell r="Y161" t="str">
            <v>ICICI LOMBARD GENERAL INSURANCE CO. LTD.</v>
          </cell>
          <cell r="Z161" t="str">
            <v>PRAVADEVI 414, VEER SAVARKAR MARG, NEAR SIDDHI VNAYAK TEMPLE</v>
          </cell>
          <cell r="AA161">
            <v>698</v>
          </cell>
          <cell r="AB161" t="str">
            <v>LIABILITY POLICY</v>
          </cell>
          <cell r="AC161" t="str">
            <v>WORKMEN COMPENSATION</v>
          </cell>
          <cell r="AD161" t="str">
            <v>Bank Transfer</v>
          </cell>
          <cell r="AF161">
            <v>145679.9</v>
          </cell>
          <cell r="AG161">
            <v>45402</v>
          </cell>
          <cell r="AK161" t="str">
            <v>0</v>
          </cell>
          <cell r="AL161">
            <v>0</v>
          </cell>
          <cell r="AO161">
            <v>45404</v>
          </cell>
          <cell r="AQ161" t="str">
            <v>26-04-2024</v>
          </cell>
          <cell r="AR161" t="str">
            <v>26-04-2024</v>
          </cell>
          <cell r="AT161">
            <v>45768</v>
          </cell>
          <cell r="AU161">
            <v>100</v>
          </cell>
          <cell r="AV161" t="str">
            <v>0</v>
          </cell>
          <cell r="AW161" t="str">
            <v>New</v>
          </cell>
          <cell r="AZ161">
            <v>37992000</v>
          </cell>
          <cell r="BA161">
            <v>123457.54</v>
          </cell>
          <cell r="BB161">
            <v>123457.54</v>
          </cell>
          <cell r="BC161">
            <v>22222.36</v>
          </cell>
          <cell r="BD161">
            <v>145679.9</v>
          </cell>
          <cell r="BE161">
            <v>0</v>
          </cell>
          <cell r="BF161">
            <v>123457.54</v>
          </cell>
          <cell r="BG161">
            <v>0</v>
          </cell>
          <cell r="BH161">
            <v>12.5</v>
          </cell>
          <cell r="BI161">
            <v>5</v>
          </cell>
          <cell r="BJ161">
            <v>15432.19</v>
          </cell>
          <cell r="BK161">
            <v>0</v>
          </cell>
          <cell r="BL161">
            <v>15432.19</v>
          </cell>
          <cell r="BM161" t="str">
            <v>Brokerage</v>
          </cell>
          <cell r="BN161">
            <v>30</v>
          </cell>
          <cell r="BO161">
            <v>4629.66</v>
          </cell>
          <cell r="BP161">
            <v>0</v>
          </cell>
          <cell r="BQ161">
            <v>0</v>
          </cell>
          <cell r="BR161">
            <v>4629.66</v>
          </cell>
          <cell r="BS161">
            <v>20061.849999999999</v>
          </cell>
          <cell r="BT161">
            <v>18</v>
          </cell>
          <cell r="BU161">
            <v>2777.79</v>
          </cell>
          <cell r="BV161">
            <v>18</v>
          </cell>
          <cell r="BW161">
            <v>833.34</v>
          </cell>
          <cell r="BX161">
            <v>3611.13</v>
          </cell>
          <cell r="BY161">
            <v>0</v>
          </cell>
          <cell r="BZ161">
            <v>0</v>
          </cell>
          <cell r="CA161">
            <v>15432.19</v>
          </cell>
        </row>
        <row r="162">
          <cell r="C162" t="str">
            <v>3349160</v>
          </cell>
          <cell r="D162">
            <v>334916</v>
          </cell>
          <cell r="E162" t="str">
            <v>0</v>
          </cell>
          <cell r="F162">
            <v>45406</v>
          </cell>
          <cell r="G162">
            <v>45411.583749999998</v>
          </cell>
          <cell r="H162" t="str">
            <v>EAST</v>
          </cell>
          <cell r="I162" t="str">
            <v>E01</v>
          </cell>
          <cell r="J162" t="str">
            <v>RAIPUR</v>
          </cell>
          <cell r="K162">
            <v>9</v>
          </cell>
          <cell r="L162" t="str">
            <v>TREMBAK THAKRE</v>
          </cell>
          <cell r="M162">
            <v>808</v>
          </cell>
          <cell r="N162" t="str">
            <v>771</v>
          </cell>
          <cell r="O162" t="str">
            <v>MARKETING</v>
          </cell>
          <cell r="P162" t="str">
            <v>YASH SHUKLA</v>
          </cell>
          <cell r="Q162">
            <v>1094</v>
          </cell>
          <cell r="R162" t="str">
            <v>1051</v>
          </cell>
          <cell r="S162" t="str">
            <v>CLIENT RELATIONSHIP</v>
          </cell>
          <cell r="T162" t="str">
            <v>RAIPUR  DIRECT</v>
          </cell>
          <cell r="U162">
            <v>265</v>
          </cell>
          <cell r="V162" t="str">
            <v>RETAIL</v>
          </cell>
          <cell r="W162" t="str">
            <v>NEERAJ KUMAR DUBEY</v>
          </cell>
          <cell r="X162" t="str">
            <v>NEERAJ KUMAR DUBEY</v>
          </cell>
          <cell r="Y162" t="str">
            <v>ICICI LOMBARD GENERAL INSURANCE CO. LTD.</v>
          </cell>
          <cell r="Z162" t="str">
            <v>VANIJAY BHAVAB, DEVENDRA NAGAR</v>
          </cell>
          <cell r="AA162">
            <v>348</v>
          </cell>
          <cell r="AB162" t="str">
            <v>MOTOR</v>
          </cell>
          <cell r="AC162" t="str">
            <v>MOTOR COMMERCIAL VEHICLE</v>
          </cell>
          <cell r="AD162" t="str">
            <v>Bank Transfer</v>
          </cell>
          <cell r="AF162">
            <v>52001.42</v>
          </cell>
          <cell r="AG162">
            <v>45405</v>
          </cell>
          <cell r="AI162" t="str">
            <v>TATA</v>
          </cell>
          <cell r="AK162" t="str">
            <v>0</v>
          </cell>
          <cell r="AL162">
            <v>0</v>
          </cell>
          <cell r="AO162">
            <v>45406</v>
          </cell>
          <cell r="AQ162" t="str">
            <v>24-04-2024</v>
          </cell>
          <cell r="AR162" t="str">
            <v>24-04-2024</v>
          </cell>
          <cell r="AT162">
            <v>45770</v>
          </cell>
          <cell r="AU162">
            <v>100</v>
          </cell>
          <cell r="AV162" t="str">
            <v>0</v>
          </cell>
          <cell r="AW162" t="str">
            <v>New</v>
          </cell>
          <cell r="AY162" t="str">
            <v>OD ,TP</v>
          </cell>
          <cell r="AZ162">
            <v>650000</v>
          </cell>
          <cell r="BA162">
            <v>1921</v>
          </cell>
          <cell r="BB162">
            <v>46318</v>
          </cell>
          <cell r="BC162">
            <v>5673.42</v>
          </cell>
          <cell r="BD162">
            <v>52001.42</v>
          </cell>
          <cell r="BE162">
            <v>0</v>
          </cell>
          <cell r="BF162">
            <v>1921</v>
          </cell>
          <cell r="BG162">
            <v>44397</v>
          </cell>
          <cell r="BH162">
            <v>15</v>
          </cell>
          <cell r="BI162">
            <v>2.5</v>
          </cell>
          <cell r="BJ162">
            <v>288.14999999999998</v>
          </cell>
          <cell r="BK162">
            <v>1109.93</v>
          </cell>
          <cell r="BL162">
            <v>1398.08</v>
          </cell>
          <cell r="BM162" t="str">
            <v>Brokerage</v>
          </cell>
          <cell r="BN162">
            <v>0</v>
          </cell>
          <cell r="BO162">
            <v>0</v>
          </cell>
          <cell r="BP162">
            <v>0</v>
          </cell>
          <cell r="BQ162">
            <v>0</v>
          </cell>
          <cell r="BR162">
            <v>0</v>
          </cell>
          <cell r="BS162">
            <v>1398.08</v>
          </cell>
          <cell r="BT162">
            <v>18</v>
          </cell>
          <cell r="BU162">
            <v>251.65</v>
          </cell>
          <cell r="BV162">
            <v>18</v>
          </cell>
          <cell r="BW162">
            <v>0</v>
          </cell>
          <cell r="BX162">
            <v>251.65</v>
          </cell>
          <cell r="BY162">
            <v>0</v>
          </cell>
          <cell r="BZ162">
            <v>0</v>
          </cell>
          <cell r="CA162">
            <v>1398.08</v>
          </cell>
        </row>
        <row r="163">
          <cell r="C163" t="str">
            <v>3349220</v>
          </cell>
          <cell r="D163">
            <v>334922</v>
          </cell>
          <cell r="E163" t="str">
            <v>0</v>
          </cell>
          <cell r="F163">
            <v>45405</v>
          </cell>
          <cell r="G163">
            <v>45411.615601851852</v>
          </cell>
          <cell r="H163" t="str">
            <v>EAST</v>
          </cell>
          <cell r="I163" t="str">
            <v>E01</v>
          </cell>
          <cell r="J163" t="str">
            <v>RAIPUR</v>
          </cell>
          <cell r="K163">
            <v>9</v>
          </cell>
          <cell r="L163" t="str">
            <v>TREMBAK THAKRE</v>
          </cell>
          <cell r="M163">
            <v>808</v>
          </cell>
          <cell r="N163" t="str">
            <v>771</v>
          </cell>
          <cell r="O163" t="str">
            <v>MARKETING</v>
          </cell>
          <cell r="P163" t="str">
            <v>YASH SHUKLA</v>
          </cell>
          <cell r="Q163">
            <v>1094</v>
          </cell>
          <cell r="R163" t="str">
            <v>1051</v>
          </cell>
          <cell r="S163" t="str">
            <v>CLIENT RELATIONSHIP</v>
          </cell>
          <cell r="T163" t="str">
            <v>RAIPUR  DIRECT</v>
          </cell>
          <cell r="U163">
            <v>265</v>
          </cell>
          <cell r="V163" t="str">
            <v>RETAIL</v>
          </cell>
          <cell r="W163" t="str">
            <v>ASHWNI KUMAR PANDEY</v>
          </cell>
          <cell r="X163" t="str">
            <v>ASHWNI KUMAR PANDEY</v>
          </cell>
          <cell r="Y163" t="str">
            <v>ICICI LOMBARD GENERAL INSURANCE CO. LTD.</v>
          </cell>
          <cell r="Z163" t="str">
            <v>VANIJAY BHAVAB, DEVENDRA NAGAR</v>
          </cell>
          <cell r="AA163">
            <v>348</v>
          </cell>
          <cell r="AB163" t="str">
            <v>MOTOR</v>
          </cell>
          <cell r="AC163" t="str">
            <v>MOTOR COMMERCIAL VEHICLE</v>
          </cell>
          <cell r="AD163" t="str">
            <v>Bank Transfer</v>
          </cell>
          <cell r="AF163">
            <v>52512.36</v>
          </cell>
          <cell r="AG163">
            <v>45404</v>
          </cell>
          <cell r="AI163" t="str">
            <v>TATA</v>
          </cell>
          <cell r="AK163" t="str">
            <v>0</v>
          </cell>
          <cell r="AL163">
            <v>0</v>
          </cell>
          <cell r="AO163">
            <v>45405</v>
          </cell>
          <cell r="AQ163" t="str">
            <v>23-04-2024</v>
          </cell>
          <cell r="AR163" t="str">
            <v>23-04-2024</v>
          </cell>
          <cell r="AT163">
            <v>45769</v>
          </cell>
          <cell r="AU163">
            <v>100</v>
          </cell>
          <cell r="AV163" t="str">
            <v>0</v>
          </cell>
          <cell r="AW163" t="str">
            <v>New</v>
          </cell>
          <cell r="AY163" t="str">
            <v>OD ,TP</v>
          </cell>
          <cell r="AZ163">
            <v>1000000</v>
          </cell>
          <cell r="BA163">
            <v>2354</v>
          </cell>
          <cell r="BB163">
            <v>46751</v>
          </cell>
          <cell r="BC163">
            <v>5751.36</v>
          </cell>
          <cell r="BD163">
            <v>52512.36</v>
          </cell>
          <cell r="BE163">
            <v>0</v>
          </cell>
          <cell r="BF163">
            <v>2354</v>
          </cell>
          <cell r="BG163">
            <v>44397</v>
          </cell>
          <cell r="BH163">
            <v>15</v>
          </cell>
          <cell r="BI163">
            <v>2.5</v>
          </cell>
          <cell r="BJ163">
            <v>353.1</v>
          </cell>
          <cell r="BK163">
            <v>1109.93</v>
          </cell>
          <cell r="BL163">
            <v>1463.03</v>
          </cell>
          <cell r="BM163" t="str">
            <v>Brokerage</v>
          </cell>
          <cell r="BN163">
            <v>0</v>
          </cell>
          <cell r="BO163">
            <v>0</v>
          </cell>
          <cell r="BP163">
            <v>0</v>
          </cell>
          <cell r="BQ163">
            <v>0</v>
          </cell>
          <cell r="BR163">
            <v>0</v>
          </cell>
          <cell r="BS163">
            <v>1463.03</v>
          </cell>
          <cell r="BT163">
            <v>18</v>
          </cell>
          <cell r="BU163">
            <v>263.35000000000002</v>
          </cell>
          <cell r="BV163">
            <v>18</v>
          </cell>
          <cell r="BW163">
            <v>0</v>
          </cell>
          <cell r="BX163">
            <v>263.35000000000002</v>
          </cell>
          <cell r="BY163">
            <v>0</v>
          </cell>
          <cell r="BZ163">
            <v>0</v>
          </cell>
          <cell r="CA163">
            <v>1463.03</v>
          </cell>
        </row>
        <row r="164">
          <cell r="C164" t="str">
            <v>3349300</v>
          </cell>
          <cell r="D164">
            <v>334930</v>
          </cell>
          <cell r="E164" t="str">
            <v>0</v>
          </cell>
          <cell r="F164">
            <v>45404</v>
          </cell>
          <cell r="G164">
            <v>45411.68650462963</v>
          </cell>
          <cell r="H164" t="str">
            <v>EAST</v>
          </cell>
          <cell r="I164" t="str">
            <v>E01</v>
          </cell>
          <cell r="J164" t="str">
            <v>RAIPUR</v>
          </cell>
          <cell r="K164">
            <v>9</v>
          </cell>
          <cell r="L164" t="str">
            <v>SHAILESH SAHU</v>
          </cell>
          <cell r="M164">
            <v>1049</v>
          </cell>
          <cell r="N164" t="str">
            <v>1008</v>
          </cell>
          <cell r="O164" t="str">
            <v>MARKETING</v>
          </cell>
          <cell r="P164" t="str">
            <v>RAKESH KUMAR SAHU</v>
          </cell>
          <cell r="Q164">
            <v>641</v>
          </cell>
          <cell r="R164" t="str">
            <v>639</v>
          </cell>
          <cell r="S164" t="str">
            <v>CLIENT RELATIONSHIP</v>
          </cell>
          <cell r="T164" t="str">
            <v>RAIPUR  DIRECT</v>
          </cell>
          <cell r="U164">
            <v>265</v>
          </cell>
          <cell r="V164" t="str">
            <v>SME</v>
          </cell>
          <cell r="W164" t="str">
            <v>AADISHAKTI STEELS</v>
          </cell>
          <cell r="X164" t="str">
            <v>AADISHAKTI STEELS</v>
          </cell>
          <cell r="Y164" t="str">
            <v>ICICI LOMBARD GENERAL INSURANCE CO. LTD.</v>
          </cell>
          <cell r="Z164" t="str">
            <v>VANIJAY BHAVAB, DEVENDRA NAGAR</v>
          </cell>
          <cell r="AA164">
            <v>348</v>
          </cell>
          <cell r="AB164" t="str">
            <v>MARINE CARGO</v>
          </cell>
          <cell r="AC164" t="str">
            <v>Marine Inland (Open)</v>
          </cell>
          <cell r="AD164" t="str">
            <v>Bank Transfer</v>
          </cell>
          <cell r="AE164" t="str">
            <v>CNRBR52024042278835307</v>
          </cell>
          <cell r="AF164">
            <v>221251</v>
          </cell>
          <cell r="AG164">
            <v>45404</v>
          </cell>
          <cell r="AH164" t="str">
            <v>CANARA BANK</v>
          </cell>
          <cell r="AK164" t="str">
            <v>0</v>
          </cell>
          <cell r="AL164">
            <v>0</v>
          </cell>
          <cell r="AO164">
            <v>45404</v>
          </cell>
          <cell r="AQ164" t="str">
            <v>22-04-2024</v>
          </cell>
          <cell r="AR164" t="str">
            <v>22-04-2024</v>
          </cell>
          <cell r="AT164">
            <v>45768</v>
          </cell>
          <cell r="AU164">
            <v>100</v>
          </cell>
          <cell r="AV164" t="str">
            <v>0</v>
          </cell>
          <cell r="AW164" t="str">
            <v>Renewal</v>
          </cell>
          <cell r="AZ164">
            <v>1500000000</v>
          </cell>
          <cell r="BA164">
            <v>187501</v>
          </cell>
          <cell r="BB164">
            <v>187501</v>
          </cell>
          <cell r="BC164">
            <v>33750.18</v>
          </cell>
          <cell r="BD164">
            <v>221251.18</v>
          </cell>
          <cell r="BE164">
            <v>0</v>
          </cell>
          <cell r="BF164">
            <v>187501</v>
          </cell>
          <cell r="BG164">
            <v>0</v>
          </cell>
          <cell r="BH164">
            <v>20</v>
          </cell>
          <cell r="BI164">
            <v>5</v>
          </cell>
          <cell r="BJ164">
            <v>37500.199999999997</v>
          </cell>
          <cell r="BK164">
            <v>0</v>
          </cell>
          <cell r="BL164">
            <v>37500.199999999997</v>
          </cell>
          <cell r="BM164" t="str">
            <v>Brokerage</v>
          </cell>
          <cell r="BN164">
            <v>30</v>
          </cell>
          <cell r="BO164">
            <v>11250.06</v>
          </cell>
          <cell r="BP164">
            <v>0</v>
          </cell>
          <cell r="BQ164">
            <v>0</v>
          </cell>
          <cell r="BR164">
            <v>11250.06</v>
          </cell>
          <cell r="BS164">
            <v>48750.26</v>
          </cell>
          <cell r="BT164">
            <v>18</v>
          </cell>
          <cell r="BU164">
            <v>6750.04</v>
          </cell>
          <cell r="BV164">
            <v>18</v>
          </cell>
          <cell r="BW164">
            <v>2025.01</v>
          </cell>
          <cell r="BX164">
            <v>8775.0499999999993</v>
          </cell>
          <cell r="BY164">
            <v>0</v>
          </cell>
          <cell r="BZ164">
            <v>0</v>
          </cell>
          <cell r="CA164">
            <v>37500.199999999997</v>
          </cell>
        </row>
        <row r="165">
          <cell r="C165" t="str">
            <v>3349310</v>
          </cell>
          <cell r="D165">
            <v>334931</v>
          </cell>
          <cell r="E165" t="str">
            <v>0</v>
          </cell>
          <cell r="F165">
            <v>45411</v>
          </cell>
          <cell r="G165">
            <v>45411.701377314814</v>
          </cell>
          <cell r="H165" t="str">
            <v>WEST</v>
          </cell>
          <cell r="I165" t="str">
            <v>W01</v>
          </cell>
          <cell r="J165" t="str">
            <v>MUMBAI</v>
          </cell>
          <cell r="K165">
            <v>4</v>
          </cell>
          <cell r="L165" t="str">
            <v>MUMBAI DIRECT</v>
          </cell>
          <cell r="M165">
            <v>182</v>
          </cell>
          <cell r="N165" t="str">
            <v>182</v>
          </cell>
          <cell r="O165" t="str">
            <v>MARKETING</v>
          </cell>
          <cell r="P165" t="str">
            <v>AJINKYA DEEPAK MOKAL</v>
          </cell>
          <cell r="Q165">
            <v>1035</v>
          </cell>
          <cell r="R165" t="str">
            <v>992</v>
          </cell>
          <cell r="S165" t="str">
            <v>CLIENT RELATIONSHIP</v>
          </cell>
          <cell r="T165" t="str">
            <v>MUMBAI  DIRECT</v>
          </cell>
          <cell r="U165">
            <v>250</v>
          </cell>
          <cell r="V165" t="str">
            <v>CORPORATE</v>
          </cell>
          <cell r="W165" t="str">
            <v>VAV LIPIDS PRIVATE LIMITED</v>
          </cell>
          <cell r="X165" t="str">
            <v>VAV LIPIDS PRIVATE LIMITED</v>
          </cell>
          <cell r="Y165" t="str">
            <v>ICICI LOMBARD GENERAL INSURANCE CO. LTD.</v>
          </cell>
          <cell r="Z165" t="str">
            <v>THANE</v>
          </cell>
          <cell r="AA165">
            <v>375</v>
          </cell>
          <cell r="AB165" t="str">
            <v>MARINE CARGO</v>
          </cell>
          <cell r="AC165" t="str">
            <v>Marine Inland (Specific)</v>
          </cell>
          <cell r="AD165" t="str">
            <v>Bank Transfer</v>
          </cell>
          <cell r="AE165" t="str">
            <v>0</v>
          </cell>
          <cell r="AF165">
            <v>3470.2</v>
          </cell>
          <cell r="AG165">
            <v>45411</v>
          </cell>
          <cell r="AH165" t="str">
            <v>Others</v>
          </cell>
          <cell r="AK165" t="str">
            <v>0</v>
          </cell>
          <cell r="AL165">
            <v>0</v>
          </cell>
          <cell r="AO165">
            <v>45411</v>
          </cell>
          <cell r="AQ165" t="str">
            <v>29-04-2024</v>
          </cell>
          <cell r="AR165" t="str">
            <v>29-04-2024</v>
          </cell>
          <cell r="AT165">
            <v>45471</v>
          </cell>
          <cell r="AU165">
            <v>100</v>
          </cell>
          <cell r="AV165" t="str">
            <v>0</v>
          </cell>
          <cell r="AW165" t="str">
            <v>Expanded</v>
          </cell>
          <cell r="AZ165">
            <v>4900500</v>
          </cell>
          <cell r="BA165">
            <v>2940</v>
          </cell>
          <cell r="BB165">
            <v>2940</v>
          </cell>
          <cell r="BC165">
            <v>529.20000000000005</v>
          </cell>
          <cell r="BD165">
            <v>3470.2</v>
          </cell>
          <cell r="BE165">
            <v>0</v>
          </cell>
          <cell r="BF165">
            <v>2940</v>
          </cell>
          <cell r="BG165">
            <v>0</v>
          </cell>
          <cell r="BH165">
            <v>16.5</v>
          </cell>
          <cell r="BI165">
            <v>5</v>
          </cell>
          <cell r="BJ165">
            <v>485.1</v>
          </cell>
          <cell r="BK165">
            <v>0</v>
          </cell>
          <cell r="BL165">
            <v>485.1</v>
          </cell>
          <cell r="BM165" t="str">
            <v>Brokerage</v>
          </cell>
          <cell r="BN165">
            <v>30</v>
          </cell>
          <cell r="BO165">
            <v>145.53</v>
          </cell>
          <cell r="BP165">
            <v>0</v>
          </cell>
          <cell r="BQ165">
            <v>0</v>
          </cell>
          <cell r="BR165">
            <v>145.53</v>
          </cell>
          <cell r="BS165">
            <v>630.63</v>
          </cell>
          <cell r="BT165">
            <v>18</v>
          </cell>
          <cell r="BU165">
            <v>87.32</v>
          </cell>
          <cell r="BV165">
            <v>18</v>
          </cell>
          <cell r="BW165">
            <v>26.2</v>
          </cell>
          <cell r="BX165">
            <v>113.52</v>
          </cell>
          <cell r="BY165">
            <v>0</v>
          </cell>
          <cell r="BZ165">
            <v>0</v>
          </cell>
          <cell r="CA165">
            <v>485.1</v>
          </cell>
        </row>
        <row r="166">
          <cell r="C166" t="str">
            <v>3349360</v>
          </cell>
          <cell r="D166">
            <v>334936</v>
          </cell>
          <cell r="E166" t="str">
            <v>0</v>
          </cell>
          <cell r="F166">
            <v>45411</v>
          </cell>
          <cell r="G166">
            <v>45411.749062499999</v>
          </cell>
          <cell r="H166" t="str">
            <v>WEST</v>
          </cell>
          <cell r="I166" t="str">
            <v>W01</v>
          </cell>
          <cell r="J166" t="str">
            <v>MUMBAI</v>
          </cell>
          <cell r="K166">
            <v>4</v>
          </cell>
          <cell r="L166" t="str">
            <v>RUGVED VAIDYA</v>
          </cell>
          <cell r="M166">
            <v>1074</v>
          </cell>
          <cell r="N166" t="str">
            <v>1032</v>
          </cell>
          <cell r="O166" t="str">
            <v>MARKETING</v>
          </cell>
          <cell r="P166" t="str">
            <v>KIRAN ARJUN NIKAM</v>
          </cell>
          <cell r="Q166">
            <v>1243</v>
          </cell>
          <cell r="R166" t="str">
            <v>1156</v>
          </cell>
          <cell r="S166" t="str">
            <v>CLIENT RELATIONSHIP</v>
          </cell>
          <cell r="T166" t="str">
            <v>MUMBAI  DIRECT</v>
          </cell>
          <cell r="U166">
            <v>250</v>
          </cell>
          <cell r="V166" t="str">
            <v>SME</v>
          </cell>
          <cell r="W166" t="str">
            <v>SINGULARITY FURNITURE PRIVATE LIMITED</v>
          </cell>
          <cell r="X166" t="str">
            <v>SINGULARITY FURNITURE PRIVATE LIMITED</v>
          </cell>
          <cell r="Y166" t="str">
            <v>ICICI LOMBARD GENERAL INSURANCE CO. LTD.</v>
          </cell>
          <cell r="Z166" t="str">
            <v>PRAVADEVI 414, VEER SAVARKAR MARG, NEAR SIDDHI VNAYAK TEMPLE</v>
          </cell>
          <cell r="AA166">
            <v>698</v>
          </cell>
          <cell r="AB166" t="str">
            <v>LIABILITY POLICY</v>
          </cell>
          <cell r="AC166" t="str">
            <v>DIRECTORS &amp; OFFICERS LIABILITY</v>
          </cell>
          <cell r="AD166" t="str">
            <v>Bank Transfer</v>
          </cell>
          <cell r="AE166" t="str">
            <v>0</v>
          </cell>
          <cell r="AF166">
            <v>106200</v>
          </cell>
          <cell r="AG166">
            <v>45411</v>
          </cell>
          <cell r="AH166" t="str">
            <v>Others</v>
          </cell>
          <cell r="AK166" t="str">
            <v>0</v>
          </cell>
          <cell r="AL166">
            <v>0</v>
          </cell>
          <cell r="AO166">
            <v>45410</v>
          </cell>
          <cell r="AQ166" t="str">
            <v>29-04-2024</v>
          </cell>
          <cell r="AR166" t="str">
            <v>29-04-2024</v>
          </cell>
          <cell r="AT166">
            <v>45774</v>
          </cell>
          <cell r="AU166">
            <v>100</v>
          </cell>
          <cell r="AV166" t="str">
            <v>0</v>
          </cell>
          <cell r="AW166" t="str">
            <v>Renewal</v>
          </cell>
          <cell r="AZ166">
            <v>150000000</v>
          </cell>
          <cell r="BA166">
            <v>90000</v>
          </cell>
          <cell r="BB166">
            <v>90000</v>
          </cell>
          <cell r="BC166">
            <v>16200</v>
          </cell>
          <cell r="BD166">
            <v>106200</v>
          </cell>
          <cell r="BE166">
            <v>0</v>
          </cell>
          <cell r="BF166">
            <v>90000</v>
          </cell>
          <cell r="BG166">
            <v>0</v>
          </cell>
          <cell r="BH166">
            <v>12.5</v>
          </cell>
          <cell r="BI166">
            <v>5</v>
          </cell>
          <cell r="BJ166">
            <v>11250</v>
          </cell>
          <cell r="BK166">
            <v>0</v>
          </cell>
          <cell r="BL166">
            <v>11250</v>
          </cell>
          <cell r="BM166" t="str">
            <v>Brokerage</v>
          </cell>
          <cell r="BN166">
            <v>40</v>
          </cell>
          <cell r="BO166">
            <v>4500</v>
          </cell>
          <cell r="BP166">
            <v>0</v>
          </cell>
          <cell r="BQ166">
            <v>0</v>
          </cell>
          <cell r="BR166">
            <v>4500</v>
          </cell>
          <cell r="BS166">
            <v>15750</v>
          </cell>
          <cell r="BT166">
            <v>18</v>
          </cell>
          <cell r="BU166">
            <v>2025</v>
          </cell>
          <cell r="BV166">
            <v>18</v>
          </cell>
          <cell r="BW166">
            <v>810</v>
          </cell>
          <cell r="BX166">
            <v>2835</v>
          </cell>
          <cell r="BY166">
            <v>0</v>
          </cell>
          <cell r="BZ166">
            <v>0</v>
          </cell>
          <cell r="CA166">
            <v>11250</v>
          </cell>
        </row>
        <row r="167">
          <cell r="C167" t="str">
            <v>3349590</v>
          </cell>
          <cell r="D167">
            <v>334959</v>
          </cell>
          <cell r="E167" t="str">
            <v>0</v>
          </cell>
          <cell r="F167">
            <v>45412</v>
          </cell>
          <cell r="G167">
            <v>45412.499768518515</v>
          </cell>
          <cell r="H167" t="str">
            <v>EAST</v>
          </cell>
          <cell r="I167" t="str">
            <v>E01</v>
          </cell>
          <cell r="J167" t="str">
            <v>CORPORATE OFFICE</v>
          </cell>
          <cell r="K167">
            <v>0</v>
          </cell>
          <cell r="L167" t="str">
            <v>SARTHAK KAR RAY</v>
          </cell>
          <cell r="M167">
            <v>620</v>
          </cell>
          <cell r="N167" t="str">
            <v>620</v>
          </cell>
          <cell r="O167" t="str">
            <v>MARKETING</v>
          </cell>
          <cell r="P167" t="str">
            <v>SUCHISMITA KOLEY</v>
          </cell>
          <cell r="Q167">
            <v>997</v>
          </cell>
          <cell r="R167" t="str">
            <v>954</v>
          </cell>
          <cell r="S167" t="str">
            <v>CLIENT RELATIONSHIP</v>
          </cell>
          <cell r="T167" t="str">
            <v>KOLKATA DIRECT</v>
          </cell>
          <cell r="U167">
            <v>0</v>
          </cell>
          <cell r="V167" t="str">
            <v>RETAIL</v>
          </cell>
          <cell r="W167" t="str">
            <v>RAM ANUJ KUMAR</v>
          </cell>
          <cell r="X167" t="str">
            <v>RAM ANUJ KUMAR</v>
          </cell>
          <cell r="Y167" t="str">
            <v>ICICI LOMBARD GENERAL INSURANCE CO. LTD.</v>
          </cell>
          <cell r="Z167" t="str">
            <v>3RD. FLOOR, BLOCK - B, J K MILENNIUM CENTRE, 46D, CHOWRINGHEE ROAD,</v>
          </cell>
          <cell r="AA167">
            <v>6</v>
          </cell>
          <cell r="AB167" t="str">
            <v>MOTOR</v>
          </cell>
          <cell r="AC167" t="str">
            <v>MOTOR COMMERCIAL VEHICLE</v>
          </cell>
          <cell r="AD167" t="str">
            <v>Bank Transfer</v>
          </cell>
          <cell r="AF167">
            <v>6022.72</v>
          </cell>
          <cell r="AG167">
            <v>45390</v>
          </cell>
          <cell r="AH167" t="str">
            <v>NONE</v>
          </cell>
          <cell r="AI167" t="str">
            <v>3 WHEELED VEHICLE</v>
          </cell>
          <cell r="AK167" t="str">
            <v>0</v>
          </cell>
          <cell r="AL167">
            <v>0</v>
          </cell>
          <cell r="AO167">
            <v>45391</v>
          </cell>
          <cell r="AR167" t="str">
            <v>30-04-2024</v>
          </cell>
          <cell r="AT167">
            <v>45755</v>
          </cell>
          <cell r="AU167">
            <v>100</v>
          </cell>
          <cell r="AV167" t="str">
            <v>0</v>
          </cell>
          <cell r="AW167" t="str">
            <v>New</v>
          </cell>
          <cell r="AX167" t="str">
            <v>LINK</v>
          </cell>
          <cell r="AZ167">
            <v>155000</v>
          </cell>
          <cell r="BA167">
            <v>567</v>
          </cell>
          <cell r="BB167">
            <v>5104</v>
          </cell>
          <cell r="BC167">
            <v>918.72</v>
          </cell>
          <cell r="BD167">
            <v>6022.72</v>
          </cell>
          <cell r="BE167">
            <v>0</v>
          </cell>
          <cell r="BF167">
            <v>567</v>
          </cell>
          <cell r="BG167">
            <v>4537</v>
          </cell>
          <cell r="BH167">
            <v>15</v>
          </cell>
          <cell r="BI167">
            <v>2.5</v>
          </cell>
          <cell r="BJ167">
            <v>85.05</v>
          </cell>
          <cell r="BK167">
            <v>113.43</v>
          </cell>
          <cell r="BL167">
            <v>198.48</v>
          </cell>
          <cell r="BM167" t="str">
            <v>Brokerage</v>
          </cell>
          <cell r="BN167">
            <v>0</v>
          </cell>
          <cell r="BO167">
            <v>0</v>
          </cell>
          <cell r="BP167">
            <v>0</v>
          </cell>
          <cell r="BQ167">
            <v>0</v>
          </cell>
          <cell r="BR167">
            <v>0</v>
          </cell>
          <cell r="BS167">
            <v>198.48</v>
          </cell>
          <cell r="BT167">
            <v>18</v>
          </cell>
          <cell r="BU167">
            <v>35.729999999999997</v>
          </cell>
          <cell r="BV167">
            <v>18</v>
          </cell>
          <cell r="BW167">
            <v>0</v>
          </cell>
          <cell r="BX167">
            <v>35.729999999999997</v>
          </cell>
          <cell r="BY167">
            <v>0</v>
          </cell>
          <cell r="BZ167">
            <v>0</v>
          </cell>
          <cell r="CA167">
            <v>198.48</v>
          </cell>
        </row>
        <row r="168">
          <cell r="C168" t="str">
            <v>3349600</v>
          </cell>
          <cell r="D168">
            <v>334960</v>
          </cell>
          <cell r="E168" t="str">
            <v>0</v>
          </cell>
          <cell r="F168">
            <v>45412</v>
          </cell>
          <cell r="G168">
            <v>45412.505185185182</v>
          </cell>
          <cell r="H168" t="str">
            <v>EAST</v>
          </cell>
          <cell r="I168" t="str">
            <v>E01</v>
          </cell>
          <cell r="J168" t="str">
            <v>CORPORATE OFFICE</v>
          </cell>
          <cell r="K168">
            <v>0</v>
          </cell>
          <cell r="L168" t="str">
            <v>SARTHAK KAR RAY</v>
          </cell>
          <cell r="M168">
            <v>620</v>
          </cell>
          <cell r="N168" t="str">
            <v>620</v>
          </cell>
          <cell r="O168" t="str">
            <v>MARKETING</v>
          </cell>
          <cell r="P168" t="str">
            <v>SUCHISMITA KOLEY</v>
          </cell>
          <cell r="Q168">
            <v>997</v>
          </cell>
          <cell r="R168" t="str">
            <v>954</v>
          </cell>
          <cell r="S168" t="str">
            <v>CLIENT RELATIONSHIP</v>
          </cell>
          <cell r="T168" t="str">
            <v>KOLKATA DIRECT</v>
          </cell>
          <cell r="U168">
            <v>0</v>
          </cell>
          <cell r="V168" t="str">
            <v>RETAIL</v>
          </cell>
          <cell r="W168" t="str">
            <v>ROUSHAN KUMAR</v>
          </cell>
          <cell r="X168" t="str">
            <v>ROUSHAN KUMAR</v>
          </cell>
          <cell r="Y168" t="str">
            <v>ICICI LOMBARD GENERAL INSURANCE CO. LTD.</v>
          </cell>
          <cell r="Z168" t="str">
            <v>3RD. FLOOR, BLOCK - B, J K MILENNIUM CENTRE, 46D, CHOWRINGHEE ROAD,</v>
          </cell>
          <cell r="AA168">
            <v>6</v>
          </cell>
          <cell r="AB168" t="str">
            <v>MOTOR</v>
          </cell>
          <cell r="AC168" t="str">
            <v>MOTOR COMMERCIAL VEHICLE</v>
          </cell>
          <cell r="AD168" t="str">
            <v>Bank Transfer</v>
          </cell>
          <cell r="AF168">
            <v>5987.32</v>
          </cell>
          <cell r="AG168">
            <v>45388</v>
          </cell>
          <cell r="AH168" t="str">
            <v>NONE</v>
          </cell>
          <cell r="AI168" t="str">
            <v>3 WHEELED VEHICLE</v>
          </cell>
          <cell r="AK168" t="str">
            <v>0</v>
          </cell>
          <cell r="AL168">
            <v>0</v>
          </cell>
          <cell r="AO168">
            <v>45390</v>
          </cell>
          <cell r="AR168" t="str">
            <v>30-04-2024</v>
          </cell>
          <cell r="AT168">
            <v>45754</v>
          </cell>
          <cell r="AU168">
            <v>100</v>
          </cell>
          <cell r="AV168" t="str">
            <v>0</v>
          </cell>
          <cell r="AW168" t="str">
            <v>New</v>
          </cell>
          <cell r="AX168" t="str">
            <v>LINK</v>
          </cell>
          <cell r="AZ168">
            <v>147000</v>
          </cell>
          <cell r="BA168">
            <v>537</v>
          </cell>
          <cell r="BB168">
            <v>5074</v>
          </cell>
          <cell r="BC168">
            <v>913.32</v>
          </cell>
          <cell r="BD168">
            <v>5987.32</v>
          </cell>
          <cell r="BE168">
            <v>0</v>
          </cell>
          <cell r="BF168">
            <v>537</v>
          </cell>
          <cell r="BG168">
            <v>4537</v>
          </cell>
          <cell r="BH168">
            <v>15</v>
          </cell>
          <cell r="BI168">
            <v>2.5</v>
          </cell>
          <cell r="BJ168">
            <v>80.55</v>
          </cell>
          <cell r="BK168">
            <v>113.43</v>
          </cell>
          <cell r="BL168">
            <v>193.98</v>
          </cell>
          <cell r="BM168" t="str">
            <v>Brokerage</v>
          </cell>
          <cell r="BN168">
            <v>0</v>
          </cell>
          <cell r="BO168">
            <v>0</v>
          </cell>
          <cell r="BP168">
            <v>0</v>
          </cell>
          <cell r="BQ168">
            <v>0</v>
          </cell>
          <cell r="BR168">
            <v>0</v>
          </cell>
          <cell r="BS168">
            <v>193.98</v>
          </cell>
          <cell r="BT168">
            <v>18</v>
          </cell>
          <cell r="BU168">
            <v>34.92</v>
          </cell>
          <cell r="BV168">
            <v>18</v>
          </cell>
          <cell r="BW168">
            <v>0</v>
          </cell>
          <cell r="BX168">
            <v>34.92</v>
          </cell>
          <cell r="BY168">
            <v>0</v>
          </cell>
          <cell r="BZ168">
            <v>0</v>
          </cell>
          <cell r="CA168">
            <v>193.98</v>
          </cell>
        </row>
        <row r="169">
          <cell r="C169" t="str">
            <v>3349620</v>
          </cell>
          <cell r="D169">
            <v>334962</v>
          </cell>
          <cell r="E169" t="str">
            <v>0</v>
          </cell>
          <cell r="F169">
            <v>45412</v>
          </cell>
          <cell r="G169">
            <v>45412.518067129633</v>
          </cell>
          <cell r="H169" t="str">
            <v>EAST</v>
          </cell>
          <cell r="I169" t="str">
            <v>E01</v>
          </cell>
          <cell r="J169" t="str">
            <v>CORPORATE OFFICE</v>
          </cell>
          <cell r="K169">
            <v>0</v>
          </cell>
          <cell r="L169" t="str">
            <v>SARTHAK KAR RAY</v>
          </cell>
          <cell r="M169">
            <v>620</v>
          </cell>
          <cell r="N169" t="str">
            <v>620</v>
          </cell>
          <cell r="O169" t="str">
            <v>MARKETING</v>
          </cell>
          <cell r="P169" t="str">
            <v>SUCHISMITA KOLEY</v>
          </cell>
          <cell r="Q169">
            <v>997</v>
          </cell>
          <cell r="R169" t="str">
            <v>954</v>
          </cell>
          <cell r="S169" t="str">
            <v>CLIENT RELATIONSHIP</v>
          </cell>
          <cell r="T169" t="str">
            <v>KOLKATA DIRECT</v>
          </cell>
          <cell r="U169">
            <v>0</v>
          </cell>
          <cell r="V169" t="str">
            <v>RETAIL</v>
          </cell>
          <cell r="W169" t="str">
            <v>ZURICH BEAUTY AND SALON PRIVATE LIMITED</v>
          </cell>
          <cell r="X169" t="str">
            <v>ZURICH BEAUTY AND SALON PRIVATE LIMITED</v>
          </cell>
          <cell r="Y169" t="str">
            <v>ICICI LOMBARD GENERAL INSURANCE CO. LTD.</v>
          </cell>
          <cell r="Z169" t="str">
            <v>3RD. FLOOR, BLOCK - B, J K MILENNIUM CENTRE, 46D, CHOWRINGHEE ROAD,</v>
          </cell>
          <cell r="AA169">
            <v>6</v>
          </cell>
          <cell r="AB169" t="str">
            <v>MOTOR</v>
          </cell>
          <cell r="AC169" t="str">
            <v>MOTOR COMMERCIAL VEHICLE</v>
          </cell>
          <cell r="AD169" t="str">
            <v>Bank Transfer</v>
          </cell>
          <cell r="AF169">
            <v>6022.72</v>
          </cell>
          <cell r="AG169">
            <v>45386</v>
          </cell>
          <cell r="AH169" t="str">
            <v>NONE</v>
          </cell>
          <cell r="AI169" t="str">
            <v>3 WHEELED VEHICLE</v>
          </cell>
          <cell r="AK169" t="str">
            <v>0</v>
          </cell>
          <cell r="AL169">
            <v>0</v>
          </cell>
          <cell r="AO169">
            <v>45390</v>
          </cell>
          <cell r="AR169" t="str">
            <v>30-04-2024</v>
          </cell>
          <cell r="AT169">
            <v>45754</v>
          </cell>
          <cell r="AU169">
            <v>100</v>
          </cell>
          <cell r="AV169" t="str">
            <v>0</v>
          </cell>
          <cell r="AW169" t="str">
            <v>New</v>
          </cell>
          <cell r="AX169" t="str">
            <v>LINK</v>
          </cell>
          <cell r="AZ169">
            <v>155000</v>
          </cell>
          <cell r="BA169">
            <v>567</v>
          </cell>
          <cell r="BB169">
            <v>5104</v>
          </cell>
          <cell r="BC169">
            <v>918.72</v>
          </cell>
          <cell r="BD169">
            <v>6022.72</v>
          </cell>
          <cell r="BE169">
            <v>0</v>
          </cell>
          <cell r="BF169">
            <v>567</v>
          </cell>
          <cell r="BG169">
            <v>4537</v>
          </cell>
          <cell r="BH169">
            <v>15</v>
          </cell>
          <cell r="BI169">
            <v>2.5</v>
          </cell>
          <cell r="BJ169">
            <v>85.05</v>
          </cell>
          <cell r="BK169">
            <v>113.43</v>
          </cell>
          <cell r="BL169">
            <v>198.48</v>
          </cell>
          <cell r="BM169" t="str">
            <v>Brokerage</v>
          </cell>
          <cell r="BN169">
            <v>0</v>
          </cell>
          <cell r="BO169">
            <v>0</v>
          </cell>
          <cell r="BP169">
            <v>0</v>
          </cell>
          <cell r="BQ169">
            <v>0</v>
          </cell>
          <cell r="BR169">
            <v>0</v>
          </cell>
          <cell r="BS169">
            <v>198.48</v>
          </cell>
          <cell r="BT169">
            <v>18</v>
          </cell>
          <cell r="BU169">
            <v>35.729999999999997</v>
          </cell>
          <cell r="BV169">
            <v>18</v>
          </cell>
          <cell r="BW169">
            <v>0</v>
          </cell>
          <cell r="BX169">
            <v>35.729999999999997</v>
          </cell>
          <cell r="BY169">
            <v>0</v>
          </cell>
          <cell r="BZ169">
            <v>0</v>
          </cell>
          <cell r="CA169">
            <v>198.48</v>
          </cell>
        </row>
        <row r="170">
          <cell r="C170" t="str">
            <v>3349690</v>
          </cell>
          <cell r="D170">
            <v>334969</v>
          </cell>
          <cell r="E170" t="str">
            <v>0</v>
          </cell>
          <cell r="F170">
            <v>45412</v>
          </cell>
          <cell r="G170">
            <v>45412.647222222222</v>
          </cell>
          <cell r="H170" t="str">
            <v>EAST</v>
          </cell>
          <cell r="I170" t="str">
            <v>E01</v>
          </cell>
          <cell r="J170" t="str">
            <v>CORPORATE OFFICE</v>
          </cell>
          <cell r="K170">
            <v>0</v>
          </cell>
          <cell r="L170" t="str">
            <v>SARTHAK KAR RAY</v>
          </cell>
          <cell r="M170">
            <v>620</v>
          </cell>
          <cell r="N170" t="str">
            <v>620</v>
          </cell>
          <cell r="O170" t="str">
            <v>MARKETING</v>
          </cell>
          <cell r="P170" t="str">
            <v>SUCHISMITA KOLEY</v>
          </cell>
          <cell r="Q170">
            <v>997</v>
          </cell>
          <cell r="R170" t="str">
            <v>954</v>
          </cell>
          <cell r="S170" t="str">
            <v>CLIENT RELATIONSHIP</v>
          </cell>
          <cell r="T170" t="str">
            <v>KOLKATA DIRECT</v>
          </cell>
          <cell r="U170">
            <v>0</v>
          </cell>
          <cell r="V170" t="str">
            <v>RETAIL</v>
          </cell>
          <cell r="W170" t="str">
            <v>PRAVESH KUMAR</v>
          </cell>
          <cell r="X170" t="str">
            <v>PRAVESH KUMAR</v>
          </cell>
          <cell r="Y170" t="str">
            <v>ICICI LOMBARD GENERAL INSURANCE CO. LTD.</v>
          </cell>
          <cell r="Z170" t="str">
            <v>3RD. FLOOR, BLOCK - B, J K MILENNIUM CENTRE, 46D, CHOWRINGHEE ROAD,</v>
          </cell>
          <cell r="AA170">
            <v>6</v>
          </cell>
          <cell r="AB170" t="str">
            <v>MOTOR</v>
          </cell>
          <cell r="AC170" t="str">
            <v>MOTOR COMMERCIAL VEHICLE</v>
          </cell>
          <cell r="AD170" t="str">
            <v>Bank Transfer</v>
          </cell>
          <cell r="AF170">
            <v>6022.72</v>
          </cell>
          <cell r="AG170">
            <v>45384</v>
          </cell>
          <cell r="AH170" t="str">
            <v>NONE</v>
          </cell>
          <cell r="AI170" t="str">
            <v>3 WHEELED VEHICLE</v>
          </cell>
          <cell r="AK170" t="str">
            <v>0</v>
          </cell>
          <cell r="AL170">
            <v>0</v>
          </cell>
          <cell r="AO170">
            <v>45392</v>
          </cell>
          <cell r="AR170" t="str">
            <v>30-04-2024</v>
          </cell>
          <cell r="AT170">
            <v>45756</v>
          </cell>
          <cell r="AU170">
            <v>100</v>
          </cell>
          <cell r="AV170" t="str">
            <v>0</v>
          </cell>
          <cell r="AW170" t="str">
            <v>New</v>
          </cell>
          <cell r="AX170" t="str">
            <v>LINK</v>
          </cell>
          <cell r="AZ170">
            <v>155000</v>
          </cell>
          <cell r="BA170">
            <v>567</v>
          </cell>
          <cell r="BB170">
            <v>5104</v>
          </cell>
          <cell r="BC170">
            <v>918.72</v>
          </cell>
          <cell r="BD170">
            <v>6022.72</v>
          </cell>
          <cell r="BE170">
            <v>0</v>
          </cell>
          <cell r="BF170">
            <v>567</v>
          </cell>
          <cell r="BG170">
            <v>4537</v>
          </cell>
          <cell r="BH170">
            <v>15</v>
          </cell>
          <cell r="BI170">
            <v>2.5</v>
          </cell>
          <cell r="BJ170">
            <v>85.05</v>
          </cell>
          <cell r="BK170">
            <v>113.43</v>
          </cell>
          <cell r="BL170">
            <v>198.48</v>
          </cell>
          <cell r="BM170" t="str">
            <v>Brokerage</v>
          </cell>
          <cell r="BN170">
            <v>0</v>
          </cell>
          <cell r="BO170">
            <v>0</v>
          </cell>
          <cell r="BP170">
            <v>0</v>
          </cell>
          <cell r="BQ170">
            <v>0</v>
          </cell>
          <cell r="BR170">
            <v>0</v>
          </cell>
          <cell r="BS170">
            <v>198.48</v>
          </cell>
          <cell r="BT170">
            <v>18</v>
          </cell>
          <cell r="BU170">
            <v>35.729999999999997</v>
          </cell>
          <cell r="BV170">
            <v>18</v>
          </cell>
          <cell r="BW170">
            <v>0</v>
          </cell>
          <cell r="BX170">
            <v>35.729999999999997</v>
          </cell>
          <cell r="BY170">
            <v>0</v>
          </cell>
          <cell r="BZ170">
            <v>0</v>
          </cell>
          <cell r="CA170">
            <v>198.48</v>
          </cell>
        </row>
        <row r="171">
          <cell r="C171" t="str">
            <v>3349700</v>
          </cell>
          <cell r="D171">
            <v>334970</v>
          </cell>
          <cell r="E171" t="str">
            <v>0</v>
          </cell>
          <cell r="F171">
            <v>45412</v>
          </cell>
          <cell r="G171">
            <v>45412.650231481479</v>
          </cell>
          <cell r="H171" t="str">
            <v>WEST</v>
          </cell>
          <cell r="I171" t="str">
            <v>W01</v>
          </cell>
          <cell r="J171" t="str">
            <v>NAGPUR</v>
          </cell>
          <cell r="K171">
            <v>16</v>
          </cell>
          <cell r="L171" t="str">
            <v>SHUBHAM K WADIGHARE</v>
          </cell>
          <cell r="M171">
            <v>762</v>
          </cell>
          <cell r="N171" t="str">
            <v>751</v>
          </cell>
          <cell r="O171" t="str">
            <v>MARKETING</v>
          </cell>
          <cell r="P171" t="str">
            <v>SHUBHANK BURADE</v>
          </cell>
          <cell r="Q171">
            <v>574</v>
          </cell>
          <cell r="R171" t="str">
            <v>574</v>
          </cell>
          <cell r="S171" t="str">
            <v>CLIENT RELATIONSHIP</v>
          </cell>
          <cell r="T171" t="str">
            <v>NAGPUR DIRECT</v>
          </cell>
          <cell r="U171">
            <v>578</v>
          </cell>
          <cell r="V171" t="str">
            <v>SME</v>
          </cell>
          <cell r="W171" t="str">
            <v>BASANT AGRO TECH INDIA LTD.</v>
          </cell>
          <cell r="X171" t="str">
            <v>BASANT AGRO TECH INDIA LTD.</v>
          </cell>
          <cell r="Y171" t="str">
            <v>ICICI LOMBARD GENERAL INSURANCE CO. LTD.</v>
          </cell>
          <cell r="Z171" t="str">
            <v>PRAVADEVI 414, VEER SAVARKAR MARG, NEAR SIDDHI VNAYAK TEMPLE</v>
          </cell>
          <cell r="AA171">
            <v>698</v>
          </cell>
          <cell r="AB171" t="str">
            <v>MOTOR</v>
          </cell>
          <cell r="AC171" t="str">
            <v>MOTOR PRIVATE CAR</v>
          </cell>
          <cell r="AD171" t="str">
            <v>Bank Transfer</v>
          </cell>
          <cell r="AF171">
            <v>11781</v>
          </cell>
          <cell r="AG171">
            <v>45411</v>
          </cell>
          <cell r="AI171" t="str">
            <v>MAHINDRA &amp; MAHINDRA</v>
          </cell>
          <cell r="AK171" t="str">
            <v>0</v>
          </cell>
          <cell r="AL171">
            <v>0</v>
          </cell>
          <cell r="AO171">
            <v>45412</v>
          </cell>
          <cell r="AQ171" t="str">
            <v>30-04-2024</v>
          </cell>
          <cell r="AR171" t="str">
            <v>30-04-2024</v>
          </cell>
          <cell r="AT171">
            <v>45776</v>
          </cell>
          <cell r="AU171">
            <v>100</v>
          </cell>
          <cell r="AV171" t="str">
            <v>0</v>
          </cell>
          <cell r="AW171" t="str">
            <v>Renewal</v>
          </cell>
          <cell r="AZ171">
            <v>324465</v>
          </cell>
          <cell r="BA171">
            <v>6168</v>
          </cell>
          <cell r="BB171">
            <v>9984</v>
          </cell>
          <cell r="BC171">
            <v>1797.12</v>
          </cell>
          <cell r="BD171">
            <v>11781.12</v>
          </cell>
          <cell r="BE171">
            <v>0</v>
          </cell>
          <cell r="BF171">
            <v>6168</v>
          </cell>
          <cell r="BG171">
            <v>3816</v>
          </cell>
          <cell r="BH171">
            <v>15</v>
          </cell>
          <cell r="BI171">
            <v>2.5</v>
          </cell>
          <cell r="BJ171">
            <v>925.2</v>
          </cell>
          <cell r="BK171">
            <v>95.4</v>
          </cell>
          <cell r="BL171">
            <v>1020.6</v>
          </cell>
          <cell r="BM171" t="str">
            <v>Brokerage</v>
          </cell>
          <cell r="BN171">
            <v>0</v>
          </cell>
          <cell r="BO171">
            <v>0</v>
          </cell>
          <cell r="BP171">
            <v>0</v>
          </cell>
          <cell r="BQ171">
            <v>0</v>
          </cell>
          <cell r="BR171">
            <v>0</v>
          </cell>
          <cell r="BS171">
            <v>1020.6</v>
          </cell>
          <cell r="BT171">
            <v>18</v>
          </cell>
          <cell r="BU171">
            <v>183.71</v>
          </cell>
          <cell r="BV171">
            <v>18</v>
          </cell>
          <cell r="BW171">
            <v>0</v>
          </cell>
          <cell r="BX171">
            <v>183.71</v>
          </cell>
          <cell r="BY171">
            <v>0</v>
          </cell>
          <cell r="BZ171">
            <v>0</v>
          </cell>
          <cell r="CA171">
            <v>1020.6</v>
          </cell>
        </row>
        <row r="172">
          <cell r="C172" t="str">
            <v>3349760</v>
          </cell>
          <cell r="D172">
            <v>334976</v>
          </cell>
          <cell r="E172" t="str">
            <v>0</v>
          </cell>
          <cell r="F172">
            <v>45412</v>
          </cell>
          <cell r="G172">
            <v>45412.683958333335</v>
          </cell>
          <cell r="H172" t="str">
            <v>EAST</v>
          </cell>
          <cell r="I172" t="str">
            <v>E01</v>
          </cell>
          <cell r="J172" t="str">
            <v>CORPORATE OFFICE</v>
          </cell>
          <cell r="K172">
            <v>0</v>
          </cell>
          <cell r="L172" t="str">
            <v>SARTHAK KAR RAY</v>
          </cell>
          <cell r="M172">
            <v>620</v>
          </cell>
          <cell r="N172" t="str">
            <v>620</v>
          </cell>
          <cell r="O172" t="str">
            <v>MARKETING</v>
          </cell>
          <cell r="P172" t="str">
            <v>SUCHISMITA KOLEY</v>
          </cell>
          <cell r="Q172">
            <v>997</v>
          </cell>
          <cell r="R172" t="str">
            <v>954</v>
          </cell>
          <cell r="S172" t="str">
            <v>CLIENT RELATIONSHIP</v>
          </cell>
          <cell r="T172" t="str">
            <v>KOLKATA DIRECT</v>
          </cell>
          <cell r="U172">
            <v>0</v>
          </cell>
          <cell r="V172" t="str">
            <v>RETAIL</v>
          </cell>
          <cell r="W172" t="str">
            <v>BITTU KUMAR</v>
          </cell>
          <cell r="X172" t="str">
            <v>BITTU KUMAR</v>
          </cell>
          <cell r="Y172" t="str">
            <v>ICICI LOMBARD GENERAL INSURANCE CO. LTD.</v>
          </cell>
          <cell r="Z172" t="str">
            <v>3RD. FLOOR, BLOCK - B, J K MILENNIUM CENTRE, 46D, CHOWRINGHEE ROAD,</v>
          </cell>
          <cell r="AA172">
            <v>6</v>
          </cell>
          <cell r="AB172" t="str">
            <v>MOTOR</v>
          </cell>
          <cell r="AC172" t="str">
            <v>MOTOR COMMERCIAL VEHICLE</v>
          </cell>
          <cell r="AD172" t="str">
            <v>Bank Transfer</v>
          </cell>
          <cell r="AF172">
            <v>6022.72</v>
          </cell>
          <cell r="AG172">
            <v>45392</v>
          </cell>
          <cell r="AH172" t="str">
            <v>NONE</v>
          </cell>
          <cell r="AI172" t="str">
            <v>3 WHEELED VEHICLE</v>
          </cell>
          <cell r="AK172" t="str">
            <v>0</v>
          </cell>
          <cell r="AL172">
            <v>0</v>
          </cell>
          <cell r="AO172">
            <v>45397</v>
          </cell>
          <cell r="AR172" t="str">
            <v>30-04-2024</v>
          </cell>
          <cell r="AT172">
            <v>45761</v>
          </cell>
          <cell r="AU172">
            <v>100</v>
          </cell>
          <cell r="AV172" t="str">
            <v>0</v>
          </cell>
          <cell r="AW172" t="str">
            <v>New</v>
          </cell>
          <cell r="AX172" t="str">
            <v>LINK</v>
          </cell>
          <cell r="AZ172">
            <v>155000</v>
          </cell>
          <cell r="BA172">
            <v>567</v>
          </cell>
          <cell r="BB172">
            <v>5104</v>
          </cell>
          <cell r="BC172">
            <v>918.72</v>
          </cell>
          <cell r="BD172">
            <v>6022.72</v>
          </cell>
          <cell r="BE172">
            <v>0</v>
          </cell>
          <cell r="BF172">
            <v>567</v>
          </cell>
          <cell r="BG172">
            <v>4537</v>
          </cell>
          <cell r="BH172">
            <v>15</v>
          </cell>
          <cell r="BI172">
            <v>2.5</v>
          </cell>
          <cell r="BJ172">
            <v>85.05</v>
          </cell>
          <cell r="BK172">
            <v>113.43</v>
          </cell>
          <cell r="BL172">
            <v>198.48</v>
          </cell>
          <cell r="BM172" t="str">
            <v>Brokerage</v>
          </cell>
          <cell r="BN172">
            <v>0</v>
          </cell>
          <cell r="BO172">
            <v>0</v>
          </cell>
          <cell r="BP172">
            <v>0</v>
          </cell>
          <cell r="BQ172">
            <v>0</v>
          </cell>
          <cell r="BR172">
            <v>0</v>
          </cell>
          <cell r="BS172">
            <v>198.48</v>
          </cell>
          <cell r="BT172">
            <v>18</v>
          </cell>
          <cell r="BU172">
            <v>35.729999999999997</v>
          </cell>
          <cell r="BV172">
            <v>18</v>
          </cell>
          <cell r="BW172">
            <v>0</v>
          </cell>
          <cell r="BX172">
            <v>35.729999999999997</v>
          </cell>
          <cell r="BY172">
            <v>0</v>
          </cell>
          <cell r="BZ172">
            <v>0</v>
          </cell>
          <cell r="CA172">
            <v>198.48</v>
          </cell>
        </row>
        <row r="173">
          <cell r="C173" t="str">
            <v>3350280</v>
          </cell>
          <cell r="D173">
            <v>335028</v>
          </cell>
          <cell r="E173" t="str">
            <v>0</v>
          </cell>
          <cell r="F173">
            <v>45398</v>
          </cell>
          <cell r="G173">
            <v>45414.465069444443</v>
          </cell>
          <cell r="H173" t="str">
            <v>EAST</v>
          </cell>
          <cell r="I173" t="str">
            <v>E01</v>
          </cell>
          <cell r="J173" t="str">
            <v>RAIPUR</v>
          </cell>
          <cell r="K173">
            <v>9</v>
          </cell>
          <cell r="L173" t="str">
            <v>MAYANK MISHRA</v>
          </cell>
          <cell r="M173">
            <v>223</v>
          </cell>
          <cell r="N173" t="str">
            <v>223</v>
          </cell>
          <cell r="O173" t="str">
            <v>MARKETING</v>
          </cell>
          <cell r="P173" t="str">
            <v>RAKESH KUMAR SAHU</v>
          </cell>
          <cell r="Q173">
            <v>641</v>
          </cell>
          <cell r="R173" t="str">
            <v>639</v>
          </cell>
          <cell r="S173" t="str">
            <v>CLIENT RELATIONSHIP</v>
          </cell>
          <cell r="T173" t="str">
            <v>RAIPUR  DIRECT</v>
          </cell>
          <cell r="U173">
            <v>265</v>
          </cell>
          <cell r="V173" t="str">
            <v>CORPORATE</v>
          </cell>
          <cell r="W173" t="str">
            <v>BAGADIYA BROTHERS PRIVATE LIMITED</v>
          </cell>
          <cell r="X173" t="str">
            <v>BAGADIYA BROTHERS PRIVATE LIMITED</v>
          </cell>
          <cell r="Y173" t="str">
            <v>ICICI LOMBARD GENERAL INSURANCE CO. LTD.</v>
          </cell>
          <cell r="Z173" t="str">
            <v>VANIJAY BHAVAB, DEVENDRA NAGAR</v>
          </cell>
          <cell r="AA173">
            <v>348</v>
          </cell>
          <cell r="AB173" t="str">
            <v>MARINE CARGO</v>
          </cell>
          <cell r="AC173" t="str">
            <v>Marine Inland (Specific)</v>
          </cell>
          <cell r="AD173" t="str">
            <v>Bank Transfer</v>
          </cell>
          <cell r="AE173" t="str">
            <v>S52006014</v>
          </cell>
          <cell r="AF173">
            <v>3021.98</v>
          </cell>
          <cell r="AG173">
            <v>45398</v>
          </cell>
          <cell r="AH173" t="str">
            <v>Others</v>
          </cell>
          <cell r="AK173" t="str">
            <v>0</v>
          </cell>
          <cell r="AL173">
            <v>0</v>
          </cell>
          <cell r="AO173">
            <v>45398</v>
          </cell>
          <cell r="AQ173" t="str">
            <v>16-04-2024</v>
          </cell>
          <cell r="AR173" t="str">
            <v>16-04-2024</v>
          </cell>
          <cell r="AT173">
            <v>45762</v>
          </cell>
          <cell r="AU173">
            <v>100</v>
          </cell>
          <cell r="AV173" t="str">
            <v>0</v>
          </cell>
          <cell r="AW173" t="str">
            <v>New</v>
          </cell>
          <cell r="AY173" t="str">
            <v>RAJESH BAYEE</v>
          </cell>
          <cell r="AZ173">
            <v>12800000</v>
          </cell>
          <cell r="BA173">
            <v>2561</v>
          </cell>
          <cell r="BB173">
            <v>2561</v>
          </cell>
          <cell r="BC173">
            <v>460.98</v>
          </cell>
          <cell r="BD173">
            <v>3021.98</v>
          </cell>
          <cell r="BE173">
            <v>0</v>
          </cell>
          <cell r="BF173">
            <v>2561</v>
          </cell>
          <cell r="BG173">
            <v>0</v>
          </cell>
          <cell r="BH173">
            <v>22.5</v>
          </cell>
          <cell r="BI173">
            <v>5</v>
          </cell>
          <cell r="BJ173">
            <v>576.23</v>
          </cell>
          <cell r="BK173">
            <v>0</v>
          </cell>
          <cell r="BL173">
            <v>576.23</v>
          </cell>
          <cell r="BM173" t="str">
            <v>Brokerage</v>
          </cell>
          <cell r="BN173">
            <v>30</v>
          </cell>
          <cell r="BO173">
            <v>172.87</v>
          </cell>
          <cell r="BP173">
            <v>0</v>
          </cell>
          <cell r="BQ173">
            <v>0</v>
          </cell>
          <cell r="BR173">
            <v>172.87</v>
          </cell>
          <cell r="BS173">
            <v>749.1</v>
          </cell>
          <cell r="BT173">
            <v>18</v>
          </cell>
          <cell r="BU173">
            <v>103.72</v>
          </cell>
          <cell r="BV173">
            <v>18</v>
          </cell>
          <cell r="BW173">
            <v>31.12</v>
          </cell>
          <cell r="BX173">
            <v>134.84</v>
          </cell>
          <cell r="BY173">
            <v>0</v>
          </cell>
          <cell r="BZ173">
            <v>0</v>
          </cell>
          <cell r="CA173">
            <v>576.23</v>
          </cell>
        </row>
        <row r="174">
          <cell r="C174" t="str">
            <v>3350300</v>
          </cell>
          <cell r="D174">
            <v>335030</v>
          </cell>
          <cell r="E174" t="str">
            <v>0</v>
          </cell>
          <cell r="F174">
            <v>45414</v>
          </cell>
          <cell r="G174">
            <v>45414.467627314814</v>
          </cell>
          <cell r="H174" t="str">
            <v>EAST</v>
          </cell>
          <cell r="I174" t="str">
            <v>E01</v>
          </cell>
          <cell r="J174" t="str">
            <v>CORPORATE OFFICE</v>
          </cell>
          <cell r="K174">
            <v>0</v>
          </cell>
          <cell r="L174" t="str">
            <v>SARTHAK KAR RAY</v>
          </cell>
          <cell r="M174">
            <v>620</v>
          </cell>
          <cell r="N174" t="str">
            <v>620</v>
          </cell>
          <cell r="O174" t="str">
            <v>MARKETING</v>
          </cell>
          <cell r="P174" t="str">
            <v>SUCHISMITA KOLEY</v>
          </cell>
          <cell r="Q174">
            <v>997</v>
          </cell>
          <cell r="R174" t="str">
            <v>954</v>
          </cell>
          <cell r="S174" t="str">
            <v>CLIENT RELATIONSHIP</v>
          </cell>
          <cell r="T174" t="str">
            <v>KOLKATA DIRECT</v>
          </cell>
          <cell r="U174">
            <v>0</v>
          </cell>
          <cell r="V174" t="str">
            <v>RETAIL</v>
          </cell>
          <cell r="W174" t="str">
            <v>DEEPAK KUMAR</v>
          </cell>
          <cell r="X174" t="str">
            <v>DEEPAK KUMAR</v>
          </cell>
          <cell r="Y174" t="str">
            <v>ICICI LOMBARD GENERAL INSURANCE CO. LTD.</v>
          </cell>
          <cell r="Z174" t="str">
            <v>3RD. FLOOR, BLOCK - B, J K MILENNIUM CENTRE, 46D, CHOWRINGHEE ROAD,</v>
          </cell>
          <cell r="AA174">
            <v>6</v>
          </cell>
          <cell r="AB174" t="str">
            <v>MOTOR</v>
          </cell>
          <cell r="AC174" t="str">
            <v>MOTOR COMMERCIAL VEHICLE</v>
          </cell>
          <cell r="AD174" t="str">
            <v>Bank Transfer</v>
          </cell>
          <cell r="AF174">
            <v>6127.74</v>
          </cell>
          <cell r="AG174">
            <v>45383</v>
          </cell>
          <cell r="AH174" t="str">
            <v>NONE</v>
          </cell>
          <cell r="AI174" t="str">
            <v>3 WHEELED VEHICLE</v>
          </cell>
          <cell r="AK174" t="str">
            <v>0</v>
          </cell>
          <cell r="AL174">
            <v>0</v>
          </cell>
          <cell r="AO174">
            <v>45393</v>
          </cell>
          <cell r="AR174" t="str">
            <v>02-05-2024</v>
          </cell>
          <cell r="AT174">
            <v>45757</v>
          </cell>
          <cell r="AU174">
            <v>100</v>
          </cell>
          <cell r="AV174" t="str">
            <v>0</v>
          </cell>
          <cell r="AW174" t="str">
            <v>New</v>
          </cell>
          <cell r="AX174" t="str">
            <v>LINK</v>
          </cell>
          <cell r="AZ174">
            <v>160000</v>
          </cell>
          <cell r="BA174">
            <v>656</v>
          </cell>
          <cell r="BB174">
            <v>5193</v>
          </cell>
          <cell r="BC174">
            <v>934.74</v>
          </cell>
          <cell r="BD174">
            <v>6127.74</v>
          </cell>
          <cell r="BE174">
            <v>0</v>
          </cell>
          <cell r="BF174">
            <v>656</v>
          </cell>
          <cell r="BG174">
            <v>4537</v>
          </cell>
          <cell r="BH174">
            <v>15</v>
          </cell>
          <cell r="BI174">
            <v>2.5</v>
          </cell>
          <cell r="BJ174">
            <v>98.4</v>
          </cell>
          <cell r="BK174">
            <v>113.43</v>
          </cell>
          <cell r="BL174">
            <v>211.83</v>
          </cell>
          <cell r="BM174" t="str">
            <v>Brokerage</v>
          </cell>
          <cell r="BN174">
            <v>0</v>
          </cell>
          <cell r="BO174">
            <v>0</v>
          </cell>
          <cell r="BP174">
            <v>0</v>
          </cell>
          <cell r="BQ174">
            <v>0</v>
          </cell>
          <cell r="BR174">
            <v>0</v>
          </cell>
          <cell r="BS174">
            <v>211.83</v>
          </cell>
          <cell r="BT174">
            <v>18</v>
          </cell>
          <cell r="BU174">
            <v>38.130000000000003</v>
          </cell>
          <cell r="BV174">
            <v>18</v>
          </cell>
          <cell r="BW174">
            <v>0</v>
          </cell>
          <cell r="BX174">
            <v>38.130000000000003</v>
          </cell>
          <cell r="BY174">
            <v>0</v>
          </cell>
          <cell r="BZ174">
            <v>0</v>
          </cell>
          <cell r="CA174">
            <v>211.83</v>
          </cell>
        </row>
        <row r="175">
          <cell r="C175" t="str">
            <v>3350320</v>
          </cell>
          <cell r="D175">
            <v>335032</v>
          </cell>
          <cell r="E175" t="str">
            <v>0</v>
          </cell>
          <cell r="F175">
            <v>45414</v>
          </cell>
          <cell r="G175">
            <v>45414.470520833333</v>
          </cell>
          <cell r="H175" t="str">
            <v>EAST</v>
          </cell>
          <cell r="I175" t="str">
            <v>E01</v>
          </cell>
          <cell r="J175" t="str">
            <v>CORPORATE OFFICE</v>
          </cell>
          <cell r="K175">
            <v>0</v>
          </cell>
          <cell r="L175" t="str">
            <v>KOLKATA DIRECT</v>
          </cell>
          <cell r="M175">
            <v>1</v>
          </cell>
          <cell r="N175" t="str">
            <v>1</v>
          </cell>
          <cell r="O175" t="str">
            <v>IT</v>
          </cell>
          <cell r="P175" t="str">
            <v>ARIJIT GHOSH</v>
          </cell>
          <cell r="Q175">
            <v>601</v>
          </cell>
          <cell r="R175" t="str">
            <v>602</v>
          </cell>
          <cell r="S175" t="str">
            <v>CLIENT RELATIONSHIP</v>
          </cell>
          <cell r="T175" t="str">
            <v>KOLKATA DIRECT</v>
          </cell>
          <cell r="U175">
            <v>0</v>
          </cell>
          <cell r="V175" t="str">
            <v>CORPORATE</v>
          </cell>
          <cell r="W175" t="str">
            <v>TECHNO ELECTRIC &amp; ENGG. CO. LTD.</v>
          </cell>
          <cell r="X175" t="str">
            <v>TECHNO ELECTRIC &amp; ENGG. CO. LTD.</v>
          </cell>
          <cell r="Y175" t="str">
            <v>ICICI LOMBARD GENERAL INSURANCE CO. LTD.</v>
          </cell>
          <cell r="Z175" t="str">
            <v>3RD. FLOOR, BLOCK - B, J K MILENNIUM CENTRE, 46D, CHOWRINGHEE ROAD,</v>
          </cell>
          <cell r="AA175">
            <v>6</v>
          </cell>
          <cell r="AB175" t="str">
            <v>MISCELLANEOUS</v>
          </cell>
          <cell r="AC175" t="str">
            <v>COMPREHENSIVE PACKAGE POLICY</v>
          </cell>
          <cell r="AD175" t="str">
            <v>Cheque</v>
          </cell>
          <cell r="AE175" t="str">
            <v>1234</v>
          </cell>
          <cell r="AF175">
            <v>77182</v>
          </cell>
          <cell r="AG175">
            <v>45383</v>
          </cell>
          <cell r="AH175" t="str">
            <v>NONE</v>
          </cell>
          <cell r="AK175" t="str">
            <v>0</v>
          </cell>
          <cell r="AL175">
            <v>0</v>
          </cell>
          <cell r="AO175">
            <v>45383</v>
          </cell>
          <cell r="AQ175" t="str">
            <v>05-05-2024</v>
          </cell>
          <cell r="AR175" t="str">
            <v>05-05-2024</v>
          </cell>
          <cell r="AT175">
            <v>45747</v>
          </cell>
          <cell r="AU175">
            <v>100</v>
          </cell>
          <cell r="AV175" t="str">
            <v>0</v>
          </cell>
          <cell r="AW175" t="str">
            <v>Renewal</v>
          </cell>
          <cell r="AY175" t="str">
            <v>OFFICE UMBRALLA PACKAGE POLICY</v>
          </cell>
          <cell r="AZ175">
            <v>164450000</v>
          </cell>
          <cell r="BA175">
            <v>40741</v>
          </cell>
          <cell r="BB175">
            <v>65408</v>
          </cell>
          <cell r="BC175">
            <v>11773.44</v>
          </cell>
          <cell r="BD175">
            <v>77182.44</v>
          </cell>
          <cell r="BE175">
            <v>0</v>
          </cell>
          <cell r="BF175">
            <v>40741</v>
          </cell>
          <cell r="BG175">
            <v>24667</v>
          </cell>
          <cell r="BH175">
            <v>11.5</v>
          </cell>
          <cell r="BI175">
            <v>5</v>
          </cell>
          <cell r="BJ175">
            <v>4685.2150000000001</v>
          </cell>
          <cell r="BK175">
            <v>1233.3499999999999</v>
          </cell>
          <cell r="BL175">
            <v>5918.5650000000005</v>
          </cell>
          <cell r="BM175" t="str">
            <v>Brokerage</v>
          </cell>
          <cell r="BN175">
            <v>30</v>
          </cell>
          <cell r="BO175">
            <v>1527.79</v>
          </cell>
          <cell r="BP175">
            <v>0</v>
          </cell>
          <cell r="BQ175">
            <v>0</v>
          </cell>
          <cell r="BR175">
            <v>1527.79</v>
          </cell>
          <cell r="BS175">
            <v>7853.77</v>
          </cell>
          <cell r="BT175">
            <v>18</v>
          </cell>
          <cell r="BU175">
            <v>1138.68</v>
          </cell>
          <cell r="BV175">
            <v>18</v>
          </cell>
          <cell r="BW175">
            <v>275</v>
          </cell>
          <cell r="BX175">
            <v>1413.68</v>
          </cell>
          <cell r="BY175">
            <v>0</v>
          </cell>
          <cell r="BZ175">
            <v>0</v>
          </cell>
          <cell r="CA175">
            <v>5918.5650000000005</v>
          </cell>
        </row>
        <row r="176">
          <cell r="C176" t="str">
            <v>3350430</v>
          </cell>
          <cell r="D176">
            <v>335043</v>
          </cell>
          <cell r="E176" t="str">
            <v>0</v>
          </cell>
          <cell r="F176">
            <v>45384</v>
          </cell>
          <cell r="G176">
            <v>45414.4921412037</v>
          </cell>
          <cell r="H176" t="str">
            <v>EAST</v>
          </cell>
          <cell r="I176" t="str">
            <v>E01</v>
          </cell>
          <cell r="J176" t="str">
            <v>RAIPUR</v>
          </cell>
          <cell r="K176">
            <v>9</v>
          </cell>
          <cell r="L176" t="str">
            <v>MAYANK MISHRA</v>
          </cell>
          <cell r="M176">
            <v>223</v>
          </cell>
          <cell r="N176" t="str">
            <v>223</v>
          </cell>
          <cell r="O176" t="str">
            <v>MARKETING</v>
          </cell>
          <cell r="P176" t="str">
            <v>RAKESH KUMAR SAHU</v>
          </cell>
          <cell r="Q176">
            <v>641</v>
          </cell>
          <cell r="R176" t="str">
            <v>639</v>
          </cell>
          <cell r="S176" t="str">
            <v>CLIENT RELATIONSHIP</v>
          </cell>
          <cell r="T176" t="str">
            <v>RAIPUR  DIRECT</v>
          </cell>
          <cell r="U176">
            <v>265</v>
          </cell>
          <cell r="V176" t="str">
            <v>CORPORATE</v>
          </cell>
          <cell r="W176" t="str">
            <v>SHRI BAJRANG CHEMICAL DISTILLERY LLP</v>
          </cell>
          <cell r="X176" t="str">
            <v>SHRI BAJRANG CHEMICAL DISTILLERY LLP</v>
          </cell>
          <cell r="Y176" t="str">
            <v>ICICI LOMBARD GENERAL INSURANCE CO. LTD.</v>
          </cell>
          <cell r="Z176" t="str">
            <v>PRAVADEVI 414, VEER SAVARKAR MARG, NEAR SIDDHI VNAYAK TEMPLE</v>
          </cell>
          <cell r="AA176">
            <v>698</v>
          </cell>
          <cell r="AB176" t="str">
            <v>FIRE</v>
          </cell>
          <cell r="AC176" t="str">
            <v>INDUSTRIAL ALL RISK.</v>
          </cell>
          <cell r="AD176" t="str">
            <v>Bank Transfer</v>
          </cell>
          <cell r="AE176" t="str">
            <v>BARBR52024040200804194</v>
          </cell>
          <cell r="AF176">
            <v>5546004.7199999997</v>
          </cell>
          <cell r="AG176">
            <v>45384</v>
          </cell>
          <cell r="AH176" t="str">
            <v>BANK OF BARODA</v>
          </cell>
          <cell r="AK176" t="str">
            <v>0</v>
          </cell>
          <cell r="AL176">
            <v>0</v>
          </cell>
          <cell r="AO176">
            <v>45384</v>
          </cell>
          <cell r="AQ176" t="str">
            <v>02-04-2024</v>
          </cell>
          <cell r="AR176" t="str">
            <v>02-04-2024</v>
          </cell>
          <cell r="AT176">
            <v>45748</v>
          </cell>
          <cell r="AU176">
            <v>51</v>
          </cell>
          <cell r="AV176" t="str">
            <v>0</v>
          </cell>
          <cell r="AW176" t="str">
            <v>New</v>
          </cell>
          <cell r="AY176" t="str">
            <v>Distilleries Plant</v>
          </cell>
          <cell r="AZ176">
            <v>1724871000</v>
          </cell>
          <cell r="BA176">
            <v>2397002.04</v>
          </cell>
          <cell r="BB176">
            <v>2397002.04</v>
          </cell>
          <cell r="BC176">
            <v>431460.36719999998</v>
          </cell>
          <cell r="BD176">
            <v>2828462.4072000002</v>
          </cell>
          <cell r="BE176">
            <v>0</v>
          </cell>
          <cell r="BF176">
            <v>2397002.04</v>
          </cell>
          <cell r="BG176">
            <v>0</v>
          </cell>
          <cell r="BH176">
            <v>11.5</v>
          </cell>
          <cell r="BI176">
            <v>5</v>
          </cell>
          <cell r="BJ176">
            <v>275655.23</v>
          </cell>
          <cell r="BK176">
            <v>0</v>
          </cell>
          <cell r="BL176">
            <v>275655.23</v>
          </cell>
          <cell r="BM176" t="str">
            <v>Brokerage</v>
          </cell>
          <cell r="BN176">
            <v>30</v>
          </cell>
          <cell r="BO176">
            <v>82696.570000000007</v>
          </cell>
          <cell r="BP176">
            <v>0</v>
          </cell>
          <cell r="BQ176">
            <v>0</v>
          </cell>
          <cell r="BR176">
            <v>82696.570000000007</v>
          </cell>
          <cell r="BS176">
            <v>358351.8</v>
          </cell>
          <cell r="BT176">
            <v>18</v>
          </cell>
          <cell r="BU176">
            <v>49617.94</v>
          </cell>
          <cell r="BV176">
            <v>18</v>
          </cell>
          <cell r="BW176">
            <v>14885.38</v>
          </cell>
          <cell r="BX176">
            <v>64503.32</v>
          </cell>
          <cell r="BY176">
            <v>0</v>
          </cell>
          <cell r="BZ176">
            <v>0</v>
          </cell>
          <cell r="CA176">
            <v>275655.23</v>
          </cell>
        </row>
        <row r="177">
          <cell r="C177" t="str">
            <v>3350530</v>
          </cell>
          <cell r="D177">
            <v>335053</v>
          </cell>
          <cell r="E177" t="str">
            <v>0</v>
          </cell>
          <cell r="F177">
            <v>45414</v>
          </cell>
          <cell r="G177">
            <v>45414.506608796299</v>
          </cell>
          <cell r="H177" t="str">
            <v>EAST</v>
          </cell>
          <cell r="I177" t="str">
            <v>E01</v>
          </cell>
          <cell r="J177" t="str">
            <v>CORPORATE OFFICE</v>
          </cell>
          <cell r="K177">
            <v>0</v>
          </cell>
          <cell r="L177" t="str">
            <v>SARTHAK KAR RAY</v>
          </cell>
          <cell r="M177">
            <v>620</v>
          </cell>
          <cell r="N177" t="str">
            <v>620</v>
          </cell>
          <cell r="O177" t="str">
            <v>MARKETING</v>
          </cell>
          <cell r="P177" t="str">
            <v>SUCHISMITA KOLEY</v>
          </cell>
          <cell r="Q177">
            <v>997</v>
          </cell>
          <cell r="R177" t="str">
            <v>954</v>
          </cell>
          <cell r="S177" t="str">
            <v>CLIENT RELATIONSHIP</v>
          </cell>
          <cell r="T177" t="str">
            <v>KOLKATA DIRECT</v>
          </cell>
          <cell r="U177">
            <v>0</v>
          </cell>
          <cell r="V177" t="str">
            <v>RETAIL</v>
          </cell>
          <cell r="W177" t="str">
            <v>LALLU KUMAR</v>
          </cell>
          <cell r="X177" t="str">
            <v>LALLU KUMAR</v>
          </cell>
          <cell r="Y177" t="str">
            <v>ICICI LOMBARD GENERAL INSURANCE CO. LTD.</v>
          </cell>
          <cell r="Z177" t="str">
            <v>3RD. FLOOR, BLOCK - B, J K MILENNIUM CENTRE, 46D, CHOWRINGHEE ROAD,</v>
          </cell>
          <cell r="AA177">
            <v>6</v>
          </cell>
          <cell r="AB177" t="str">
            <v>MOTOR</v>
          </cell>
          <cell r="AC177" t="str">
            <v>MOTOR COMMERCIAL VEHICLE</v>
          </cell>
          <cell r="AD177" t="str">
            <v>Bank Transfer</v>
          </cell>
          <cell r="AF177">
            <v>5987.32</v>
          </cell>
          <cell r="AG177">
            <v>45392</v>
          </cell>
          <cell r="AH177" t="str">
            <v>NONE</v>
          </cell>
          <cell r="AI177" t="str">
            <v>3 WHEELED VEHICLE</v>
          </cell>
          <cell r="AK177" t="str">
            <v>0</v>
          </cell>
          <cell r="AL177">
            <v>0</v>
          </cell>
          <cell r="AO177">
            <v>45399</v>
          </cell>
          <cell r="AR177" t="str">
            <v>02-05-2024</v>
          </cell>
          <cell r="AT177">
            <v>45763</v>
          </cell>
          <cell r="AU177">
            <v>100</v>
          </cell>
          <cell r="AV177" t="str">
            <v>0</v>
          </cell>
          <cell r="AW177" t="str">
            <v>New</v>
          </cell>
          <cell r="AX177" t="str">
            <v>LINK</v>
          </cell>
          <cell r="AZ177">
            <v>147000</v>
          </cell>
          <cell r="BA177">
            <v>537</v>
          </cell>
          <cell r="BB177">
            <v>5074</v>
          </cell>
          <cell r="BC177">
            <v>913.32</v>
          </cell>
          <cell r="BD177">
            <v>5987.32</v>
          </cell>
          <cell r="BE177">
            <v>0</v>
          </cell>
          <cell r="BF177">
            <v>537</v>
          </cell>
          <cell r="BG177">
            <v>4537</v>
          </cell>
          <cell r="BH177">
            <v>15</v>
          </cell>
          <cell r="BI177">
            <v>2.5</v>
          </cell>
          <cell r="BJ177">
            <v>80.55</v>
          </cell>
          <cell r="BK177">
            <v>113.43</v>
          </cell>
          <cell r="BL177">
            <v>193.98</v>
          </cell>
          <cell r="BM177" t="str">
            <v>Brokerage</v>
          </cell>
          <cell r="BN177">
            <v>0</v>
          </cell>
          <cell r="BO177">
            <v>0</v>
          </cell>
          <cell r="BP177">
            <v>0</v>
          </cell>
          <cell r="BQ177">
            <v>0</v>
          </cell>
          <cell r="BR177">
            <v>0</v>
          </cell>
          <cell r="BS177">
            <v>193.98</v>
          </cell>
          <cell r="BT177">
            <v>18</v>
          </cell>
          <cell r="BU177">
            <v>34.92</v>
          </cell>
          <cell r="BV177">
            <v>18</v>
          </cell>
          <cell r="BW177">
            <v>0</v>
          </cell>
          <cell r="BX177">
            <v>34.92</v>
          </cell>
          <cell r="BY177">
            <v>0</v>
          </cell>
          <cell r="BZ177">
            <v>0</v>
          </cell>
          <cell r="CA177">
            <v>193.98</v>
          </cell>
        </row>
        <row r="178">
          <cell r="C178" t="str">
            <v>3350550</v>
          </cell>
          <cell r="D178">
            <v>335055</v>
          </cell>
          <cell r="E178" t="str">
            <v>0</v>
          </cell>
          <cell r="F178">
            <v>45414</v>
          </cell>
          <cell r="G178">
            <v>45414.512025462966</v>
          </cell>
          <cell r="H178" t="str">
            <v>EAST</v>
          </cell>
          <cell r="I178" t="str">
            <v>E01</v>
          </cell>
          <cell r="J178" t="str">
            <v>CORPORATE OFFICE</v>
          </cell>
          <cell r="K178">
            <v>0</v>
          </cell>
          <cell r="L178" t="str">
            <v>SARTHAK KAR RAY</v>
          </cell>
          <cell r="M178">
            <v>620</v>
          </cell>
          <cell r="N178" t="str">
            <v>620</v>
          </cell>
          <cell r="O178" t="str">
            <v>MARKETING</v>
          </cell>
          <cell r="P178" t="str">
            <v>SUCHISMITA KOLEY</v>
          </cell>
          <cell r="Q178">
            <v>997</v>
          </cell>
          <cell r="R178" t="str">
            <v>954</v>
          </cell>
          <cell r="S178" t="str">
            <v>CLIENT RELATIONSHIP</v>
          </cell>
          <cell r="T178" t="str">
            <v>KOLKATA DIRECT</v>
          </cell>
          <cell r="U178">
            <v>0</v>
          </cell>
          <cell r="V178" t="str">
            <v>RETAIL</v>
          </cell>
          <cell r="W178" t="str">
            <v>NAVAL RAM</v>
          </cell>
          <cell r="X178" t="str">
            <v>NAVAL RAM</v>
          </cell>
          <cell r="Y178" t="str">
            <v>ICICI LOMBARD GENERAL INSURANCE CO. LTD.</v>
          </cell>
          <cell r="Z178" t="str">
            <v>3RD. FLOOR, BLOCK - B, J K MILENNIUM CENTRE, 46D, CHOWRINGHEE ROAD,</v>
          </cell>
          <cell r="AA178">
            <v>6</v>
          </cell>
          <cell r="AB178" t="str">
            <v>MOTOR</v>
          </cell>
          <cell r="AC178" t="str">
            <v>MOTOR COMMERCIAL VEHICLE</v>
          </cell>
          <cell r="AD178" t="str">
            <v>Bank Transfer</v>
          </cell>
          <cell r="AF178">
            <v>5979.06</v>
          </cell>
          <cell r="AG178">
            <v>45394</v>
          </cell>
          <cell r="AH178" t="str">
            <v>NONE</v>
          </cell>
          <cell r="AI178" t="str">
            <v>3 WHEELED VEHICLE</v>
          </cell>
          <cell r="AK178" t="str">
            <v>0</v>
          </cell>
          <cell r="AL178">
            <v>0</v>
          </cell>
          <cell r="AO178">
            <v>45397</v>
          </cell>
          <cell r="AR178" t="str">
            <v>02-05-2024</v>
          </cell>
          <cell r="AT178">
            <v>45761</v>
          </cell>
          <cell r="AU178">
            <v>100</v>
          </cell>
          <cell r="AV178" t="str">
            <v>0</v>
          </cell>
          <cell r="AW178" t="str">
            <v>New</v>
          </cell>
          <cell r="AX178" t="str">
            <v>LINK</v>
          </cell>
          <cell r="AZ178">
            <v>146250</v>
          </cell>
          <cell r="BA178">
            <v>530</v>
          </cell>
          <cell r="BB178">
            <v>5067</v>
          </cell>
          <cell r="BC178">
            <v>912.06</v>
          </cell>
          <cell r="BD178">
            <v>5979.06</v>
          </cell>
          <cell r="BE178">
            <v>0</v>
          </cell>
          <cell r="BF178">
            <v>530</v>
          </cell>
          <cell r="BG178">
            <v>4537</v>
          </cell>
          <cell r="BH178">
            <v>15</v>
          </cell>
          <cell r="BI178">
            <v>2.5</v>
          </cell>
          <cell r="BJ178">
            <v>79.5</v>
          </cell>
          <cell r="BK178">
            <v>113.43</v>
          </cell>
          <cell r="BL178">
            <v>192.93</v>
          </cell>
          <cell r="BM178" t="str">
            <v>Brokerage</v>
          </cell>
          <cell r="BN178">
            <v>0</v>
          </cell>
          <cell r="BO178">
            <v>0</v>
          </cell>
          <cell r="BP178">
            <v>0</v>
          </cell>
          <cell r="BQ178">
            <v>0</v>
          </cell>
          <cell r="BR178">
            <v>0</v>
          </cell>
          <cell r="BS178">
            <v>192.93</v>
          </cell>
          <cell r="BT178">
            <v>18</v>
          </cell>
          <cell r="BU178">
            <v>34.729999999999997</v>
          </cell>
          <cell r="BV178">
            <v>18</v>
          </cell>
          <cell r="BW178">
            <v>0</v>
          </cell>
          <cell r="BX178">
            <v>34.729999999999997</v>
          </cell>
          <cell r="BY178">
            <v>0</v>
          </cell>
          <cell r="BZ178">
            <v>0</v>
          </cell>
          <cell r="CA178">
            <v>192.93</v>
          </cell>
        </row>
        <row r="179">
          <cell r="C179" t="str">
            <v>3350610</v>
          </cell>
          <cell r="D179">
            <v>335061</v>
          </cell>
          <cell r="E179" t="str">
            <v>0</v>
          </cell>
          <cell r="F179">
            <v>45414</v>
          </cell>
          <cell r="G179">
            <v>45414.522118055553</v>
          </cell>
          <cell r="H179" t="str">
            <v>EAST</v>
          </cell>
          <cell r="I179" t="str">
            <v>E01</v>
          </cell>
          <cell r="J179" t="str">
            <v>CORPORATE OFFICE</v>
          </cell>
          <cell r="K179">
            <v>0</v>
          </cell>
          <cell r="L179" t="str">
            <v>SARTHAK KAR RAY</v>
          </cell>
          <cell r="M179">
            <v>620</v>
          </cell>
          <cell r="N179" t="str">
            <v>620</v>
          </cell>
          <cell r="O179" t="str">
            <v>MARKETING</v>
          </cell>
          <cell r="P179" t="str">
            <v>SUCHISMITA KOLEY</v>
          </cell>
          <cell r="Q179">
            <v>997</v>
          </cell>
          <cell r="R179" t="str">
            <v>954</v>
          </cell>
          <cell r="S179" t="str">
            <v>CLIENT RELATIONSHIP</v>
          </cell>
          <cell r="T179" t="str">
            <v>KOLKATA DIRECT</v>
          </cell>
          <cell r="U179">
            <v>0</v>
          </cell>
          <cell r="V179" t="str">
            <v>RETAIL</v>
          </cell>
          <cell r="W179" t="str">
            <v>SANJAY KUMAR</v>
          </cell>
          <cell r="X179" t="str">
            <v>SANJAY KUMAR</v>
          </cell>
          <cell r="Y179" t="str">
            <v>ICICI LOMBARD GENERAL INSURANCE CO. LTD.</v>
          </cell>
          <cell r="Z179" t="str">
            <v>3RD. FLOOR, BLOCK - B, J K MILENNIUM CENTRE, 46D, CHOWRINGHEE ROAD,</v>
          </cell>
          <cell r="AA179">
            <v>6</v>
          </cell>
          <cell r="AB179" t="str">
            <v>MOTOR</v>
          </cell>
          <cell r="AC179" t="str">
            <v>MOTOR COMMERCIAL VEHICLE</v>
          </cell>
          <cell r="AD179" t="str">
            <v>Bank Transfer</v>
          </cell>
          <cell r="AF179">
            <v>6022.72</v>
          </cell>
          <cell r="AG179">
            <v>45392</v>
          </cell>
          <cell r="AH179" t="str">
            <v>NONE</v>
          </cell>
          <cell r="AI179" t="str">
            <v>3 WHEELED VEHICLE</v>
          </cell>
          <cell r="AK179" t="str">
            <v>0</v>
          </cell>
          <cell r="AL179">
            <v>0</v>
          </cell>
          <cell r="AO179">
            <v>45395</v>
          </cell>
          <cell r="AR179" t="str">
            <v>02-05-2024</v>
          </cell>
          <cell r="AT179">
            <v>45759</v>
          </cell>
          <cell r="AU179">
            <v>100</v>
          </cell>
          <cell r="AV179" t="str">
            <v>0</v>
          </cell>
          <cell r="AW179" t="str">
            <v>New</v>
          </cell>
          <cell r="AX179" t="str">
            <v>LINK</v>
          </cell>
          <cell r="AZ179">
            <v>1550000</v>
          </cell>
          <cell r="BA179">
            <v>567</v>
          </cell>
          <cell r="BB179">
            <v>5104</v>
          </cell>
          <cell r="BC179">
            <v>918.72</v>
          </cell>
          <cell r="BD179">
            <v>6022.72</v>
          </cell>
          <cell r="BE179">
            <v>0</v>
          </cell>
          <cell r="BF179">
            <v>567</v>
          </cell>
          <cell r="BG179">
            <v>4537</v>
          </cell>
          <cell r="BH179">
            <v>15</v>
          </cell>
          <cell r="BI179">
            <v>2.5</v>
          </cell>
          <cell r="BJ179">
            <v>85.05</v>
          </cell>
          <cell r="BK179">
            <v>113.43</v>
          </cell>
          <cell r="BL179">
            <v>198.48</v>
          </cell>
          <cell r="BM179" t="str">
            <v>Brokerage</v>
          </cell>
          <cell r="BN179">
            <v>0</v>
          </cell>
          <cell r="BO179">
            <v>0</v>
          </cell>
          <cell r="BP179">
            <v>0</v>
          </cell>
          <cell r="BQ179">
            <v>0</v>
          </cell>
          <cell r="BR179">
            <v>0</v>
          </cell>
          <cell r="BS179">
            <v>198.48</v>
          </cell>
          <cell r="BT179">
            <v>18</v>
          </cell>
          <cell r="BU179">
            <v>35.729999999999997</v>
          </cell>
          <cell r="BV179">
            <v>18</v>
          </cell>
          <cell r="BW179">
            <v>0</v>
          </cell>
          <cell r="BX179">
            <v>35.729999999999997</v>
          </cell>
          <cell r="BY179">
            <v>0</v>
          </cell>
          <cell r="BZ179">
            <v>0</v>
          </cell>
          <cell r="CA179">
            <v>198.48</v>
          </cell>
        </row>
        <row r="180">
          <cell r="C180" t="str">
            <v>3350620</v>
          </cell>
          <cell r="D180">
            <v>335062</v>
          </cell>
          <cell r="E180" t="str">
            <v>0</v>
          </cell>
          <cell r="F180">
            <v>45414</v>
          </cell>
          <cell r="G180">
            <v>45414.522974537038</v>
          </cell>
          <cell r="H180" t="str">
            <v>WEST</v>
          </cell>
          <cell r="I180" t="str">
            <v>W01</v>
          </cell>
          <cell r="J180" t="str">
            <v>MUMBAI</v>
          </cell>
          <cell r="K180">
            <v>4</v>
          </cell>
          <cell r="L180" t="str">
            <v>MUMBAI DIRECT</v>
          </cell>
          <cell r="M180">
            <v>182</v>
          </cell>
          <cell r="N180" t="str">
            <v>182</v>
          </cell>
          <cell r="O180" t="str">
            <v>MARKETING</v>
          </cell>
          <cell r="P180" t="str">
            <v>VIJAY MOLAWADE</v>
          </cell>
          <cell r="Q180">
            <v>1170</v>
          </cell>
          <cell r="R180" t="str">
            <v>1113</v>
          </cell>
          <cell r="S180" t="str">
            <v>CLIENT RELATIONSHIP</v>
          </cell>
          <cell r="T180" t="str">
            <v>MUMBAI  DIRECT</v>
          </cell>
          <cell r="U180">
            <v>250</v>
          </cell>
          <cell r="V180" t="str">
            <v>CORPORATE</v>
          </cell>
          <cell r="W180" t="str">
            <v>CIMECHEL ELECTRIC CO</v>
          </cell>
          <cell r="X180" t="str">
            <v>CIMECHEL ELECTRIC CO</v>
          </cell>
          <cell r="Y180" t="str">
            <v>ICICI LOMBARD GENERAL INSURANCE CO. LTD.</v>
          </cell>
          <cell r="Z180" t="str">
            <v>CITI POINT  4TH FLOOR TELI GALLI  PARSI COLONY BIMA NAGAR ANDHERI EAST MUMBAI -69</v>
          </cell>
          <cell r="AA180">
            <v>10004520</v>
          </cell>
          <cell r="AB180" t="str">
            <v>MARINE CARGO</v>
          </cell>
          <cell r="AC180" t="str">
            <v>Marine Inland (Open)</v>
          </cell>
          <cell r="AD180" t="str">
            <v>Bank Transfer</v>
          </cell>
          <cell r="AE180" t="str">
            <v>0</v>
          </cell>
          <cell r="AF180">
            <v>48676</v>
          </cell>
          <cell r="AG180">
            <v>45414</v>
          </cell>
          <cell r="AH180" t="str">
            <v>Others</v>
          </cell>
          <cell r="AK180" t="str">
            <v>0</v>
          </cell>
          <cell r="AL180">
            <v>0</v>
          </cell>
          <cell r="AO180">
            <v>45409</v>
          </cell>
          <cell r="AQ180" t="str">
            <v>02-05-2024</v>
          </cell>
          <cell r="AR180" t="str">
            <v>02-05-2024</v>
          </cell>
          <cell r="AT180">
            <v>45773</v>
          </cell>
          <cell r="AU180">
            <v>100</v>
          </cell>
          <cell r="AV180" t="str">
            <v>0</v>
          </cell>
          <cell r="AW180" t="str">
            <v>Renewal</v>
          </cell>
          <cell r="AZ180">
            <v>110000000</v>
          </cell>
          <cell r="BA180">
            <v>41250</v>
          </cell>
          <cell r="BB180">
            <v>41250</v>
          </cell>
          <cell r="BC180">
            <v>7425</v>
          </cell>
          <cell r="BD180">
            <v>48676</v>
          </cell>
          <cell r="BE180">
            <v>0</v>
          </cell>
          <cell r="BF180">
            <v>41250</v>
          </cell>
          <cell r="BG180">
            <v>0</v>
          </cell>
          <cell r="BH180">
            <v>16.5</v>
          </cell>
          <cell r="BI180">
            <v>5</v>
          </cell>
          <cell r="BJ180">
            <v>6806.25</v>
          </cell>
          <cell r="BK180">
            <v>0</v>
          </cell>
          <cell r="BL180">
            <v>6806.25</v>
          </cell>
          <cell r="BM180" t="str">
            <v>Brok. Premium</v>
          </cell>
          <cell r="BN180">
            <v>0</v>
          </cell>
          <cell r="BO180">
            <v>0</v>
          </cell>
          <cell r="BP180">
            <v>0</v>
          </cell>
          <cell r="BQ180">
            <v>0</v>
          </cell>
          <cell r="BR180">
            <v>0</v>
          </cell>
          <cell r="BS180">
            <v>6806.25</v>
          </cell>
          <cell r="BT180">
            <v>18</v>
          </cell>
          <cell r="BU180">
            <v>1225.1300000000001</v>
          </cell>
          <cell r="BV180">
            <v>18</v>
          </cell>
          <cell r="BW180">
            <v>0</v>
          </cell>
          <cell r="BX180">
            <v>1225.1300000000001</v>
          </cell>
          <cell r="BY180">
            <v>0</v>
          </cell>
          <cell r="BZ180">
            <v>0</v>
          </cell>
          <cell r="CA180">
            <v>6806.25</v>
          </cell>
        </row>
        <row r="181">
          <cell r="C181" t="str">
            <v>3350680</v>
          </cell>
          <cell r="D181">
            <v>335068</v>
          </cell>
          <cell r="E181" t="str">
            <v>0</v>
          </cell>
          <cell r="F181">
            <v>45384</v>
          </cell>
          <cell r="G181">
            <v>45414.531215277777</v>
          </cell>
          <cell r="H181" t="str">
            <v>EAST</v>
          </cell>
          <cell r="I181" t="str">
            <v>E01</v>
          </cell>
          <cell r="J181" t="str">
            <v>RAIPUR</v>
          </cell>
          <cell r="K181">
            <v>9</v>
          </cell>
          <cell r="L181" t="str">
            <v>MAYANK MISHRA</v>
          </cell>
          <cell r="M181">
            <v>223</v>
          </cell>
          <cell r="N181" t="str">
            <v>223</v>
          </cell>
          <cell r="O181" t="str">
            <v>MARKETING</v>
          </cell>
          <cell r="P181" t="str">
            <v>DEBANJAN NANDY</v>
          </cell>
          <cell r="Q181">
            <v>862</v>
          </cell>
          <cell r="R181" t="str">
            <v>858</v>
          </cell>
          <cell r="S181" t="str">
            <v>CLIENT RELATIONSHIP</v>
          </cell>
          <cell r="T181" t="str">
            <v>RAIPUR  DIRECT</v>
          </cell>
          <cell r="U181">
            <v>265</v>
          </cell>
          <cell r="V181" t="str">
            <v>CORPORATE</v>
          </cell>
          <cell r="W181" t="str">
            <v>SHRI BAJRANG POWER AND ISPAT LTD</v>
          </cell>
          <cell r="X181" t="str">
            <v>SHRI BAJRANG POWER AND ISPAT LTD</v>
          </cell>
          <cell r="Y181" t="str">
            <v>ICICI LOMBARD GENERAL INSURANCE CO. LTD.</v>
          </cell>
          <cell r="Z181" t="str">
            <v>VANIJAY BHAVAB, DEVENDRA NAGAR</v>
          </cell>
          <cell r="AA181">
            <v>348</v>
          </cell>
          <cell r="AB181" t="str">
            <v>FIRE</v>
          </cell>
          <cell r="AC181" t="str">
            <v>INDUSTRIAL ALL RISK.</v>
          </cell>
          <cell r="AD181" t="str">
            <v>Bank Transfer</v>
          </cell>
          <cell r="AE181" t="str">
            <v>BARBR52024040200803947</v>
          </cell>
          <cell r="AF181">
            <v>0</v>
          </cell>
          <cell r="AG181">
            <v>45384</v>
          </cell>
          <cell r="AH181" t="str">
            <v>BANK OF BARODA</v>
          </cell>
          <cell r="AK181" t="str">
            <v>0</v>
          </cell>
          <cell r="AL181">
            <v>0</v>
          </cell>
          <cell r="AO181">
            <v>45384</v>
          </cell>
          <cell r="AQ181" t="str">
            <v>02-04-2024</v>
          </cell>
          <cell r="AR181" t="str">
            <v>02-04-2024</v>
          </cell>
          <cell r="AT181">
            <v>45748</v>
          </cell>
          <cell r="AU181">
            <v>19</v>
          </cell>
          <cell r="AV181" t="str">
            <v>0</v>
          </cell>
          <cell r="AW181" t="str">
            <v>Renewal</v>
          </cell>
          <cell r="AY181" t="str">
            <v xml:space="preserve"> ,BORJHARA UNIT</v>
          </cell>
          <cell r="AZ181">
            <v>936700000</v>
          </cell>
          <cell r="BA181">
            <v>801800</v>
          </cell>
          <cell r="BB181">
            <v>801800</v>
          </cell>
          <cell r="BC181">
            <v>144324</v>
          </cell>
          <cell r="BD181">
            <v>946124</v>
          </cell>
          <cell r="BF181">
            <v>801800</v>
          </cell>
          <cell r="BG181">
            <v>0</v>
          </cell>
          <cell r="BH181">
            <v>22.5</v>
          </cell>
          <cell r="BI181">
            <v>0</v>
          </cell>
          <cell r="BJ181">
            <v>180405</v>
          </cell>
          <cell r="BK181">
            <v>0</v>
          </cell>
          <cell r="BL181">
            <v>180405</v>
          </cell>
          <cell r="BM181" t="str">
            <v>Brokerage</v>
          </cell>
          <cell r="BN181">
            <v>30</v>
          </cell>
          <cell r="BO181">
            <v>54121.5</v>
          </cell>
          <cell r="BP181">
            <v>0</v>
          </cell>
          <cell r="BQ181">
            <v>0</v>
          </cell>
          <cell r="BR181">
            <v>54121.5</v>
          </cell>
          <cell r="BS181">
            <v>234526.5</v>
          </cell>
          <cell r="BT181">
            <v>18</v>
          </cell>
          <cell r="BU181">
            <v>32472.9</v>
          </cell>
          <cell r="BV181">
            <v>18</v>
          </cell>
          <cell r="BW181">
            <v>9741.8700000000008</v>
          </cell>
          <cell r="BX181">
            <v>42214.77</v>
          </cell>
          <cell r="BY181">
            <v>0</v>
          </cell>
          <cell r="BZ181">
            <v>0</v>
          </cell>
          <cell r="CA181">
            <v>180405</v>
          </cell>
        </row>
        <row r="182">
          <cell r="C182" t="str">
            <v>3350710</v>
          </cell>
          <cell r="D182">
            <v>335071</v>
          </cell>
          <cell r="E182" t="str">
            <v>0</v>
          </cell>
          <cell r="F182">
            <v>45414</v>
          </cell>
          <cell r="G182">
            <v>45414.531956018516</v>
          </cell>
          <cell r="H182" t="str">
            <v>EAST</v>
          </cell>
          <cell r="I182" t="str">
            <v>E01</v>
          </cell>
          <cell r="J182" t="str">
            <v>GUWAHATI</v>
          </cell>
          <cell r="K182">
            <v>6</v>
          </cell>
          <cell r="L182" t="str">
            <v>SUNIL KALITA</v>
          </cell>
          <cell r="M182">
            <v>205</v>
          </cell>
          <cell r="N182" t="str">
            <v>205</v>
          </cell>
          <cell r="O182" t="str">
            <v>MARKETING</v>
          </cell>
          <cell r="P182" t="str">
            <v>PRERONA SAIKIA</v>
          </cell>
          <cell r="Q182">
            <v>1152</v>
          </cell>
          <cell r="R182" t="str">
            <v>1101</v>
          </cell>
          <cell r="S182" t="str">
            <v>CLIENT RELATIONSHIP</v>
          </cell>
          <cell r="T182" t="str">
            <v>GUWAHATI  DIRECT</v>
          </cell>
          <cell r="U182">
            <v>257</v>
          </cell>
          <cell r="V182" t="str">
            <v>SME</v>
          </cell>
          <cell r="W182" t="str">
            <v>SUNANDA RAM FOODS PVT LTD</v>
          </cell>
          <cell r="X182" t="str">
            <v>SUNANDA RAM FOODS PVT LTD</v>
          </cell>
          <cell r="Y182" t="str">
            <v>ICICI LOMBARD GENERAL INSURANCE CO. LTD.</v>
          </cell>
          <cell r="Z182" t="str">
            <v>ROYAL ARCADE BUILDING, 3RD FLOOR, ULUBARI</v>
          </cell>
          <cell r="AA182">
            <v>10004625</v>
          </cell>
          <cell r="AB182" t="str">
            <v>HEALTH</v>
          </cell>
          <cell r="AC182" t="str">
            <v>GROUP MEDICLAIM</v>
          </cell>
          <cell r="AD182" t="str">
            <v>Bank Transfer</v>
          </cell>
          <cell r="AE182" t="str">
            <v>0</v>
          </cell>
          <cell r="AF182">
            <v>332996</v>
          </cell>
          <cell r="AG182">
            <v>45408</v>
          </cell>
          <cell r="AH182" t="str">
            <v>NONE</v>
          </cell>
          <cell r="AK182" t="str">
            <v>0</v>
          </cell>
          <cell r="AL182">
            <v>0</v>
          </cell>
          <cell r="AO182">
            <v>45408</v>
          </cell>
          <cell r="AT182">
            <v>45772</v>
          </cell>
          <cell r="AU182">
            <v>100</v>
          </cell>
          <cell r="AV182" t="str">
            <v>0</v>
          </cell>
          <cell r="AW182" t="str">
            <v>Renewal</v>
          </cell>
          <cell r="AZ182">
            <v>3800000</v>
          </cell>
          <cell r="BA182">
            <v>282200</v>
          </cell>
          <cell r="BB182">
            <v>282200</v>
          </cell>
          <cell r="BC182">
            <v>50796</v>
          </cell>
          <cell r="BD182">
            <v>332996</v>
          </cell>
          <cell r="BE182">
            <v>0</v>
          </cell>
          <cell r="BF182">
            <v>282200</v>
          </cell>
          <cell r="BG182">
            <v>0</v>
          </cell>
          <cell r="BH182">
            <v>0</v>
          </cell>
          <cell r="BI182">
            <v>0</v>
          </cell>
          <cell r="BJ182">
            <v>0</v>
          </cell>
          <cell r="BK182">
            <v>0</v>
          </cell>
          <cell r="BL182">
            <v>0</v>
          </cell>
          <cell r="BM182" t="str">
            <v>Brokerage</v>
          </cell>
          <cell r="BN182">
            <v>0</v>
          </cell>
          <cell r="BO182">
            <v>0</v>
          </cell>
          <cell r="BP182">
            <v>0</v>
          </cell>
          <cell r="BQ182">
            <v>0</v>
          </cell>
          <cell r="BR182">
            <v>0</v>
          </cell>
          <cell r="BS182">
            <v>0</v>
          </cell>
          <cell r="BT182">
            <v>18</v>
          </cell>
          <cell r="BU182">
            <v>0</v>
          </cell>
          <cell r="BV182">
            <v>18</v>
          </cell>
          <cell r="BW182">
            <v>0</v>
          </cell>
          <cell r="BX182">
            <v>0</v>
          </cell>
          <cell r="BY182">
            <v>0</v>
          </cell>
          <cell r="BZ182">
            <v>0</v>
          </cell>
          <cell r="CA182">
            <v>0</v>
          </cell>
        </row>
        <row r="183">
          <cell r="C183" t="str">
            <v>3350750</v>
          </cell>
          <cell r="D183">
            <v>335075</v>
          </cell>
          <cell r="E183" t="str">
            <v>0</v>
          </cell>
          <cell r="F183">
            <v>45414</v>
          </cell>
          <cell r="G183">
            <v>45414.547395833331</v>
          </cell>
          <cell r="H183" t="str">
            <v>WEST</v>
          </cell>
          <cell r="I183" t="str">
            <v>W01</v>
          </cell>
          <cell r="J183" t="str">
            <v>MUMBAI</v>
          </cell>
          <cell r="K183">
            <v>4</v>
          </cell>
          <cell r="L183" t="str">
            <v>MUMBAI DIRECT</v>
          </cell>
          <cell r="M183">
            <v>182</v>
          </cell>
          <cell r="N183" t="str">
            <v>182</v>
          </cell>
          <cell r="O183" t="str">
            <v>MARKETING</v>
          </cell>
          <cell r="P183" t="str">
            <v>AJINKYA DEEPAK MOKAL</v>
          </cell>
          <cell r="Q183">
            <v>1035</v>
          </cell>
          <cell r="R183" t="str">
            <v>992</v>
          </cell>
          <cell r="S183" t="str">
            <v>CLIENT RELATIONSHIP</v>
          </cell>
          <cell r="T183" t="str">
            <v>MUMBAI  DIRECT</v>
          </cell>
          <cell r="U183">
            <v>250</v>
          </cell>
          <cell r="V183" t="str">
            <v>CORPORATE</v>
          </cell>
          <cell r="W183" t="str">
            <v>HTL AIRCON PVT LTD</v>
          </cell>
          <cell r="X183" t="str">
            <v>HTL AIRCON PVT LTD</v>
          </cell>
          <cell r="Y183" t="str">
            <v>ICICI LOMBARD GENERAL INSURANCE CO. LTD.</v>
          </cell>
          <cell r="Z183" t="str">
            <v>PRAVADEVI 414, VEER SAVARKAR MARG, NEAR SIDDHI VNAYAK TEMPLE</v>
          </cell>
          <cell r="AA183">
            <v>698</v>
          </cell>
          <cell r="AB183" t="str">
            <v>HEALTH</v>
          </cell>
          <cell r="AC183" t="str">
            <v>GROUP PERSONAL ACCIDENT</v>
          </cell>
          <cell r="AD183" t="str">
            <v>Bank Transfer</v>
          </cell>
          <cell r="AE183" t="str">
            <v>0</v>
          </cell>
          <cell r="AF183">
            <v>115368</v>
          </cell>
          <cell r="AG183">
            <v>45414</v>
          </cell>
          <cell r="AH183" t="str">
            <v>Others</v>
          </cell>
          <cell r="AK183" t="str">
            <v>0</v>
          </cell>
          <cell r="AL183">
            <v>0</v>
          </cell>
          <cell r="AO183">
            <v>45385</v>
          </cell>
          <cell r="AQ183" t="str">
            <v>02-05-2024</v>
          </cell>
          <cell r="AR183" t="str">
            <v>02-05-2024</v>
          </cell>
          <cell r="AT183">
            <v>45749</v>
          </cell>
          <cell r="AU183">
            <v>100</v>
          </cell>
          <cell r="AV183" t="str">
            <v>0</v>
          </cell>
          <cell r="AW183" t="str">
            <v>Renewal</v>
          </cell>
          <cell r="AZ183">
            <v>441010368</v>
          </cell>
          <cell r="BA183">
            <v>97261</v>
          </cell>
          <cell r="BB183">
            <v>97261</v>
          </cell>
          <cell r="BC183">
            <v>17506.98</v>
          </cell>
          <cell r="BD183">
            <v>115367.98</v>
          </cell>
          <cell r="BE183">
            <v>0</v>
          </cell>
          <cell r="BF183">
            <v>97261</v>
          </cell>
          <cell r="BG183">
            <v>0</v>
          </cell>
          <cell r="BH183">
            <v>7.5</v>
          </cell>
          <cell r="BI183">
            <v>0</v>
          </cell>
          <cell r="BJ183">
            <v>7294.58</v>
          </cell>
          <cell r="BK183">
            <v>0</v>
          </cell>
          <cell r="BL183">
            <v>7294.58</v>
          </cell>
          <cell r="BM183" t="str">
            <v>Brokerage</v>
          </cell>
          <cell r="BN183">
            <v>0</v>
          </cell>
          <cell r="BO183">
            <v>0</v>
          </cell>
          <cell r="BP183">
            <v>0</v>
          </cell>
          <cell r="BQ183">
            <v>0</v>
          </cell>
          <cell r="BR183">
            <v>0</v>
          </cell>
          <cell r="BS183">
            <v>7294.58</v>
          </cell>
          <cell r="BT183">
            <v>18</v>
          </cell>
          <cell r="BU183">
            <v>1313.02</v>
          </cell>
          <cell r="BV183">
            <v>18</v>
          </cell>
          <cell r="BW183">
            <v>0</v>
          </cell>
          <cell r="BX183">
            <v>1313.02</v>
          </cell>
          <cell r="BY183">
            <v>0</v>
          </cell>
          <cell r="BZ183">
            <v>0</v>
          </cell>
          <cell r="CA183">
            <v>7294.58</v>
          </cell>
        </row>
        <row r="184">
          <cell r="C184" t="str">
            <v>3350890</v>
          </cell>
          <cell r="D184">
            <v>335089</v>
          </cell>
          <cell r="E184" t="str">
            <v>0</v>
          </cell>
          <cell r="F184">
            <v>45394</v>
          </cell>
          <cell r="G184">
            <v>45414.579745370371</v>
          </cell>
          <cell r="H184" t="str">
            <v>EAST</v>
          </cell>
          <cell r="I184" t="str">
            <v>E01</v>
          </cell>
          <cell r="J184" t="str">
            <v>RAIPUR</v>
          </cell>
          <cell r="K184">
            <v>9</v>
          </cell>
          <cell r="L184" t="str">
            <v>SHAILESH SAHU</v>
          </cell>
          <cell r="M184">
            <v>1049</v>
          </cell>
          <cell r="N184" t="str">
            <v>1008</v>
          </cell>
          <cell r="O184" t="str">
            <v>MARKETING</v>
          </cell>
          <cell r="P184" t="str">
            <v>RAKESH KUMAR SAHU</v>
          </cell>
          <cell r="Q184">
            <v>641</v>
          </cell>
          <cell r="R184" t="str">
            <v>639</v>
          </cell>
          <cell r="S184" t="str">
            <v>CLIENT RELATIONSHIP</v>
          </cell>
          <cell r="T184" t="str">
            <v>RAIPUR  DIRECT</v>
          </cell>
          <cell r="U184">
            <v>265</v>
          </cell>
          <cell r="V184" t="str">
            <v>SME</v>
          </cell>
          <cell r="W184" t="str">
            <v>CHAHAT JEWELLERS</v>
          </cell>
          <cell r="X184" t="str">
            <v>CHAHAT JEWELLERS</v>
          </cell>
          <cell r="Y184" t="str">
            <v>ICICI LOMBARD GENERAL INSURANCE CO. LTD.</v>
          </cell>
          <cell r="Z184" t="str">
            <v>VANIJAY BHAVAB, DEVENDRA NAGAR</v>
          </cell>
          <cell r="AA184">
            <v>348</v>
          </cell>
          <cell r="AB184" t="str">
            <v>FIRE</v>
          </cell>
          <cell r="AC184" t="str">
            <v>BHARAT SOOKSHMA UDYAM SURAKSHA</v>
          </cell>
          <cell r="AD184" t="str">
            <v>Bank Transfer</v>
          </cell>
          <cell r="AE184" t="str">
            <v>410321250674</v>
          </cell>
          <cell r="AF184">
            <v>28999.68</v>
          </cell>
          <cell r="AG184">
            <v>45394</v>
          </cell>
          <cell r="AH184" t="str">
            <v>Others</v>
          </cell>
          <cell r="AK184" t="str">
            <v>0</v>
          </cell>
          <cell r="AL184">
            <v>0</v>
          </cell>
          <cell r="AO184">
            <v>45394</v>
          </cell>
          <cell r="AQ184" t="str">
            <v>12-04-2024</v>
          </cell>
          <cell r="AR184" t="str">
            <v>12-04-2024</v>
          </cell>
          <cell r="AT184">
            <v>45758</v>
          </cell>
          <cell r="AU184">
            <v>100</v>
          </cell>
          <cell r="AV184" t="str">
            <v>0</v>
          </cell>
          <cell r="AW184" t="str">
            <v>New</v>
          </cell>
          <cell r="AZ184">
            <v>2000000</v>
          </cell>
          <cell r="BA184">
            <v>24576</v>
          </cell>
          <cell r="BB184">
            <v>24576</v>
          </cell>
          <cell r="BC184">
            <v>4423.68</v>
          </cell>
          <cell r="BD184">
            <v>28999.68</v>
          </cell>
          <cell r="BE184">
            <v>0</v>
          </cell>
          <cell r="BF184">
            <v>24576</v>
          </cell>
          <cell r="BG184">
            <v>0</v>
          </cell>
          <cell r="BH184">
            <v>12.5</v>
          </cell>
          <cell r="BI184">
            <v>5</v>
          </cell>
          <cell r="BJ184">
            <v>3072</v>
          </cell>
          <cell r="BK184">
            <v>0</v>
          </cell>
          <cell r="BL184">
            <v>3072</v>
          </cell>
          <cell r="BM184" t="str">
            <v>Brokerage</v>
          </cell>
          <cell r="BN184">
            <v>30</v>
          </cell>
          <cell r="BO184">
            <v>921.6</v>
          </cell>
          <cell r="BP184">
            <v>0</v>
          </cell>
          <cell r="BQ184">
            <v>0</v>
          </cell>
          <cell r="BR184">
            <v>921.6</v>
          </cell>
          <cell r="BS184">
            <v>3993.6</v>
          </cell>
          <cell r="BT184">
            <v>18</v>
          </cell>
          <cell r="BU184">
            <v>552.96</v>
          </cell>
          <cell r="BV184">
            <v>18</v>
          </cell>
          <cell r="BW184">
            <v>165.89</v>
          </cell>
          <cell r="BX184">
            <v>718.85</v>
          </cell>
          <cell r="BY184">
            <v>0</v>
          </cell>
          <cell r="BZ184">
            <v>0</v>
          </cell>
          <cell r="CA184">
            <v>3072</v>
          </cell>
        </row>
        <row r="185">
          <cell r="C185" t="str">
            <v>3351160</v>
          </cell>
          <cell r="D185">
            <v>335116</v>
          </cell>
          <cell r="E185" t="str">
            <v>0</v>
          </cell>
          <cell r="F185">
            <v>45414</v>
          </cell>
          <cell r="G185">
            <v>45414.677928240744</v>
          </cell>
          <cell r="H185" t="str">
            <v>WEST</v>
          </cell>
          <cell r="I185" t="str">
            <v>W01</v>
          </cell>
          <cell r="J185" t="str">
            <v>MUMBAI</v>
          </cell>
          <cell r="K185">
            <v>4</v>
          </cell>
          <cell r="L185" t="str">
            <v>MUMBAI DIRECT</v>
          </cell>
          <cell r="M185">
            <v>182</v>
          </cell>
          <cell r="N185" t="str">
            <v>182</v>
          </cell>
          <cell r="O185" t="str">
            <v>MARKETING</v>
          </cell>
          <cell r="P185" t="str">
            <v>AJINKYA DEEPAK MOKAL</v>
          </cell>
          <cell r="Q185">
            <v>1035</v>
          </cell>
          <cell r="R185" t="str">
            <v>992</v>
          </cell>
          <cell r="S185" t="str">
            <v>CLIENT RELATIONSHIP</v>
          </cell>
          <cell r="T185" t="str">
            <v>MUMBAI  DIRECT</v>
          </cell>
          <cell r="U185">
            <v>250</v>
          </cell>
          <cell r="V185" t="str">
            <v>SME</v>
          </cell>
          <cell r="W185" t="str">
            <v>DELTA AIRCON PVT LTD</v>
          </cell>
          <cell r="X185" t="str">
            <v>DELTA AIRCON PVT LTD</v>
          </cell>
          <cell r="Y185" t="str">
            <v>ICICI LOMBARD GENERAL INSURANCE CO. LTD.</v>
          </cell>
          <cell r="Z185" t="str">
            <v>PRAVADEVI 414, VEER SAVARKAR MARG, NEAR SIDDHI VNAYAK TEMPLE</v>
          </cell>
          <cell r="AA185">
            <v>698</v>
          </cell>
          <cell r="AB185" t="str">
            <v>HEALTH</v>
          </cell>
          <cell r="AC185" t="str">
            <v>GROUP PERSONAL ACCIDENT</v>
          </cell>
          <cell r="AD185" t="str">
            <v>Bank Transfer</v>
          </cell>
          <cell r="AE185" t="str">
            <v>0</v>
          </cell>
          <cell r="AF185">
            <v>3280</v>
          </cell>
          <cell r="AG185">
            <v>45414</v>
          </cell>
          <cell r="AH185" t="str">
            <v>Others</v>
          </cell>
          <cell r="AK185" t="str">
            <v>0</v>
          </cell>
          <cell r="AL185">
            <v>0</v>
          </cell>
          <cell r="AO185">
            <v>45389</v>
          </cell>
          <cell r="AQ185" t="str">
            <v>02-05-2024</v>
          </cell>
          <cell r="AR185" t="str">
            <v>02-05-2024</v>
          </cell>
          <cell r="AT185">
            <v>45753</v>
          </cell>
          <cell r="AU185">
            <v>100</v>
          </cell>
          <cell r="AV185" t="str">
            <v>0</v>
          </cell>
          <cell r="AW185" t="str">
            <v>Renewal</v>
          </cell>
          <cell r="AZ185">
            <v>13393128</v>
          </cell>
          <cell r="BA185">
            <v>2648.31</v>
          </cell>
          <cell r="BB185">
            <v>2648.31</v>
          </cell>
          <cell r="BC185">
            <v>476.7</v>
          </cell>
          <cell r="BD185">
            <v>3280.01</v>
          </cell>
          <cell r="BE185">
            <v>0</v>
          </cell>
          <cell r="BF185">
            <v>2648.31</v>
          </cell>
          <cell r="BG185">
            <v>0</v>
          </cell>
          <cell r="BH185">
            <v>7.5</v>
          </cell>
          <cell r="BI185">
            <v>0</v>
          </cell>
          <cell r="BJ185">
            <v>198.62</v>
          </cell>
          <cell r="BK185">
            <v>0</v>
          </cell>
          <cell r="BL185">
            <v>198.62</v>
          </cell>
          <cell r="BM185" t="str">
            <v>Brokerage</v>
          </cell>
          <cell r="BN185">
            <v>0</v>
          </cell>
          <cell r="BO185">
            <v>0</v>
          </cell>
          <cell r="BP185">
            <v>0</v>
          </cell>
          <cell r="BQ185">
            <v>0</v>
          </cell>
          <cell r="BR185">
            <v>0</v>
          </cell>
          <cell r="BS185">
            <v>198.62</v>
          </cell>
          <cell r="BT185">
            <v>18</v>
          </cell>
          <cell r="BU185">
            <v>35.75</v>
          </cell>
          <cell r="BV185">
            <v>18</v>
          </cell>
          <cell r="BW185">
            <v>0</v>
          </cell>
          <cell r="BX185">
            <v>35.75</v>
          </cell>
          <cell r="BY185">
            <v>0</v>
          </cell>
          <cell r="BZ185">
            <v>0</v>
          </cell>
          <cell r="CA185">
            <v>198.62</v>
          </cell>
        </row>
        <row r="186">
          <cell r="C186" t="str">
            <v>3351230</v>
          </cell>
          <cell r="D186">
            <v>335123</v>
          </cell>
          <cell r="E186" t="str">
            <v>0</v>
          </cell>
          <cell r="F186">
            <v>45402</v>
          </cell>
          <cell r="G186">
            <v>45414.704884259256</v>
          </cell>
          <cell r="H186" t="str">
            <v>EAST</v>
          </cell>
          <cell r="I186" t="str">
            <v>E01</v>
          </cell>
          <cell r="J186" t="str">
            <v>RAIPUR</v>
          </cell>
          <cell r="K186">
            <v>9</v>
          </cell>
          <cell r="L186" t="str">
            <v>MAYANK MISHRA</v>
          </cell>
          <cell r="M186">
            <v>223</v>
          </cell>
          <cell r="N186" t="str">
            <v>223</v>
          </cell>
          <cell r="O186" t="str">
            <v>MARKETING</v>
          </cell>
          <cell r="P186" t="str">
            <v>RAKESH KUMAR SAHU</v>
          </cell>
          <cell r="Q186">
            <v>641</v>
          </cell>
          <cell r="R186" t="str">
            <v>639</v>
          </cell>
          <cell r="S186" t="str">
            <v>CLIENT RELATIONSHIP</v>
          </cell>
          <cell r="T186" t="str">
            <v>RAIPUR  DIRECT</v>
          </cell>
          <cell r="U186">
            <v>265</v>
          </cell>
          <cell r="V186" t="str">
            <v>CORPORATE</v>
          </cell>
          <cell r="W186" t="str">
            <v>GODAWARI ELECTRIC MOTORS PRIVATE LIMITED</v>
          </cell>
          <cell r="X186" t="str">
            <v>GODAWARI ELECTRIC MOTORS PRIVATE LIMITED</v>
          </cell>
          <cell r="Y186" t="str">
            <v>ICICI LOMBARD GENERAL INSURANCE CO. LTD.</v>
          </cell>
          <cell r="Z186" t="str">
            <v>VANIJAY BHAVAB, DEVENDRA NAGAR</v>
          </cell>
          <cell r="AA186">
            <v>348</v>
          </cell>
          <cell r="AB186" t="str">
            <v>HEALTH</v>
          </cell>
          <cell r="AC186" t="str">
            <v>GROUP MEDICLAIM</v>
          </cell>
          <cell r="AD186" t="str">
            <v>Bank Transfer</v>
          </cell>
          <cell r="AE186" t="str">
            <v>IBKLR62024042001517376</v>
          </cell>
          <cell r="AF186">
            <v>3746276</v>
          </cell>
          <cell r="AG186">
            <v>45402</v>
          </cell>
          <cell r="AH186" t="str">
            <v>Others</v>
          </cell>
          <cell r="AK186" t="str">
            <v>0</v>
          </cell>
          <cell r="AL186">
            <v>0</v>
          </cell>
          <cell r="AO186">
            <v>45402</v>
          </cell>
          <cell r="AQ186" t="str">
            <v>20-04-2024</v>
          </cell>
          <cell r="AR186" t="str">
            <v>20-04-2024</v>
          </cell>
          <cell r="AT186">
            <v>45766</v>
          </cell>
          <cell r="AU186">
            <v>100</v>
          </cell>
          <cell r="AV186" t="str">
            <v>0</v>
          </cell>
          <cell r="AW186" t="str">
            <v>Renewal</v>
          </cell>
          <cell r="AY186" t="str">
            <v>FLOATER</v>
          </cell>
          <cell r="AZ186">
            <v>54200000</v>
          </cell>
          <cell r="BA186">
            <v>3174810</v>
          </cell>
          <cell r="BB186">
            <v>3174810</v>
          </cell>
          <cell r="BC186">
            <v>571465.80000000005</v>
          </cell>
          <cell r="BD186">
            <v>3746275.8</v>
          </cell>
          <cell r="BE186">
            <v>0</v>
          </cell>
          <cell r="BF186">
            <v>3174810</v>
          </cell>
          <cell r="BG186">
            <v>0</v>
          </cell>
          <cell r="BH186">
            <v>7.5</v>
          </cell>
          <cell r="BI186">
            <v>0</v>
          </cell>
          <cell r="BJ186">
            <v>238110.75</v>
          </cell>
          <cell r="BK186">
            <v>0</v>
          </cell>
          <cell r="BL186">
            <v>238110.75</v>
          </cell>
          <cell r="BM186" t="str">
            <v>Brokerage</v>
          </cell>
          <cell r="BN186">
            <v>0</v>
          </cell>
          <cell r="BO186">
            <v>0</v>
          </cell>
          <cell r="BP186">
            <v>0</v>
          </cell>
          <cell r="BQ186">
            <v>0</v>
          </cell>
          <cell r="BR186">
            <v>0</v>
          </cell>
          <cell r="BS186">
            <v>238110.75</v>
          </cell>
          <cell r="BT186">
            <v>18</v>
          </cell>
          <cell r="BU186">
            <v>42859.94</v>
          </cell>
          <cell r="BV186">
            <v>18</v>
          </cell>
          <cell r="BW186">
            <v>0</v>
          </cell>
          <cell r="BX186">
            <v>42859.94</v>
          </cell>
          <cell r="BY186">
            <v>0</v>
          </cell>
          <cell r="BZ186">
            <v>0</v>
          </cell>
          <cell r="CA186">
            <v>238110.75</v>
          </cell>
        </row>
        <row r="187">
          <cell r="C187" t="str">
            <v>3351250</v>
          </cell>
          <cell r="D187">
            <v>335125</v>
          </cell>
          <cell r="E187" t="str">
            <v>0</v>
          </cell>
          <cell r="F187">
            <v>45414</v>
          </cell>
          <cell r="G187">
            <v>45414.708645833336</v>
          </cell>
          <cell r="H187" t="str">
            <v>EAST</v>
          </cell>
          <cell r="I187" t="str">
            <v>E01</v>
          </cell>
          <cell r="J187" t="str">
            <v>CORPORATE OFFICE</v>
          </cell>
          <cell r="K187">
            <v>0</v>
          </cell>
          <cell r="L187" t="str">
            <v>ARYAMA CHAKI</v>
          </cell>
          <cell r="M187">
            <v>1193</v>
          </cell>
          <cell r="N187" t="str">
            <v>1137</v>
          </cell>
          <cell r="O187" t="str">
            <v>MARKETING</v>
          </cell>
          <cell r="P187" t="str">
            <v>SUCHISMITA KOLEY</v>
          </cell>
          <cell r="Q187">
            <v>997</v>
          </cell>
          <cell r="R187" t="str">
            <v>954</v>
          </cell>
          <cell r="S187" t="str">
            <v>CLIENT RELATIONSHIP</v>
          </cell>
          <cell r="T187" t="str">
            <v>KOLKATA DIRECT</v>
          </cell>
          <cell r="U187">
            <v>0</v>
          </cell>
          <cell r="V187" t="str">
            <v>RETAIL</v>
          </cell>
          <cell r="W187" t="str">
            <v>SUSHIL TEXTILES</v>
          </cell>
          <cell r="X187" t="str">
            <v>SUSHIL TEXTILES</v>
          </cell>
          <cell r="Y187" t="str">
            <v>ICICI LOMBARD GENERAL INSURANCE CO. LTD.</v>
          </cell>
          <cell r="Z187" t="str">
            <v>3RD. FLOOR, BLOCK - B, J K MILENNIUM CENTRE, 46D, CHOWRINGHEE ROAD,</v>
          </cell>
          <cell r="AA187">
            <v>6</v>
          </cell>
          <cell r="AB187" t="str">
            <v>MOTOR</v>
          </cell>
          <cell r="AC187" t="str">
            <v>MOTOR PRIVATE CAR</v>
          </cell>
          <cell r="AD187" t="str">
            <v>Bank Transfer</v>
          </cell>
          <cell r="AF187">
            <v>26959.46</v>
          </cell>
          <cell r="AG187">
            <v>45405</v>
          </cell>
          <cell r="AH187" t="str">
            <v>NONE</v>
          </cell>
          <cell r="AI187" t="str">
            <v>KIA</v>
          </cell>
          <cell r="AK187" t="str">
            <v>0</v>
          </cell>
          <cell r="AL187">
            <v>0</v>
          </cell>
          <cell r="AO187">
            <v>45411</v>
          </cell>
          <cell r="AR187" t="str">
            <v>02-05-2024</v>
          </cell>
          <cell r="AT187">
            <v>45775</v>
          </cell>
          <cell r="AU187">
            <v>100</v>
          </cell>
          <cell r="AV187" t="str">
            <v>0</v>
          </cell>
          <cell r="AW187" t="str">
            <v>New</v>
          </cell>
          <cell r="AX187" t="str">
            <v>LINK</v>
          </cell>
          <cell r="AZ187">
            <v>1359450</v>
          </cell>
          <cell r="BA187">
            <v>22847</v>
          </cell>
          <cell r="BB187">
            <v>22847</v>
          </cell>
          <cell r="BC187">
            <v>4112.46</v>
          </cell>
          <cell r="BD187">
            <v>26959.46</v>
          </cell>
          <cell r="BE187">
            <v>0</v>
          </cell>
          <cell r="BF187">
            <v>22847</v>
          </cell>
          <cell r="BG187">
            <v>0</v>
          </cell>
          <cell r="BH187">
            <v>15</v>
          </cell>
          <cell r="BI187">
            <v>2.5</v>
          </cell>
          <cell r="BJ187">
            <v>3427.05</v>
          </cell>
          <cell r="BK187">
            <v>0</v>
          </cell>
          <cell r="BL187">
            <v>3427.05</v>
          </cell>
          <cell r="BM187" t="str">
            <v>Brokerage</v>
          </cell>
          <cell r="BN187">
            <v>0</v>
          </cell>
          <cell r="BO187">
            <v>0</v>
          </cell>
          <cell r="BP187">
            <v>0</v>
          </cell>
          <cell r="BQ187">
            <v>0</v>
          </cell>
          <cell r="BR187">
            <v>0</v>
          </cell>
          <cell r="BS187">
            <v>3427.05</v>
          </cell>
          <cell r="BT187">
            <v>18</v>
          </cell>
          <cell r="BU187">
            <v>616.87</v>
          </cell>
          <cell r="BV187">
            <v>18</v>
          </cell>
          <cell r="BW187">
            <v>0</v>
          </cell>
          <cell r="BX187">
            <v>616.87</v>
          </cell>
          <cell r="BY187">
            <v>0</v>
          </cell>
          <cell r="BZ187">
            <v>0</v>
          </cell>
          <cell r="CA187">
            <v>3427.05</v>
          </cell>
        </row>
        <row r="188">
          <cell r="C188" t="str">
            <v>3351290</v>
          </cell>
          <cell r="D188">
            <v>335129</v>
          </cell>
          <cell r="E188" t="str">
            <v>0</v>
          </cell>
          <cell r="F188">
            <v>45414</v>
          </cell>
          <cell r="G188">
            <v>45414.712743055556</v>
          </cell>
          <cell r="H188" t="str">
            <v>WEST</v>
          </cell>
          <cell r="I188" t="str">
            <v>W01</v>
          </cell>
          <cell r="J188" t="str">
            <v>MUMBAI</v>
          </cell>
          <cell r="K188">
            <v>4</v>
          </cell>
          <cell r="L188" t="str">
            <v>MUMBAI DIRECT</v>
          </cell>
          <cell r="M188">
            <v>182</v>
          </cell>
          <cell r="N188" t="str">
            <v>182</v>
          </cell>
          <cell r="O188" t="str">
            <v>MARKETING</v>
          </cell>
          <cell r="P188" t="str">
            <v>VIJAY MOLAWADE</v>
          </cell>
          <cell r="Q188">
            <v>1170</v>
          </cell>
          <cell r="R188" t="str">
            <v>1113</v>
          </cell>
          <cell r="S188" t="str">
            <v>CLIENT RELATIONSHIP</v>
          </cell>
          <cell r="T188" t="str">
            <v>MUMBAI  DIRECT</v>
          </cell>
          <cell r="U188">
            <v>250</v>
          </cell>
          <cell r="V188" t="str">
            <v>CORPORATE</v>
          </cell>
          <cell r="W188" t="str">
            <v>Rusan Healthcare Pvt. Ltd</v>
          </cell>
          <cell r="X188" t="str">
            <v>Rusan Healthcare Pvt. Ltd</v>
          </cell>
          <cell r="Y188" t="str">
            <v>ICICI LOMBARD GENERAL INSURANCE CO. LTD.</v>
          </cell>
          <cell r="Z188" t="str">
            <v>THANE</v>
          </cell>
          <cell r="AA188">
            <v>375</v>
          </cell>
          <cell r="AB188" t="str">
            <v>HEALTH</v>
          </cell>
          <cell r="AC188" t="str">
            <v>GROUP PERSONAL ACCIDENT</v>
          </cell>
          <cell r="AD188" t="str">
            <v>Bank Transfer</v>
          </cell>
          <cell r="AE188" t="str">
            <v>0</v>
          </cell>
          <cell r="AF188">
            <v>24169.99</v>
          </cell>
          <cell r="AG188">
            <v>45414</v>
          </cell>
          <cell r="AH188" t="str">
            <v>Others</v>
          </cell>
          <cell r="AK188" t="str">
            <v>0</v>
          </cell>
          <cell r="AL188">
            <v>0</v>
          </cell>
          <cell r="AO188">
            <v>45398</v>
          </cell>
          <cell r="AQ188" t="str">
            <v>02-05-2024</v>
          </cell>
          <cell r="AR188" t="str">
            <v>02-05-2024</v>
          </cell>
          <cell r="AT188">
            <v>45762</v>
          </cell>
          <cell r="AU188">
            <v>100</v>
          </cell>
          <cell r="AV188" t="str">
            <v>0</v>
          </cell>
          <cell r="AW188" t="str">
            <v>Expanded</v>
          </cell>
          <cell r="AZ188">
            <v>33800000</v>
          </cell>
          <cell r="BA188">
            <v>20461.86</v>
          </cell>
          <cell r="BB188">
            <v>20461.86</v>
          </cell>
          <cell r="BC188">
            <v>3683.13</v>
          </cell>
          <cell r="BD188">
            <v>24169.99</v>
          </cell>
          <cell r="BE188">
            <v>0</v>
          </cell>
          <cell r="BF188">
            <v>20461.86</v>
          </cell>
          <cell r="BG188">
            <v>0</v>
          </cell>
          <cell r="BH188">
            <v>7.5</v>
          </cell>
          <cell r="BI188">
            <v>0</v>
          </cell>
          <cell r="BJ188">
            <v>1534.64</v>
          </cell>
          <cell r="BK188">
            <v>0</v>
          </cell>
          <cell r="BL188">
            <v>1534.64</v>
          </cell>
          <cell r="BM188" t="str">
            <v>Brokerage</v>
          </cell>
          <cell r="BN188">
            <v>0</v>
          </cell>
          <cell r="BO188">
            <v>0</v>
          </cell>
          <cell r="BP188">
            <v>0</v>
          </cell>
          <cell r="BQ188">
            <v>0</v>
          </cell>
          <cell r="BR188">
            <v>0</v>
          </cell>
          <cell r="BS188">
            <v>1534.64</v>
          </cell>
          <cell r="BT188">
            <v>18</v>
          </cell>
          <cell r="BU188">
            <v>276.24</v>
          </cell>
          <cell r="BV188">
            <v>18</v>
          </cell>
          <cell r="BW188">
            <v>0</v>
          </cell>
          <cell r="BX188">
            <v>276.24</v>
          </cell>
          <cell r="BY188">
            <v>0</v>
          </cell>
          <cell r="BZ188">
            <v>0</v>
          </cell>
          <cell r="CA188">
            <v>1534.64</v>
          </cell>
        </row>
        <row r="189">
          <cell r="C189" t="str">
            <v>3351450</v>
          </cell>
          <cell r="D189">
            <v>335145</v>
          </cell>
          <cell r="E189" t="str">
            <v>0</v>
          </cell>
          <cell r="F189">
            <v>45414</v>
          </cell>
          <cell r="G189">
            <v>45414.741064814814</v>
          </cell>
          <cell r="H189" t="str">
            <v>WEST</v>
          </cell>
          <cell r="I189" t="str">
            <v>W01</v>
          </cell>
          <cell r="J189" t="str">
            <v>MUMBAI</v>
          </cell>
          <cell r="K189">
            <v>4</v>
          </cell>
          <cell r="L189" t="str">
            <v>MUMBAI DIRECT</v>
          </cell>
          <cell r="M189">
            <v>182</v>
          </cell>
          <cell r="N189" t="str">
            <v>182</v>
          </cell>
          <cell r="O189" t="str">
            <v>MARKETING</v>
          </cell>
          <cell r="P189" t="str">
            <v>VIJAY MOLAWADE</v>
          </cell>
          <cell r="Q189">
            <v>1170</v>
          </cell>
          <cell r="R189" t="str">
            <v>1113</v>
          </cell>
          <cell r="S189" t="str">
            <v>CLIENT RELATIONSHIP</v>
          </cell>
          <cell r="T189" t="str">
            <v>MUMBAI  DIRECT</v>
          </cell>
          <cell r="U189">
            <v>250</v>
          </cell>
          <cell r="V189" t="str">
            <v>SME</v>
          </cell>
          <cell r="W189" t="str">
            <v>SUPRIYATA PRIVATE LIMITED</v>
          </cell>
          <cell r="X189" t="str">
            <v>SUPRIYATA PRIVATE LIMITED</v>
          </cell>
          <cell r="Y189" t="str">
            <v>ICICI LOMBARD GENERAL INSURANCE CO. LTD.</v>
          </cell>
          <cell r="Z189" t="str">
            <v>PRAVADEVI 414, VEER SAVARKAR MARG, NEAR SIDDHI VNAYAK TEMPLE</v>
          </cell>
          <cell r="AA189">
            <v>698</v>
          </cell>
          <cell r="AB189" t="str">
            <v>MOTOR</v>
          </cell>
          <cell r="AC189" t="str">
            <v>MOTOR PRIVATE CAR</v>
          </cell>
          <cell r="AD189" t="str">
            <v>Bank Transfer</v>
          </cell>
          <cell r="AE189" t="str">
            <v>0</v>
          </cell>
          <cell r="AF189">
            <v>124776</v>
          </cell>
          <cell r="AG189">
            <v>45414</v>
          </cell>
          <cell r="AH189" t="str">
            <v>Others</v>
          </cell>
          <cell r="AI189" t="str">
            <v>MERCEDES BENZ</v>
          </cell>
          <cell r="AK189" t="str">
            <v>0</v>
          </cell>
          <cell r="AL189">
            <v>0</v>
          </cell>
          <cell r="AO189">
            <v>45409</v>
          </cell>
          <cell r="AQ189" t="str">
            <v>02-05-2024</v>
          </cell>
          <cell r="AR189" t="str">
            <v>02-05-2024</v>
          </cell>
          <cell r="AT189">
            <v>45773</v>
          </cell>
          <cell r="AU189">
            <v>100</v>
          </cell>
          <cell r="AV189" t="str">
            <v>0</v>
          </cell>
          <cell r="AW189" t="str">
            <v>Renewal</v>
          </cell>
          <cell r="AZ189">
            <v>6864000</v>
          </cell>
          <cell r="BA189">
            <v>105742</v>
          </cell>
          <cell r="BB189">
            <v>105742</v>
          </cell>
          <cell r="BC189">
            <v>19033.560000000001</v>
          </cell>
          <cell r="BD189">
            <v>124775.56</v>
          </cell>
          <cell r="BE189">
            <v>0</v>
          </cell>
          <cell r="BF189">
            <v>105742</v>
          </cell>
          <cell r="BG189">
            <v>0</v>
          </cell>
          <cell r="BH189">
            <v>15</v>
          </cell>
          <cell r="BI189">
            <v>2.5</v>
          </cell>
          <cell r="BJ189">
            <v>15861.3</v>
          </cell>
          <cell r="BK189">
            <v>0</v>
          </cell>
          <cell r="BL189">
            <v>15861.3</v>
          </cell>
          <cell r="BM189" t="str">
            <v>Brokerage</v>
          </cell>
          <cell r="BN189">
            <v>0</v>
          </cell>
          <cell r="BO189">
            <v>0</v>
          </cell>
          <cell r="BP189">
            <v>0</v>
          </cell>
          <cell r="BQ189">
            <v>0</v>
          </cell>
          <cell r="BR189">
            <v>0</v>
          </cell>
          <cell r="BS189">
            <v>15861.3</v>
          </cell>
          <cell r="BT189">
            <v>18</v>
          </cell>
          <cell r="BU189">
            <v>2855.03</v>
          </cell>
          <cell r="BV189">
            <v>18</v>
          </cell>
          <cell r="BW189">
            <v>0</v>
          </cell>
          <cell r="BX189">
            <v>2855.03</v>
          </cell>
          <cell r="BY189">
            <v>0</v>
          </cell>
          <cell r="BZ189">
            <v>0</v>
          </cell>
          <cell r="CA189">
            <v>15861.3</v>
          </cell>
        </row>
        <row r="190">
          <cell r="C190" t="str">
            <v>3351840</v>
          </cell>
          <cell r="D190">
            <v>335184</v>
          </cell>
          <cell r="E190" t="str">
            <v>0</v>
          </cell>
          <cell r="F190">
            <v>45407</v>
          </cell>
          <cell r="G190">
            <v>45415.38208333333</v>
          </cell>
          <cell r="H190" t="str">
            <v>EAST</v>
          </cell>
          <cell r="I190" t="str">
            <v>E01</v>
          </cell>
          <cell r="J190" t="str">
            <v>BHUBANESWAR</v>
          </cell>
          <cell r="K190">
            <v>10</v>
          </cell>
          <cell r="L190" t="str">
            <v>MANOJ KUMAR AGARWAL</v>
          </cell>
          <cell r="M190">
            <v>1112</v>
          </cell>
          <cell r="N190" t="str">
            <v>1066</v>
          </cell>
          <cell r="O190" t="str">
            <v>MARKETING</v>
          </cell>
          <cell r="P190" t="str">
            <v>ATISH KUMAR MOHANTY</v>
          </cell>
          <cell r="Q190">
            <v>1196</v>
          </cell>
          <cell r="R190" t="str">
            <v>1139</v>
          </cell>
          <cell r="S190" t="str">
            <v>CLIENT RELATIONSHIP</v>
          </cell>
          <cell r="T190" t="str">
            <v>BHUBANESWAR  DIRECT</v>
          </cell>
          <cell r="U190">
            <v>258</v>
          </cell>
          <cell r="V190" t="str">
            <v>RETAIL</v>
          </cell>
          <cell r="W190" t="str">
            <v>NILACHAL CARBO MET ALICKS PRIVAT E LIMIT ED</v>
          </cell>
          <cell r="X190" t="str">
            <v>NILACHAL CARBO MET ALICKS PRIVAT E LIMIT ED</v>
          </cell>
          <cell r="Y190" t="str">
            <v>ICICI LOMBARD GENERAL INSURANCE CO. LTD.</v>
          </cell>
          <cell r="Z190" t="str">
            <v>EPARI PLAZA, 2ND FLOOR, PLOT NO-C/653, JANPATH, UNIT-3</v>
          </cell>
          <cell r="AA190">
            <v>301</v>
          </cell>
          <cell r="AB190" t="str">
            <v>LIABILITY POLICY</v>
          </cell>
          <cell r="AC190" t="str">
            <v>WORKMEN COMPENSATION</v>
          </cell>
          <cell r="AD190" t="str">
            <v>Bank Transfer</v>
          </cell>
          <cell r="AF190">
            <v>26789.54</v>
          </cell>
          <cell r="AK190" t="str">
            <v>0</v>
          </cell>
          <cell r="AL190">
            <v>0</v>
          </cell>
          <cell r="AO190">
            <v>45407</v>
          </cell>
          <cell r="AR190" t="str">
            <v>25-04-2024</v>
          </cell>
          <cell r="AT190">
            <v>45771</v>
          </cell>
          <cell r="AU190">
            <v>100</v>
          </cell>
          <cell r="AV190" t="str">
            <v>0</v>
          </cell>
          <cell r="AW190" t="str">
            <v>New</v>
          </cell>
          <cell r="AZ190">
            <v>15054360</v>
          </cell>
          <cell r="BA190">
            <v>22703</v>
          </cell>
          <cell r="BB190">
            <v>22703</v>
          </cell>
          <cell r="BC190">
            <v>4086.54</v>
          </cell>
          <cell r="BD190">
            <v>26789.54</v>
          </cell>
          <cell r="BE190">
            <v>0</v>
          </cell>
          <cell r="BF190">
            <v>22703</v>
          </cell>
          <cell r="BG190">
            <v>0</v>
          </cell>
          <cell r="BH190">
            <v>12.5</v>
          </cell>
          <cell r="BI190">
            <v>5</v>
          </cell>
          <cell r="BJ190">
            <v>2837.88</v>
          </cell>
          <cell r="BK190">
            <v>0</v>
          </cell>
          <cell r="BL190">
            <v>2837.88</v>
          </cell>
          <cell r="BM190" t="str">
            <v>Brokerage</v>
          </cell>
          <cell r="BN190">
            <v>30</v>
          </cell>
          <cell r="BO190">
            <v>851.36</v>
          </cell>
          <cell r="BP190">
            <v>0</v>
          </cell>
          <cell r="BQ190">
            <v>0</v>
          </cell>
          <cell r="BR190">
            <v>851.36</v>
          </cell>
          <cell r="BS190">
            <v>3689.24</v>
          </cell>
          <cell r="BT190">
            <v>18</v>
          </cell>
          <cell r="BU190">
            <v>510.82</v>
          </cell>
          <cell r="BV190">
            <v>18</v>
          </cell>
          <cell r="BW190">
            <v>153.24</v>
          </cell>
          <cell r="BX190">
            <v>664.06</v>
          </cell>
          <cell r="BY190">
            <v>0</v>
          </cell>
          <cell r="BZ190">
            <v>0</v>
          </cell>
          <cell r="CA190">
            <v>2837.88</v>
          </cell>
        </row>
        <row r="191">
          <cell r="C191" t="str">
            <v>3351970</v>
          </cell>
          <cell r="D191">
            <v>335197</v>
          </cell>
          <cell r="E191" t="str">
            <v>0</v>
          </cell>
          <cell r="F191">
            <v>45415</v>
          </cell>
          <cell r="G191">
            <v>45415.463923611111</v>
          </cell>
          <cell r="H191" t="str">
            <v>EAST</v>
          </cell>
          <cell r="I191" t="str">
            <v>E01</v>
          </cell>
          <cell r="J191" t="str">
            <v>CORPORATE OFFICE</v>
          </cell>
          <cell r="K191">
            <v>0</v>
          </cell>
          <cell r="L191" t="str">
            <v>KAVITA VARMA</v>
          </cell>
          <cell r="M191">
            <v>709</v>
          </cell>
          <cell r="N191" t="str">
            <v>702</v>
          </cell>
          <cell r="O191" t="str">
            <v>MARKETING</v>
          </cell>
          <cell r="P191" t="str">
            <v>SUSMITA NANDY</v>
          </cell>
          <cell r="Q191">
            <v>1044</v>
          </cell>
          <cell r="R191" t="str">
            <v>1003</v>
          </cell>
          <cell r="S191" t="str">
            <v>CLIENT RELATIONSHIP</v>
          </cell>
          <cell r="T191" t="str">
            <v>KOLKATA DIRECT</v>
          </cell>
          <cell r="U191">
            <v>0</v>
          </cell>
          <cell r="V191" t="str">
            <v>RETAIL</v>
          </cell>
          <cell r="W191" t="str">
            <v>Ankit Kejriwal</v>
          </cell>
          <cell r="X191" t="str">
            <v>Ankit Kejriwal</v>
          </cell>
          <cell r="Y191" t="str">
            <v>ICICI LOMBARD GENERAL INSURANCE CO. LTD.</v>
          </cell>
          <cell r="Z191" t="str">
            <v>ICICI- A.H,15, PARK STREET,7TH FLOOR/8TH FLOOR, APEEJAY HOUSE</v>
          </cell>
          <cell r="AA191">
            <v>58</v>
          </cell>
          <cell r="AB191" t="str">
            <v>HEALTH</v>
          </cell>
          <cell r="AC191" t="str">
            <v>FAMILY FLOATER MEDICLAIM</v>
          </cell>
          <cell r="AD191" t="str">
            <v>Bank Transfer</v>
          </cell>
          <cell r="AE191" t="str">
            <v>NEFT</v>
          </cell>
          <cell r="AF191">
            <v>119214</v>
          </cell>
          <cell r="AG191">
            <v>45407</v>
          </cell>
          <cell r="AH191" t="str">
            <v>NONE</v>
          </cell>
          <cell r="AK191" t="str">
            <v>0</v>
          </cell>
          <cell r="AL191">
            <v>0</v>
          </cell>
          <cell r="AO191">
            <v>45413</v>
          </cell>
          <cell r="AR191" t="str">
            <v>03-05-2024</v>
          </cell>
          <cell r="AT191">
            <v>45777</v>
          </cell>
          <cell r="AU191">
            <v>100</v>
          </cell>
          <cell r="AV191" t="str">
            <v>0</v>
          </cell>
          <cell r="AW191" t="str">
            <v>Renewal</v>
          </cell>
          <cell r="AZ191">
            <v>30000000</v>
          </cell>
          <cell r="BA191">
            <v>101029</v>
          </cell>
          <cell r="BB191">
            <v>101029</v>
          </cell>
          <cell r="BC191">
            <v>18185.22</v>
          </cell>
          <cell r="BD191">
            <v>119214.22</v>
          </cell>
          <cell r="BE191">
            <v>0</v>
          </cell>
          <cell r="BF191">
            <v>101029</v>
          </cell>
          <cell r="BG191">
            <v>0</v>
          </cell>
          <cell r="BH191">
            <v>15</v>
          </cell>
          <cell r="BI191">
            <v>5</v>
          </cell>
          <cell r="BJ191">
            <v>15154.35</v>
          </cell>
          <cell r="BK191">
            <v>0</v>
          </cell>
          <cell r="BL191">
            <v>15154.35</v>
          </cell>
          <cell r="BM191" t="str">
            <v>Brokerage</v>
          </cell>
          <cell r="BN191">
            <v>0</v>
          </cell>
          <cell r="BO191">
            <v>0</v>
          </cell>
          <cell r="BP191">
            <v>0</v>
          </cell>
          <cell r="BQ191">
            <v>0</v>
          </cell>
          <cell r="BR191">
            <v>0</v>
          </cell>
          <cell r="BS191">
            <v>15154.35</v>
          </cell>
          <cell r="BT191">
            <v>18</v>
          </cell>
          <cell r="BU191">
            <v>2727.78</v>
          </cell>
          <cell r="BV191">
            <v>18</v>
          </cell>
          <cell r="BW191">
            <v>0</v>
          </cell>
          <cell r="BX191">
            <v>2727.78</v>
          </cell>
          <cell r="BY191">
            <v>0</v>
          </cell>
          <cell r="BZ191">
            <v>0</v>
          </cell>
          <cell r="CA191">
            <v>15154.35</v>
          </cell>
        </row>
        <row r="192">
          <cell r="C192" t="str">
            <v>3351990</v>
          </cell>
          <cell r="D192">
            <v>335199</v>
          </cell>
          <cell r="E192" t="str">
            <v>0</v>
          </cell>
          <cell r="F192">
            <v>45404</v>
          </cell>
          <cell r="G192">
            <v>45415.46570601852</v>
          </cell>
          <cell r="H192" t="str">
            <v>EAST</v>
          </cell>
          <cell r="I192" t="str">
            <v>E01</v>
          </cell>
          <cell r="J192" t="str">
            <v>RAIPUR</v>
          </cell>
          <cell r="K192">
            <v>9</v>
          </cell>
          <cell r="L192" t="str">
            <v>SHAILESH SAHU</v>
          </cell>
          <cell r="M192">
            <v>1049</v>
          </cell>
          <cell r="N192" t="str">
            <v>1008</v>
          </cell>
          <cell r="O192" t="str">
            <v>MARKETING</v>
          </cell>
          <cell r="P192" t="str">
            <v>RAKESH KUMAR SAHU</v>
          </cell>
          <cell r="Q192">
            <v>641</v>
          </cell>
          <cell r="R192" t="str">
            <v>639</v>
          </cell>
          <cell r="S192" t="str">
            <v>CLIENT RELATIONSHIP</v>
          </cell>
          <cell r="T192" t="str">
            <v>RAIPUR  DIRECT</v>
          </cell>
          <cell r="U192">
            <v>265</v>
          </cell>
          <cell r="V192" t="str">
            <v>SME</v>
          </cell>
          <cell r="W192" t="str">
            <v>METORES ISPAT PRIVATE LIMITED</v>
          </cell>
          <cell r="X192" t="str">
            <v>METORES ISPAT PRIVATE LIMITED</v>
          </cell>
          <cell r="Y192" t="str">
            <v>ICICI LOMBARD GENERAL INSURANCE CO. LTD.</v>
          </cell>
          <cell r="Z192" t="str">
            <v>VANIJAY BHAVAB, DEVENDRA NAGAR</v>
          </cell>
          <cell r="AA192">
            <v>348</v>
          </cell>
          <cell r="AB192" t="str">
            <v>MARINE CARGO</v>
          </cell>
          <cell r="AC192" t="str">
            <v>Marine Inland (Open)</v>
          </cell>
          <cell r="AD192" t="str">
            <v>Bank Transfer</v>
          </cell>
          <cell r="AE192" t="str">
            <v>HDFCR52024042250320759</v>
          </cell>
          <cell r="AF192">
            <v>221251</v>
          </cell>
          <cell r="AG192">
            <v>45404</v>
          </cell>
          <cell r="AH192" t="str">
            <v>HDFC BANK LIMITED</v>
          </cell>
          <cell r="AK192" t="str">
            <v>0</v>
          </cell>
          <cell r="AL192">
            <v>0</v>
          </cell>
          <cell r="AO192">
            <v>45404</v>
          </cell>
          <cell r="AQ192" t="str">
            <v>22-04-2024</v>
          </cell>
          <cell r="AR192" t="str">
            <v>22-04-2024</v>
          </cell>
          <cell r="AT192">
            <v>45768</v>
          </cell>
          <cell r="AU192">
            <v>100</v>
          </cell>
          <cell r="AV192" t="str">
            <v>0</v>
          </cell>
          <cell r="AW192" t="str">
            <v>Renewal</v>
          </cell>
          <cell r="AZ192">
            <v>1500000000</v>
          </cell>
          <cell r="BA192">
            <v>187501</v>
          </cell>
          <cell r="BB192">
            <v>187501</v>
          </cell>
          <cell r="BC192">
            <v>33750.18</v>
          </cell>
          <cell r="BD192">
            <v>221251.18</v>
          </cell>
          <cell r="BE192">
            <v>0</v>
          </cell>
          <cell r="BF192">
            <v>187501</v>
          </cell>
          <cell r="BG192">
            <v>0</v>
          </cell>
          <cell r="BH192">
            <v>22.5</v>
          </cell>
          <cell r="BI192">
            <v>5</v>
          </cell>
          <cell r="BJ192">
            <v>42187.73</v>
          </cell>
          <cell r="BK192">
            <v>0</v>
          </cell>
          <cell r="BL192">
            <v>42187.73</v>
          </cell>
          <cell r="BM192" t="str">
            <v>Brokerage</v>
          </cell>
          <cell r="BN192">
            <v>30</v>
          </cell>
          <cell r="BO192">
            <v>12656.32</v>
          </cell>
          <cell r="BP192">
            <v>0</v>
          </cell>
          <cell r="BQ192">
            <v>0</v>
          </cell>
          <cell r="BR192">
            <v>12656.32</v>
          </cell>
          <cell r="BS192">
            <v>54844.05</v>
          </cell>
          <cell r="BT192">
            <v>18</v>
          </cell>
          <cell r="BU192">
            <v>7593.79</v>
          </cell>
          <cell r="BV192">
            <v>18</v>
          </cell>
          <cell r="BW192">
            <v>2278.14</v>
          </cell>
          <cell r="BX192">
            <v>9871.93</v>
          </cell>
          <cell r="BY192">
            <v>0</v>
          </cell>
          <cell r="BZ192">
            <v>0</v>
          </cell>
          <cell r="CA192">
            <v>42187.73</v>
          </cell>
        </row>
        <row r="193">
          <cell r="C193" t="str">
            <v>3352010</v>
          </cell>
          <cell r="D193">
            <v>335201</v>
          </cell>
          <cell r="E193" t="str">
            <v>0</v>
          </cell>
          <cell r="F193">
            <v>45415</v>
          </cell>
          <cell r="G193">
            <v>45415.468472222223</v>
          </cell>
          <cell r="H193" t="str">
            <v>EAST</v>
          </cell>
          <cell r="I193" t="str">
            <v>E01</v>
          </cell>
          <cell r="J193" t="str">
            <v>CORPORATE OFFICE</v>
          </cell>
          <cell r="K193">
            <v>0</v>
          </cell>
          <cell r="L193" t="str">
            <v>SARTHAK KAR RAY</v>
          </cell>
          <cell r="M193">
            <v>620</v>
          </cell>
          <cell r="N193" t="str">
            <v>620</v>
          </cell>
          <cell r="O193" t="str">
            <v>MARKETING</v>
          </cell>
          <cell r="P193" t="str">
            <v>SUCHISMITA KOLEY</v>
          </cell>
          <cell r="Q193">
            <v>997</v>
          </cell>
          <cell r="R193" t="str">
            <v>954</v>
          </cell>
          <cell r="S193" t="str">
            <v>CLIENT RELATIONSHIP</v>
          </cell>
          <cell r="T193" t="str">
            <v>KOLKATA DIRECT</v>
          </cell>
          <cell r="U193">
            <v>0</v>
          </cell>
          <cell r="V193" t="str">
            <v>RETAIL</v>
          </cell>
          <cell r="W193" t="str">
            <v>MUNNA PASWAN</v>
          </cell>
          <cell r="X193" t="str">
            <v>MUNNA PASWAN</v>
          </cell>
          <cell r="Y193" t="str">
            <v>ICICI LOMBARD GENERAL INSURANCE CO. LTD.</v>
          </cell>
          <cell r="Z193" t="str">
            <v>3RD. FLOOR, BLOCK - B, J K MILENNIUM CENTRE, 46D, CHOWRINGHEE ROAD,</v>
          </cell>
          <cell r="AA193">
            <v>6</v>
          </cell>
          <cell r="AB193" t="str">
            <v>MOTOR</v>
          </cell>
          <cell r="AC193" t="str">
            <v>MOTOR COMMERCIAL VEHICLE</v>
          </cell>
          <cell r="AD193" t="str">
            <v>Bank Transfer</v>
          </cell>
          <cell r="AF193">
            <v>6022.72</v>
          </cell>
          <cell r="AG193">
            <v>45402</v>
          </cell>
          <cell r="AH193" t="str">
            <v>NONE</v>
          </cell>
          <cell r="AI193" t="str">
            <v>3 WHEELED VEHICLE</v>
          </cell>
          <cell r="AK193" t="str">
            <v>0</v>
          </cell>
          <cell r="AL193">
            <v>0</v>
          </cell>
          <cell r="AO193">
            <v>45405</v>
          </cell>
          <cell r="AR193" t="str">
            <v>03-05-2024</v>
          </cell>
          <cell r="AT193">
            <v>45769</v>
          </cell>
          <cell r="AU193">
            <v>100</v>
          </cell>
          <cell r="AV193" t="str">
            <v>0</v>
          </cell>
          <cell r="AW193" t="str">
            <v>New</v>
          </cell>
          <cell r="AX193" t="str">
            <v>LINK</v>
          </cell>
          <cell r="AZ193">
            <v>155000</v>
          </cell>
          <cell r="BA193">
            <v>567</v>
          </cell>
          <cell r="BB193">
            <v>5104</v>
          </cell>
          <cell r="BC193">
            <v>918.72</v>
          </cell>
          <cell r="BD193">
            <v>6022.72</v>
          </cell>
          <cell r="BE193">
            <v>0</v>
          </cell>
          <cell r="BF193">
            <v>567</v>
          </cell>
          <cell r="BG193">
            <v>4537</v>
          </cell>
          <cell r="BH193">
            <v>15</v>
          </cell>
          <cell r="BI193">
            <v>2.5</v>
          </cell>
          <cell r="BJ193">
            <v>85.05</v>
          </cell>
          <cell r="BK193">
            <v>113.43</v>
          </cell>
          <cell r="BL193">
            <v>198.48</v>
          </cell>
          <cell r="BM193" t="str">
            <v>Brokerage</v>
          </cell>
          <cell r="BN193">
            <v>0</v>
          </cell>
          <cell r="BO193">
            <v>0</v>
          </cell>
          <cell r="BP193">
            <v>0</v>
          </cell>
          <cell r="BQ193">
            <v>0</v>
          </cell>
          <cell r="BR193">
            <v>0</v>
          </cell>
          <cell r="BS193">
            <v>198.48</v>
          </cell>
          <cell r="BT193">
            <v>18</v>
          </cell>
          <cell r="BU193">
            <v>35.729999999999997</v>
          </cell>
          <cell r="BV193">
            <v>18</v>
          </cell>
          <cell r="BW193">
            <v>0</v>
          </cell>
          <cell r="BX193">
            <v>35.729999999999997</v>
          </cell>
          <cell r="BY193">
            <v>0</v>
          </cell>
          <cell r="BZ193">
            <v>0</v>
          </cell>
          <cell r="CA193">
            <v>198.48</v>
          </cell>
        </row>
        <row r="194">
          <cell r="C194" t="str">
            <v>3352150</v>
          </cell>
          <cell r="D194">
            <v>335215</v>
          </cell>
          <cell r="E194" t="str">
            <v>0</v>
          </cell>
          <cell r="F194">
            <v>45415</v>
          </cell>
          <cell r="G194">
            <v>45415.489618055559</v>
          </cell>
          <cell r="H194" t="str">
            <v>EAST</v>
          </cell>
          <cell r="I194" t="str">
            <v>E01</v>
          </cell>
          <cell r="J194" t="str">
            <v>CORPORATE OFFICE</v>
          </cell>
          <cell r="K194">
            <v>0</v>
          </cell>
          <cell r="L194" t="str">
            <v>SARTHAK KAR RAY</v>
          </cell>
          <cell r="M194">
            <v>620</v>
          </cell>
          <cell r="N194" t="str">
            <v>620</v>
          </cell>
          <cell r="O194" t="str">
            <v>MARKETING</v>
          </cell>
          <cell r="P194" t="str">
            <v>SUCHISMITA KOLEY</v>
          </cell>
          <cell r="Q194">
            <v>997</v>
          </cell>
          <cell r="R194" t="str">
            <v>954</v>
          </cell>
          <cell r="S194" t="str">
            <v>CLIENT RELATIONSHIP</v>
          </cell>
          <cell r="T194" t="str">
            <v>KOLKATA DIRECT</v>
          </cell>
          <cell r="U194">
            <v>0</v>
          </cell>
          <cell r="V194" t="str">
            <v>RETAIL</v>
          </cell>
          <cell r="W194" t="str">
            <v>KOUSHIK DEY</v>
          </cell>
          <cell r="X194" t="str">
            <v>KOUSHIK DEY</v>
          </cell>
          <cell r="Y194" t="str">
            <v>ICICI LOMBARD GENERAL INSURANCE CO. LTD.</v>
          </cell>
          <cell r="Z194" t="str">
            <v>3RD. FLOOR, BLOCK - B, J K MILENNIUM CENTRE, 46D, CHOWRINGHEE ROAD,</v>
          </cell>
          <cell r="AA194">
            <v>6</v>
          </cell>
          <cell r="AB194" t="str">
            <v>MOTOR</v>
          </cell>
          <cell r="AC194" t="str">
            <v>MOTOR PRIVATE CAR</v>
          </cell>
          <cell r="AD194" t="str">
            <v>Bank Transfer</v>
          </cell>
          <cell r="AF194">
            <v>45007.56</v>
          </cell>
          <cell r="AG194">
            <v>45403</v>
          </cell>
          <cell r="AH194" t="str">
            <v>NONE</v>
          </cell>
          <cell r="AI194" t="str">
            <v>TATA</v>
          </cell>
          <cell r="AK194" t="str">
            <v>0</v>
          </cell>
          <cell r="AL194">
            <v>0</v>
          </cell>
          <cell r="AO194">
            <v>45405</v>
          </cell>
          <cell r="AR194" t="str">
            <v>03-05-2024</v>
          </cell>
          <cell r="AT194">
            <v>45769</v>
          </cell>
          <cell r="AU194">
            <v>100</v>
          </cell>
          <cell r="AV194" t="str">
            <v>0</v>
          </cell>
          <cell r="AW194" t="str">
            <v>New</v>
          </cell>
          <cell r="AX194" t="str">
            <v>LINK</v>
          </cell>
          <cell r="AZ194">
            <v>1224000</v>
          </cell>
          <cell r="BA194">
            <v>16410</v>
          </cell>
          <cell r="BB194">
            <v>38142</v>
          </cell>
          <cell r="BC194">
            <v>6865.56</v>
          </cell>
          <cell r="BD194">
            <v>45007.56</v>
          </cell>
          <cell r="BE194">
            <v>0</v>
          </cell>
          <cell r="BF194">
            <v>16410</v>
          </cell>
          <cell r="BG194">
            <v>21732</v>
          </cell>
          <cell r="BH194">
            <v>15</v>
          </cell>
          <cell r="BI194">
            <v>2.5</v>
          </cell>
          <cell r="BJ194">
            <v>2461.5</v>
          </cell>
          <cell r="BK194">
            <v>543.29999999999995</v>
          </cell>
          <cell r="BL194">
            <v>3004.8</v>
          </cell>
          <cell r="BM194" t="str">
            <v>Brokerage</v>
          </cell>
          <cell r="BN194">
            <v>0</v>
          </cell>
          <cell r="BO194">
            <v>0</v>
          </cell>
          <cell r="BP194">
            <v>0</v>
          </cell>
          <cell r="BQ194">
            <v>0</v>
          </cell>
          <cell r="BR194">
            <v>0</v>
          </cell>
          <cell r="BS194">
            <v>3004.8</v>
          </cell>
          <cell r="BT194">
            <v>18</v>
          </cell>
          <cell r="BU194">
            <v>540.86</v>
          </cell>
          <cell r="BV194">
            <v>18</v>
          </cell>
          <cell r="BW194">
            <v>0</v>
          </cell>
          <cell r="BX194">
            <v>540.86</v>
          </cell>
          <cell r="BY194">
            <v>0</v>
          </cell>
          <cell r="BZ194">
            <v>0</v>
          </cell>
          <cell r="CA194">
            <v>3004.8</v>
          </cell>
        </row>
        <row r="195">
          <cell r="C195" t="str">
            <v>3352170</v>
          </cell>
          <cell r="D195">
            <v>335217</v>
          </cell>
          <cell r="E195" t="str">
            <v>0</v>
          </cell>
          <cell r="F195">
            <v>45392</v>
          </cell>
          <cell r="G195">
            <v>45415.497453703705</v>
          </cell>
          <cell r="H195" t="str">
            <v>EAST</v>
          </cell>
          <cell r="I195" t="str">
            <v>E01</v>
          </cell>
          <cell r="J195" t="str">
            <v>RAIPUR</v>
          </cell>
          <cell r="K195">
            <v>9</v>
          </cell>
          <cell r="L195" t="str">
            <v>SHAILESH SAHU</v>
          </cell>
          <cell r="M195">
            <v>1049</v>
          </cell>
          <cell r="N195" t="str">
            <v>1008</v>
          </cell>
          <cell r="O195" t="str">
            <v>MARKETING</v>
          </cell>
          <cell r="P195" t="str">
            <v>RAKESH KUMAR SAHU</v>
          </cell>
          <cell r="Q195">
            <v>641</v>
          </cell>
          <cell r="R195" t="str">
            <v>639</v>
          </cell>
          <cell r="S195" t="str">
            <v>CLIENT RELATIONSHIP</v>
          </cell>
          <cell r="T195" t="str">
            <v>RAIPUR  DIRECT</v>
          </cell>
          <cell r="U195">
            <v>265</v>
          </cell>
          <cell r="V195" t="str">
            <v>SME</v>
          </cell>
          <cell r="W195" t="str">
            <v>NANDAN STEEL AND POWER LIMITED</v>
          </cell>
          <cell r="X195" t="str">
            <v>NANDAN STEEL AND POWER LIMITED</v>
          </cell>
          <cell r="Y195" t="str">
            <v>ICICI LOMBARD GENERAL INSURANCE CO. LTD.</v>
          </cell>
          <cell r="Z195" t="str">
            <v>VANIJAY BHAVAB, DEVENDRA NAGAR</v>
          </cell>
          <cell r="AA195">
            <v>348</v>
          </cell>
          <cell r="AB195" t="str">
            <v>MARINE CARGO</v>
          </cell>
          <cell r="AC195" t="str">
            <v>Marine Inland (Open)</v>
          </cell>
          <cell r="AD195" t="str">
            <v>Bank Transfer</v>
          </cell>
          <cell r="AE195" t="str">
            <v>SBINR12024040914939724</v>
          </cell>
          <cell r="AF195">
            <v>826000</v>
          </cell>
          <cell r="AG195">
            <v>45391</v>
          </cell>
          <cell r="AH195" t="str">
            <v>STATE BANK OF INDIA</v>
          </cell>
          <cell r="AK195" t="str">
            <v>0</v>
          </cell>
          <cell r="AL195">
            <v>0</v>
          </cell>
          <cell r="AO195">
            <v>45392</v>
          </cell>
          <cell r="AQ195" t="str">
            <v>10-04-2024</v>
          </cell>
          <cell r="AR195" t="str">
            <v>10-04-2024</v>
          </cell>
          <cell r="AT195">
            <v>45756</v>
          </cell>
          <cell r="AU195">
            <v>100</v>
          </cell>
          <cell r="AV195" t="str">
            <v>0</v>
          </cell>
          <cell r="AW195" t="str">
            <v>Renewal</v>
          </cell>
          <cell r="AZ195">
            <v>7000000000</v>
          </cell>
          <cell r="BA195">
            <v>700000</v>
          </cell>
          <cell r="BB195">
            <v>700000</v>
          </cell>
          <cell r="BC195">
            <v>126000</v>
          </cell>
          <cell r="BD195">
            <v>826000</v>
          </cell>
          <cell r="BE195">
            <v>0</v>
          </cell>
          <cell r="BF195">
            <v>700000</v>
          </cell>
          <cell r="BG195">
            <v>0</v>
          </cell>
          <cell r="BH195">
            <v>20</v>
          </cell>
          <cell r="BI195">
            <v>5</v>
          </cell>
          <cell r="BJ195">
            <v>140000</v>
          </cell>
          <cell r="BK195">
            <v>0</v>
          </cell>
          <cell r="BL195">
            <v>140000</v>
          </cell>
          <cell r="BM195" t="str">
            <v>Brokerage</v>
          </cell>
          <cell r="BN195">
            <v>30</v>
          </cell>
          <cell r="BO195">
            <v>42000</v>
          </cell>
          <cell r="BP195">
            <v>0</v>
          </cell>
          <cell r="BQ195">
            <v>0</v>
          </cell>
          <cell r="BR195">
            <v>42000</v>
          </cell>
          <cell r="BS195">
            <v>182000</v>
          </cell>
          <cell r="BT195">
            <v>18</v>
          </cell>
          <cell r="BU195">
            <v>25200</v>
          </cell>
          <cell r="BV195">
            <v>18</v>
          </cell>
          <cell r="BW195">
            <v>7560</v>
          </cell>
          <cell r="BX195">
            <v>32760</v>
          </cell>
          <cell r="BY195">
            <v>0</v>
          </cell>
          <cell r="BZ195">
            <v>0</v>
          </cell>
          <cell r="CA195">
            <v>140000</v>
          </cell>
        </row>
        <row r="196">
          <cell r="C196" t="str">
            <v>3352290</v>
          </cell>
          <cell r="D196">
            <v>335229</v>
          </cell>
          <cell r="E196" t="str">
            <v>0</v>
          </cell>
          <cell r="F196">
            <v>45415</v>
          </cell>
          <cell r="G196">
            <v>45415.541064814817</v>
          </cell>
          <cell r="H196" t="str">
            <v>EAST</v>
          </cell>
          <cell r="I196" t="str">
            <v>E01</v>
          </cell>
          <cell r="J196" t="str">
            <v>CORPORATE OFFICE</v>
          </cell>
          <cell r="K196">
            <v>0</v>
          </cell>
          <cell r="L196" t="str">
            <v>KOLKATA DIRECT</v>
          </cell>
          <cell r="M196">
            <v>1</v>
          </cell>
          <cell r="N196" t="str">
            <v>1</v>
          </cell>
          <cell r="O196" t="str">
            <v>IT</v>
          </cell>
          <cell r="P196" t="str">
            <v>MANAB CHAKRABORTTY</v>
          </cell>
          <cell r="Q196">
            <v>405</v>
          </cell>
          <cell r="R196" t="str">
            <v>28</v>
          </cell>
          <cell r="S196" t="str">
            <v>CLIENT RELATIONSHIP</v>
          </cell>
          <cell r="T196" t="str">
            <v>KOLKATA DIRECT</v>
          </cell>
          <cell r="U196">
            <v>0</v>
          </cell>
          <cell r="V196" t="str">
            <v>CORPORATE</v>
          </cell>
          <cell r="W196" t="str">
            <v>PAWAN KUMAR KEDIA</v>
          </cell>
          <cell r="X196" t="str">
            <v>PAWAN KUMAR KEDIA</v>
          </cell>
          <cell r="Y196" t="str">
            <v>ICICI LOMBARD GENERAL INSURANCE CO. LTD.</v>
          </cell>
          <cell r="Z196" t="str">
            <v>3RD. FLOOR, BLOCK - B, J K MILENNIUM CENTRE, 46D, CHOWRINGHEE ROAD,</v>
          </cell>
          <cell r="AA196">
            <v>6</v>
          </cell>
          <cell r="AB196" t="str">
            <v>MISCELLANEOUS</v>
          </cell>
          <cell r="AC196" t="str">
            <v>BUGLARY</v>
          </cell>
          <cell r="AD196" t="str">
            <v>Cheque</v>
          </cell>
          <cell r="AE196" t="str">
            <v>1234</v>
          </cell>
          <cell r="AF196">
            <v>1180</v>
          </cell>
          <cell r="AG196">
            <v>45415</v>
          </cell>
          <cell r="AH196" t="str">
            <v>NONE</v>
          </cell>
          <cell r="AK196" t="str">
            <v>0</v>
          </cell>
          <cell r="AL196">
            <v>0</v>
          </cell>
          <cell r="AO196">
            <v>45424</v>
          </cell>
          <cell r="AT196">
            <v>45788</v>
          </cell>
          <cell r="AU196">
            <v>100</v>
          </cell>
          <cell r="AV196" t="str">
            <v>0</v>
          </cell>
          <cell r="AW196" t="str">
            <v>Renewal</v>
          </cell>
          <cell r="AX196" t="str">
            <v>cheque</v>
          </cell>
          <cell r="AZ196">
            <v>10000000</v>
          </cell>
          <cell r="BA196">
            <v>1000</v>
          </cell>
          <cell r="BB196">
            <v>1000</v>
          </cell>
          <cell r="BC196">
            <v>180</v>
          </cell>
          <cell r="BD196">
            <v>1180</v>
          </cell>
          <cell r="BE196">
            <v>0</v>
          </cell>
          <cell r="BF196">
            <v>1000</v>
          </cell>
          <cell r="BG196">
            <v>0</v>
          </cell>
          <cell r="BH196">
            <v>12.5</v>
          </cell>
          <cell r="BI196">
            <v>5</v>
          </cell>
          <cell r="BJ196">
            <v>125</v>
          </cell>
          <cell r="BK196">
            <v>0</v>
          </cell>
          <cell r="BL196">
            <v>125</v>
          </cell>
          <cell r="BM196" t="str">
            <v>Brokerage</v>
          </cell>
          <cell r="BN196">
            <v>30</v>
          </cell>
          <cell r="BO196">
            <v>37.5</v>
          </cell>
          <cell r="BP196">
            <v>0</v>
          </cell>
          <cell r="BQ196">
            <v>0</v>
          </cell>
          <cell r="BR196">
            <v>37.5</v>
          </cell>
          <cell r="BS196">
            <v>162.5</v>
          </cell>
          <cell r="BT196">
            <v>18</v>
          </cell>
          <cell r="BU196">
            <v>22.5</v>
          </cell>
          <cell r="BV196">
            <v>18</v>
          </cell>
          <cell r="BW196">
            <v>6.75</v>
          </cell>
          <cell r="BX196">
            <v>29.25</v>
          </cell>
          <cell r="BY196">
            <v>0</v>
          </cell>
          <cell r="BZ196">
            <v>0</v>
          </cell>
          <cell r="CA196">
            <v>125</v>
          </cell>
        </row>
        <row r="197">
          <cell r="C197" t="str">
            <v>3352440</v>
          </cell>
          <cell r="D197">
            <v>335244</v>
          </cell>
          <cell r="E197" t="str">
            <v>0</v>
          </cell>
          <cell r="F197">
            <v>45415</v>
          </cell>
          <cell r="G197">
            <v>45415.570879629631</v>
          </cell>
          <cell r="H197" t="str">
            <v>EAST</v>
          </cell>
          <cell r="I197" t="str">
            <v>E01</v>
          </cell>
          <cell r="J197" t="str">
            <v>GUWAHATI</v>
          </cell>
          <cell r="K197">
            <v>6</v>
          </cell>
          <cell r="L197" t="str">
            <v>DHIRAJ HAZARIKA</v>
          </cell>
          <cell r="M197">
            <v>510</v>
          </cell>
          <cell r="N197" t="str">
            <v>ASSAM/SAL/DHIRAJ</v>
          </cell>
          <cell r="O197" t="str">
            <v>MARKETING</v>
          </cell>
          <cell r="P197" t="str">
            <v>DIKSHITA TALUKDAR</v>
          </cell>
          <cell r="Q197">
            <v>1184</v>
          </cell>
          <cell r="R197" t="str">
            <v>1127</v>
          </cell>
          <cell r="S197" t="str">
            <v>CLIENT RELATIONSHIP</v>
          </cell>
          <cell r="T197" t="str">
            <v>GUWAHATI  DIRECT</v>
          </cell>
          <cell r="U197">
            <v>257</v>
          </cell>
          <cell r="V197" t="str">
            <v>RETAIL</v>
          </cell>
          <cell r="W197" t="str">
            <v>GYAN VED FOUNDATION</v>
          </cell>
          <cell r="X197" t="str">
            <v>GYAN VED FOUNDATION</v>
          </cell>
          <cell r="Y197" t="str">
            <v>ICICI LOMBARD GENERAL INSURANCE CO. LTD.</v>
          </cell>
          <cell r="Z197" t="str">
            <v>ROYAL ARCADE BUILDING, 3RD FLOOR, ULUBARI</v>
          </cell>
          <cell r="AA197">
            <v>10004625</v>
          </cell>
          <cell r="AB197" t="str">
            <v>MOTOR</v>
          </cell>
          <cell r="AC197" t="str">
            <v>MOTOR COMMERCIAL VEHICLE</v>
          </cell>
          <cell r="AD197" t="str">
            <v>Cash</v>
          </cell>
          <cell r="AF197">
            <v>55182</v>
          </cell>
          <cell r="AG197">
            <v>45390</v>
          </cell>
          <cell r="AI197" t="str">
            <v>ASHOK LEYLAND</v>
          </cell>
          <cell r="AK197" t="str">
            <v>0</v>
          </cell>
          <cell r="AL197">
            <v>0</v>
          </cell>
          <cell r="AO197">
            <v>45390</v>
          </cell>
          <cell r="AQ197" t="str">
            <v>03-05-2024</v>
          </cell>
          <cell r="AR197" t="str">
            <v>03-05-2024</v>
          </cell>
          <cell r="AT197">
            <v>45754</v>
          </cell>
          <cell r="AU197">
            <v>100</v>
          </cell>
          <cell r="AV197" t="str">
            <v>0</v>
          </cell>
          <cell r="AW197" t="str">
            <v>Renewal</v>
          </cell>
          <cell r="AZ197">
            <v>2000000</v>
          </cell>
          <cell r="BA197">
            <v>252</v>
          </cell>
          <cell r="BB197">
            <v>46764</v>
          </cell>
          <cell r="BC197">
            <v>8417.52</v>
          </cell>
          <cell r="BD197">
            <v>55181.52</v>
          </cell>
          <cell r="BE197">
            <v>0</v>
          </cell>
          <cell r="BF197">
            <v>252</v>
          </cell>
          <cell r="BG197">
            <v>46512</v>
          </cell>
          <cell r="BH197">
            <v>15</v>
          </cell>
          <cell r="BI197">
            <v>2.5</v>
          </cell>
          <cell r="BJ197">
            <v>37.799999999999997</v>
          </cell>
          <cell r="BK197">
            <v>1162.8</v>
          </cell>
          <cell r="BL197">
            <v>1200.5999999999999</v>
          </cell>
          <cell r="BM197" t="str">
            <v>Brokerage</v>
          </cell>
          <cell r="BN197">
            <v>0</v>
          </cell>
          <cell r="BO197">
            <v>0</v>
          </cell>
          <cell r="BP197">
            <v>0</v>
          </cell>
          <cell r="BQ197">
            <v>0</v>
          </cell>
          <cell r="BR197">
            <v>0</v>
          </cell>
          <cell r="BS197">
            <v>1200.5999999999999</v>
          </cell>
          <cell r="BT197">
            <v>18</v>
          </cell>
          <cell r="BU197">
            <v>216.11</v>
          </cell>
          <cell r="BV197">
            <v>18</v>
          </cell>
          <cell r="BW197">
            <v>0</v>
          </cell>
          <cell r="BX197">
            <v>216.11</v>
          </cell>
          <cell r="BY197">
            <v>37.799999999999997</v>
          </cell>
          <cell r="BZ197">
            <v>0</v>
          </cell>
          <cell r="CA197">
            <v>1200.5999999999999</v>
          </cell>
        </row>
        <row r="198">
          <cell r="C198" t="str">
            <v>3352470</v>
          </cell>
          <cell r="D198">
            <v>335247</v>
          </cell>
          <cell r="E198" t="str">
            <v>0</v>
          </cell>
          <cell r="F198">
            <v>45386</v>
          </cell>
          <cell r="G198">
            <v>45415.570902777778</v>
          </cell>
          <cell r="H198" t="str">
            <v>EAST</v>
          </cell>
          <cell r="I198" t="str">
            <v>E01</v>
          </cell>
          <cell r="J198" t="str">
            <v>RAIPUR</v>
          </cell>
          <cell r="K198">
            <v>9</v>
          </cell>
          <cell r="L198" t="str">
            <v>MAYANK MISHRA</v>
          </cell>
          <cell r="M198">
            <v>223</v>
          </cell>
          <cell r="N198" t="str">
            <v>223</v>
          </cell>
          <cell r="O198" t="str">
            <v>MARKETING</v>
          </cell>
          <cell r="P198" t="str">
            <v>DEBANJAN NANDY</v>
          </cell>
          <cell r="Q198">
            <v>862</v>
          </cell>
          <cell r="R198" t="str">
            <v>858</v>
          </cell>
          <cell r="S198" t="str">
            <v>CLIENT RELATIONSHIP</v>
          </cell>
          <cell r="T198" t="str">
            <v>RAIPUR  DIRECT</v>
          </cell>
          <cell r="U198">
            <v>265</v>
          </cell>
          <cell r="V198" t="str">
            <v>CORPORATE</v>
          </cell>
          <cell r="W198" t="str">
            <v>SARDA ENERGY &amp; MINERALS LTD.</v>
          </cell>
          <cell r="X198" t="str">
            <v>SARDA ENERGY &amp; MINERALS LTD.</v>
          </cell>
          <cell r="Y198" t="str">
            <v>ICICI LOMBARD GENERAL INSURANCE CO. LTD.</v>
          </cell>
          <cell r="Z198" t="str">
            <v>VANIJAY BHAVAB, DEVENDRA NAGAR</v>
          </cell>
          <cell r="AA198">
            <v>348</v>
          </cell>
          <cell r="AB198" t="str">
            <v>FIRE</v>
          </cell>
          <cell r="AC198" t="str">
            <v>INDUSTRIAL ALL RISK.</v>
          </cell>
          <cell r="AD198" t="str">
            <v>Bank Transfer</v>
          </cell>
          <cell r="AE198" t="str">
            <v>UTIBR72024040300033664</v>
          </cell>
          <cell r="AF198">
            <v>0</v>
          </cell>
          <cell r="AG198">
            <v>45385</v>
          </cell>
          <cell r="AK198" t="str">
            <v>0</v>
          </cell>
          <cell r="AL198">
            <v>0</v>
          </cell>
          <cell r="AO198">
            <v>45386</v>
          </cell>
          <cell r="AQ198" t="str">
            <v>04-04-2024</v>
          </cell>
          <cell r="AR198" t="str">
            <v>04-04-2024</v>
          </cell>
          <cell r="AT198">
            <v>45750</v>
          </cell>
          <cell r="AU198">
            <v>10</v>
          </cell>
          <cell r="AV198" t="str">
            <v>0</v>
          </cell>
          <cell r="AW198" t="str">
            <v>Renewal</v>
          </cell>
          <cell r="AY198" t="str">
            <v>MANDHAR, PLANT</v>
          </cell>
          <cell r="AZ198">
            <v>463960000</v>
          </cell>
          <cell r="BA198">
            <v>408973.3</v>
          </cell>
          <cell r="BB198">
            <v>408973.3</v>
          </cell>
          <cell r="BC198">
            <v>73615.194000000003</v>
          </cell>
          <cell r="BD198">
            <v>482588.49400000001</v>
          </cell>
          <cell r="BF198">
            <v>408973.3</v>
          </cell>
          <cell r="BG198">
            <v>0</v>
          </cell>
          <cell r="BH198">
            <v>11.5</v>
          </cell>
          <cell r="BI198">
            <v>5</v>
          </cell>
          <cell r="BJ198">
            <v>47031.93</v>
          </cell>
          <cell r="BK198">
            <v>0</v>
          </cell>
          <cell r="BL198">
            <v>47031.93</v>
          </cell>
          <cell r="BM198" t="str">
            <v>Brokerage</v>
          </cell>
          <cell r="BN198">
            <v>30</v>
          </cell>
          <cell r="BO198">
            <v>14109.58</v>
          </cell>
          <cell r="BP198">
            <v>0</v>
          </cell>
          <cell r="BQ198">
            <v>0</v>
          </cell>
          <cell r="BR198">
            <v>14109.58</v>
          </cell>
          <cell r="BS198">
            <v>61141.51</v>
          </cell>
          <cell r="BT198">
            <v>18</v>
          </cell>
          <cell r="BU198">
            <v>8465.75</v>
          </cell>
          <cell r="BV198">
            <v>18</v>
          </cell>
          <cell r="BW198">
            <v>2539.7199999999998</v>
          </cell>
          <cell r="BX198">
            <v>11005.47</v>
          </cell>
          <cell r="BY198">
            <v>0</v>
          </cell>
          <cell r="BZ198">
            <v>0</v>
          </cell>
          <cell r="CA198">
            <v>47031.93</v>
          </cell>
        </row>
        <row r="199">
          <cell r="C199" t="str">
            <v>3352500</v>
          </cell>
          <cell r="D199">
            <v>335250</v>
          </cell>
          <cell r="E199" t="str">
            <v>0</v>
          </cell>
          <cell r="F199">
            <v>45415</v>
          </cell>
          <cell r="G199">
            <v>45415.575023148151</v>
          </cell>
          <cell r="H199" t="str">
            <v>EAST</v>
          </cell>
          <cell r="I199" t="str">
            <v>E01</v>
          </cell>
          <cell r="J199" t="str">
            <v>GUWAHATI</v>
          </cell>
          <cell r="K199">
            <v>6</v>
          </cell>
          <cell r="L199" t="str">
            <v>DHIRAJ HAZARIKA</v>
          </cell>
          <cell r="M199">
            <v>510</v>
          </cell>
          <cell r="N199" t="str">
            <v>ASSAM/SAL/DHIRAJ</v>
          </cell>
          <cell r="O199" t="str">
            <v>MARKETING</v>
          </cell>
          <cell r="P199" t="str">
            <v>DIKSHITA TALUKDAR</v>
          </cell>
          <cell r="Q199">
            <v>1184</v>
          </cell>
          <cell r="R199" t="str">
            <v>1127</v>
          </cell>
          <cell r="S199" t="str">
            <v>CLIENT RELATIONSHIP</v>
          </cell>
          <cell r="T199" t="str">
            <v>GUWAHATI  DIRECT</v>
          </cell>
          <cell r="U199">
            <v>257</v>
          </cell>
          <cell r="V199" t="str">
            <v>RETAIL</v>
          </cell>
          <cell r="W199" t="str">
            <v>GYAN VED FOUNDATION</v>
          </cell>
          <cell r="X199" t="str">
            <v>GYAN VED FOUNDATION</v>
          </cell>
          <cell r="Y199" t="str">
            <v>ICICI LOMBARD GENERAL INSURANCE CO. LTD.</v>
          </cell>
          <cell r="Z199" t="str">
            <v>ROYAL ARCADE BUILDING, 3RD FLOOR, ULUBARI</v>
          </cell>
          <cell r="AA199">
            <v>10004625</v>
          </cell>
          <cell r="AB199" t="str">
            <v>MOTOR</v>
          </cell>
          <cell r="AC199" t="str">
            <v>MOTOR COMMERCIAL VEHICLE</v>
          </cell>
          <cell r="AD199" t="str">
            <v>Cash</v>
          </cell>
          <cell r="AF199">
            <v>48135</v>
          </cell>
          <cell r="AG199">
            <v>45391</v>
          </cell>
          <cell r="AI199" t="str">
            <v>ASHOK LEYLAND</v>
          </cell>
          <cell r="AK199" t="str">
            <v>0</v>
          </cell>
          <cell r="AL199">
            <v>0</v>
          </cell>
          <cell r="AO199">
            <v>45391</v>
          </cell>
          <cell r="AQ199" t="str">
            <v>03-05-2024</v>
          </cell>
          <cell r="AR199" t="str">
            <v>03-05-2024</v>
          </cell>
          <cell r="AT199">
            <v>45755</v>
          </cell>
          <cell r="AU199">
            <v>100</v>
          </cell>
          <cell r="AV199" t="str">
            <v>0</v>
          </cell>
          <cell r="AW199" t="str">
            <v>Renewal</v>
          </cell>
          <cell r="AZ199">
            <v>1900000</v>
          </cell>
          <cell r="BA199">
            <v>240</v>
          </cell>
          <cell r="BB199">
            <v>40792</v>
          </cell>
          <cell r="BC199">
            <v>7342.56</v>
          </cell>
          <cell r="BD199">
            <v>48134.559999999998</v>
          </cell>
          <cell r="BE199">
            <v>0</v>
          </cell>
          <cell r="BF199">
            <v>240</v>
          </cell>
          <cell r="BG199">
            <v>40552</v>
          </cell>
          <cell r="BH199">
            <v>15</v>
          </cell>
          <cell r="BI199">
            <v>2.5</v>
          </cell>
          <cell r="BJ199">
            <v>36</v>
          </cell>
          <cell r="BK199">
            <v>1013.8</v>
          </cell>
          <cell r="BL199">
            <v>1049.8</v>
          </cell>
          <cell r="BM199" t="str">
            <v>Brokerage</v>
          </cell>
          <cell r="BN199">
            <v>0</v>
          </cell>
          <cell r="BO199">
            <v>0</v>
          </cell>
          <cell r="BP199">
            <v>0</v>
          </cell>
          <cell r="BQ199">
            <v>0</v>
          </cell>
          <cell r="BR199">
            <v>0</v>
          </cell>
          <cell r="BS199">
            <v>1049.8</v>
          </cell>
          <cell r="BT199">
            <v>18</v>
          </cell>
          <cell r="BU199">
            <v>188.96</v>
          </cell>
          <cell r="BV199">
            <v>18</v>
          </cell>
          <cell r="BW199">
            <v>0</v>
          </cell>
          <cell r="BX199">
            <v>188.96</v>
          </cell>
          <cell r="BY199">
            <v>36</v>
          </cell>
          <cell r="BZ199">
            <v>0</v>
          </cell>
          <cell r="CA199">
            <v>1049.8</v>
          </cell>
        </row>
        <row r="200">
          <cell r="C200" t="str">
            <v>3353050</v>
          </cell>
          <cell r="D200">
            <v>335305</v>
          </cell>
          <cell r="E200" t="str">
            <v>0</v>
          </cell>
          <cell r="F200">
            <v>45415</v>
          </cell>
          <cell r="G200">
            <v>45415.71429398148</v>
          </cell>
          <cell r="H200" t="str">
            <v>EAST</v>
          </cell>
          <cell r="I200" t="str">
            <v>E01</v>
          </cell>
          <cell r="J200" t="str">
            <v>GUWAHATI</v>
          </cell>
          <cell r="K200">
            <v>6</v>
          </cell>
          <cell r="L200" t="str">
            <v>SUNIL KALITA</v>
          </cell>
          <cell r="M200">
            <v>205</v>
          </cell>
          <cell r="N200" t="str">
            <v>205</v>
          </cell>
          <cell r="O200" t="str">
            <v>MARKETING</v>
          </cell>
          <cell r="P200" t="str">
            <v>DIKSHITA TALUKDAR</v>
          </cell>
          <cell r="Q200">
            <v>1184</v>
          </cell>
          <cell r="R200" t="str">
            <v>1127</v>
          </cell>
          <cell r="S200" t="str">
            <v>CLIENT RELATIONSHIP</v>
          </cell>
          <cell r="T200" t="str">
            <v>KESHAB HAZARIKA</v>
          </cell>
          <cell r="U200">
            <v>1203</v>
          </cell>
          <cell r="V200" t="str">
            <v>RETAIL</v>
          </cell>
          <cell r="W200" t="str">
            <v>GYAN SAROVAR FOUNDATION</v>
          </cell>
          <cell r="X200" t="str">
            <v>GYAN SAROVAR FOUNDATION</v>
          </cell>
          <cell r="Y200" t="str">
            <v>ICICI LOMBARD GENERAL INSURANCE CO. LTD.</v>
          </cell>
          <cell r="Z200" t="str">
            <v>ROYAL ARCADE BUILDING, 3RD FLOOR, ULUBARI</v>
          </cell>
          <cell r="AA200">
            <v>10004625</v>
          </cell>
          <cell r="AB200" t="str">
            <v>MOTOR</v>
          </cell>
          <cell r="AC200" t="str">
            <v>Passenger Carring Vehicle</v>
          </cell>
          <cell r="AD200" t="str">
            <v>Cash</v>
          </cell>
          <cell r="AF200">
            <v>40866.94</v>
          </cell>
          <cell r="AG200">
            <v>45392</v>
          </cell>
          <cell r="AI200" t="str">
            <v>EICHER</v>
          </cell>
          <cell r="AK200" t="str">
            <v>0</v>
          </cell>
          <cell r="AL200">
            <v>0</v>
          </cell>
          <cell r="AO200">
            <v>45392</v>
          </cell>
          <cell r="AQ200" t="str">
            <v>03-05-2024</v>
          </cell>
          <cell r="AR200" t="str">
            <v>03-05-2024</v>
          </cell>
          <cell r="AT200">
            <v>45756</v>
          </cell>
          <cell r="AU200">
            <v>100</v>
          </cell>
          <cell r="AV200" t="str">
            <v>0</v>
          </cell>
          <cell r="AW200" t="str">
            <v>New</v>
          </cell>
          <cell r="AZ200">
            <v>380689</v>
          </cell>
          <cell r="BA200">
            <v>41</v>
          </cell>
          <cell r="BB200">
            <v>34633</v>
          </cell>
          <cell r="BC200">
            <v>6233.94</v>
          </cell>
          <cell r="BD200">
            <v>40866.94</v>
          </cell>
          <cell r="BE200">
            <v>0</v>
          </cell>
          <cell r="BF200">
            <v>41</v>
          </cell>
          <cell r="BG200">
            <v>34592</v>
          </cell>
          <cell r="BH200">
            <v>15</v>
          </cell>
          <cell r="BI200">
            <v>2.5</v>
          </cell>
          <cell r="BJ200">
            <v>6.15</v>
          </cell>
          <cell r="BK200">
            <v>864.8</v>
          </cell>
          <cell r="BL200">
            <v>870.95</v>
          </cell>
          <cell r="BM200" t="str">
            <v>Brokerage</v>
          </cell>
          <cell r="BN200">
            <v>0</v>
          </cell>
          <cell r="BO200">
            <v>0</v>
          </cell>
          <cell r="BP200">
            <v>0</v>
          </cell>
          <cell r="BQ200">
            <v>0</v>
          </cell>
          <cell r="BR200">
            <v>0</v>
          </cell>
          <cell r="BS200">
            <v>870.95</v>
          </cell>
          <cell r="BT200">
            <v>18</v>
          </cell>
          <cell r="BU200">
            <v>156.77000000000001</v>
          </cell>
          <cell r="BV200">
            <v>18</v>
          </cell>
          <cell r="BW200">
            <v>0</v>
          </cell>
          <cell r="BX200">
            <v>156.77000000000001</v>
          </cell>
          <cell r="BY200">
            <v>870.95</v>
          </cell>
          <cell r="BZ200">
            <v>0</v>
          </cell>
          <cell r="CA200">
            <v>870.95</v>
          </cell>
        </row>
        <row r="201">
          <cell r="C201" t="str">
            <v>3353340</v>
          </cell>
          <cell r="D201">
            <v>335334</v>
          </cell>
          <cell r="E201" t="str">
            <v>0</v>
          </cell>
          <cell r="F201">
            <v>45415</v>
          </cell>
          <cell r="G201">
            <v>45415.752604166664</v>
          </cell>
          <cell r="H201" t="str">
            <v>WEST</v>
          </cell>
          <cell r="I201" t="str">
            <v>W01</v>
          </cell>
          <cell r="J201" t="str">
            <v>NAGPUR</v>
          </cell>
          <cell r="K201">
            <v>16</v>
          </cell>
          <cell r="L201" t="str">
            <v>VINAL N AMBEKAR</v>
          </cell>
          <cell r="M201">
            <v>1160</v>
          </cell>
          <cell r="N201" t="str">
            <v>1107</v>
          </cell>
          <cell r="O201" t="str">
            <v>MARKETING</v>
          </cell>
          <cell r="P201" t="str">
            <v>DIVYA JASWANKAR</v>
          </cell>
          <cell r="Q201">
            <v>1072</v>
          </cell>
          <cell r="R201" t="str">
            <v>1030</v>
          </cell>
          <cell r="S201" t="str">
            <v>CLIENT RELATIONSHIP</v>
          </cell>
          <cell r="T201" t="str">
            <v>NAGPUR DIRECT</v>
          </cell>
          <cell r="U201">
            <v>578</v>
          </cell>
          <cell r="V201" t="str">
            <v>SME</v>
          </cell>
          <cell r="W201" t="str">
            <v>Naushad Jameer Fabrication</v>
          </cell>
          <cell r="X201" t="str">
            <v>Naushad Jameer Fabrication</v>
          </cell>
          <cell r="Y201" t="str">
            <v>ICICI LOMBARD GENERAL INSURANCE CO. LTD.</v>
          </cell>
          <cell r="Z201" t="str">
            <v>PRAVADEVI 414, VEER SAVARKAR MARG, NEAR SIDDHI VNAYAK TEMPLE</v>
          </cell>
          <cell r="AA201">
            <v>698</v>
          </cell>
          <cell r="AB201" t="str">
            <v>LIABILITY POLICY</v>
          </cell>
          <cell r="AC201" t="str">
            <v>WORKMEN COMPENSATION</v>
          </cell>
          <cell r="AD201" t="str">
            <v>Bank Transfer</v>
          </cell>
          <cell r="AF201">
            <v>6336.6</v>
          </cell>
          <cell r="AG201">
            <v>45399</v>
          </cell>
          <cell r="AK201" t="str">
            <v>0</v>
          </cell>
          <cell r="AL201">
            <v>0</v>
          </cell>
          <cell r="AO201">
            <v>45399</v>
          </cell>
          <cell r="AQ201" t="str">
            <v>03-05-2024</v>
          </cell>
          <cell r="AR201" t="str">
            <v>03-05-2024</v>
          </cell>
          <cell r="AT201">
            <v>45489</v>
          </cell>
          <cell r="AU201">
            <v>100</v>
          </cell>
          <cell r="AV201" t="str">
            <v>0</v>
          </cell>
          <cell r="AW201" t="str">
            <v>New</v>
          </cell>
          <cell r="AZ201">
            <v>540000</v>
          </cell>
          <cell r="BA201">
            <v>5370</v>
          </cell>
          <cell r="BB201">
            <v>5370</v>
          </cell>
          <cell r="BC201">
            <v>966.6</v>
          </cell>
          <cell r="BD201">
            <v>6336.6</v>
          </cell>
          <cell r="BE201">
            <v>0</v>
          </cell>
          <cell r="BF201">
            <v>5370</v>
          </cell>
          <cell r="BG201">
            <v>0</v>
          </cell>
          <cell r="BH201">
            <v>12.5</v>
          </cell>
          <cell r="BI201">
            <v>5</v>
          </cell>
          <cell r="BJ201">
            <v>671.25</v>
          </cell>
          <cell r="BK201">
            <v>0</v>
          </cell>
          <cell r="BL201">
            <v>671.25</v>
          </cell>
          <cell r="BM201" t="str">
            <v>Brokerage</v>
          </cell>
          <cell r="BN201">
            <v>30</v>
          </cell>
          <cell r="BO201">
            <v>201.38</v>
          </cell>
          <cell r="BP201">
            <v>0</v>
          </cell>
          <cell r="BQ201">
            <v>0</v>
          </cell>
          <cell r="BR201">
            <v>201.38</v>
          </cell>
          <cell r="BS201">
            <v>872.63</v>
          </cell>
          <cell r="BT201">
            <v>18</v>
          </cell>
          <cell r="BU201">
            <v>120.83</v>
          </cell>
          <cell r="BV201">
            <v>18</v>
          </cell>
          <cell r="BW201">
            <v>36.25</v>
          </cell>
          <cell r="BX201">
            <v>157.08000000000001</v>
          </cell>
          <cell r="BY201">
            <v>0</v>
          </cell>
          <cell r="BZ201">
            <v>0</v>
          </cell>
          <cell r="CA201">
            <v>671.25</v>
          </cell>
        </row>
        <row r="202">
          <cell r="C202" t="str">
            <v>3353430</v>
          </cell>
          <cell r="D202">
            <v>335343</v>
          </cell>
          <cell r="E202" t="str">
            <v>0</v>
          </cell>
          <cell r="F202">
            <v>45415</v>
          </cell>
          <cell r="G202">
            <v>45415.768587962964</v>
          </cell>
          <cell r="H202" t="str">
            <v>WEST</v>
          </cell>
          <cell r="I202" t="str">
            <v>W01</v>
          </cell>
          <cell r="J202" t="str">
            <v>NAGPUR</v>
          </cell>
          <cell r="K202">
            <v>16</v>
          </cell>
          <cell r="L202" t="str">
            <v>VINAL N AMBEKAR</v>
          </cell>
          <cell r="M202">
            <v>1160</v>
          </cell>
          <cell r="N202" t="str">
            <v>1107</v>
          </cell>
          <cell r="O202" t="str">
            <v>MARKETING</v>
          </cell>
          <cell r="P202" t="str">
            <v>DIVYA JASWANKAR</v>
          </cell>
          <cell r="Q202">
            <v>1072</v>
          </cell>
          <cell r="R202" t="str">
            <v>1030</v>
          </cell>
          <cell r="S202" t="str">
            <v>CLIENT RELATIONSHIP</v>
          </cell>
          <cell r="T202" t="str">
            <v>NAGPUR DIRECT</v>
          </cell>
          <cell r="U202">
            <v>578</v>
          </cell>
          <cell r="V202" t="str">
            <v>SME</v>
          </cell>
          <cell r="W202" t="str">
            <v>SHREE NAV DURGA ENTERPRISES</v>
          </cell>
          <cell r="X202" t="str">
            <v>SHREE NAV DURGA ENTERPRISES</v>
          </cell>
          <cell r="Y202" t="str">
            <v>ICICI LOMBARD GENERAL INSURANCE CO. LTD.</v>
          </cell>
          <cell r="Z202" t="str">
            <v>PRAVADEVI 414, VEER SAVARKAR MARG, NEAR SIDDHI VNAYAK TEMPLE</v>
          </cell>
          <cell r="AA202">
            <v>698</v>
          </cell>
          <cell r="AB202" t="str">
            <v>LIABILITY POLICY</v>
          </cell>
          <cell r="AC202" t="str">
            <v>WORKMEN COMPENSATION</v>
          </cell>
          <cell r="AD202" t="str">
            <v>Bank Transfer</v>
          </cell>
          <cell r="AF202">
            <v>20196.88</v>
          </cell>
          <cell r="AG202">
            <v>45398</v>
          </cell>
          <cell r="AK202" t="str">
            <v>0</v>
          </cell>
          <cell r="AL202">
            <v>0</v>
          </cell>
          <cell r="AO202">
            <v>45398</v>
          </cell>
          <cell r="AQ202" t="str">
            <v>03-05-2024</v>
          </cell>
          <cell r="AR202" t="str">
            <v>03-05-2024</v>
          </cell>
          <cell r="AT202">
            <v>45762</v>
          </cell>
          <cell r="AU202">
            <v>100</v>
          </cell>
          <cell r="AV202" t="str">
            <v>0</v>
          </cell>
          <cell r="AW202" t="str">
            <v>New</v>
          </cell>
          <cell r="AZ202">
            <v>6360000</v>
          </cell>
          <cell r="BA202">
            <v>17116</v>
          </cell>
          <cell r="BB202">
            <v>17116</v>
          </cell>
          <cell r="BC202">
            <v>3080.88</v>
          </cell>
          <cell r="BD202">
            <v>20196.88</v>
          </cell>
          <cell r="BE202">
            <v>0</v>
          </cell>
          <cell r="BF202">
            <v>17116</v>
          </cell>
          <cell r="BG202">
            <v>0</v>
          </cell>
          <cell r="BH202">
            <v>12.5</v>
          </cell>
          <cell r="BI202">
            <v>5</v>
          </cell>
          <cell r="BJ202">
            <v>2139.5</v>
          </cell>
          <cell r="BK202">
            <v>0</v>
          </cell>
          <cell r="BL202">
            <v>2139.5</v>
          </cell>
          <cell r="BM202" t="str">
            <v>Brokerage</v>
          </cell>
          <cell r="BN202">
            <v>30</v>
          </cell>
          <cell r="BO202">
            <v>641.85</v>
          </cell>
          <cell r="BP202">
            <v>0</v>
          </cell>
          <cell r="BQ202">
            <v>0</v>
          </cell>
          <cell r="BR202">
            <v>641.85</v>
          </cell>
          <cell r="BS202">
            <v>2781.35</v>
          </cell>
          <cell r="BT202">
            <v>18</v>
          </cell>
          <cell r="BU202">
            <v>385.11</v>
          </cell>
          <cell r="BV202">
            <v>18</v>
          </cell>
          <cell r="BW202">
            <v>115.53</v>
          </cell>
          <cell r="BX202">
            <v>500.64</v>
          </cell>
          <cell r="BY202">
            <v>0</v>
          </cell>
          <cell r="BZ202">
            <v>0</v>
          </cell>
          <cell r="CA202">
            <v>2139.5</v>
          </cell>
        </row>
        <row r="203">
          <cell r="C203" t="str">
            <v>3354050</v>
          </cell>
          <cell r="D203">
            <v>335405</v>
          </cell>
          <cell r="E203" t="str">
            <v>0</v>
          </cell>
          <cell r="F203">
            <v>45416</v>
          </cell>
          <cell r="G203">
            <v>45416.485254629632</v>
          </cell>
          <cell r="H203" t="str">
            <v>EAST</v>
          </cell>
          <cell r="I203" t="str">
            <v>E01</v>
          </cell>
          <cell r="J203" t="str">
            <v>GUWAHATI</v>
          </cell>
          <cell r="K203">
            <v>6</v>
          </cell>
          <cell r="L203" t="str">
            <v>DHIRAJ HAZARIKA</v>
          </cell>
          <cell r="M203">
            <v>510</v>
          </cell>
          <cell r="N203" t="str">
            <v>ASSAM/SAL/DHIRAJ</v>
          </cell>
          <cell r="O203" t="str">
            <v>MARKETING</v>
          </cell>
          <cell r="P203" t="str">
            <v>DIKSHITA TALUKDAR</v>
          </cell>
          <cell r="Q203">
            <v>1184</v>
          </cell>
          <cell r="R203" t="str">
            <v>1127</v>
          </cell>
          <cell r="S203" t="str">
            <v>CLIENT RELATIONSHIP</v>
          </cell>
          <cell r="T203" t="str">
            <v>KESHAB HAZARIKA</v>
          </cell>
          <cell r="U203">
            <v>1203</v>
          </cell>
          <cell r="V203" t="str">
            <v>RETAIL</v>
          </cell>
          <cell r="W203" t="str">
            <v>GYAN SAROVAR FOUNDATION</v>
          </cell>
          <cell r="X203" t="str">
            <v>GYAN SAROVAR FOUNDATION</v>
          </cell>
          <cell r="Y203" t="str">
            <v>ICICI LOMBARD GENERAL INSURANCE CO. LTD.</v>
          </cell>
          <cell r="Z203" t="str">
            <v>ROYAL ARCADE BUILDING, 3RD FLOOR, ULUBARI</v>
          </cell>
          <cell r="AA203">
            <v>10004625</v>
          </cell>
          <cell r="AB203" t="str">
            <v>MOTOR</v>
          </cell>
          <cell r="AC203" t="str">
            <v>Passenger Carring Vehicle</v>
          </cell>
          <cell r="AD203" t="str">
            <v>Cash</v>
          </cell>
          <cell r="AF203">
            <v>42968.52</v>
          </cell>
          <cell r="AG203">
            <v>45403</v>
          </cell>
          <cell r="AI203" t="str">
            <v>ASHOK LEYLAND</v>
          </cell>
          <cell r="AK203" t="str">
            <v>0</v>
          </cell>
          <cell r="AL203">
            <v>0</v>
          </cell>
          <cell r="AO203">
            <v>45403</v>
          </cell>
          <cell r="AQ203" t="str">
            <v>04-05-2024</v>
          </cell>
          <cell r="AR203" t="str">
            <v>04-05-2024</v>
          </cell>
          <cell r="AT203">
            <v>45767</v>
          </cell>
          <cell r="AU203">
            <v>100</v>
          </cell>
          <cell r="AV203" t="str">
            <v>0</v>
          </cell>
          <cell r="AW203" t="str">
            <v>New</v>
          </cell>
          <cell r="AZ203">
            <v>2150000</v>
          </cell>
          <cell r="BA203">
            <v>332</v>
          </cell>
          <cell r="BB203">
            <v>36414</v>
          </cell>
          <cell r="BC203">
            <v>6554.52</v>
          </cell>
          <cell r="BD203">
            <v>42968.52</v>
          </cell>
          <cell r="BE203">
            <v>0</v>
          </cell>
          <cell r="BF203">
            <v>332</v>
          </cell>
          <cell r="BG203">
            <v>36082</v>
          </cell>
          <cell r="BH203">
            <v>15</v>
          </cell>
          <cell r="BI203">
            <v>2.5</v>
          </cell>
          <cell r="BJ203">
            <v>49.8</v>
          </cell>
          <cell r="BK203">
            <v>902.05</v>
          </cell>
          <cell r="BL203">
            <v>951.85</v>
          </cell>
          <cell r="BM203" t="str">
            <v>Brokerage</v>
          </cell>
          <cell r="BN203">
            <v>0</v>
          </cell>
          <cell r="BO203">
            <v>0</v>
          </cell>
          <cell r="BP203">
            <v>0</v>
          </cell>
          <cell r="BQ203">
            <v>0</v>
          </cell>
          <cell r="BR203">
            <v>0</v>
          </cell>
          <cell r="BS203">
            <v>951.85</v>
          </cell>
          <cell r="BT203">
            <v>18</v>
          </cell>
          <cell r="BU203">
            <v>171.33</v>
          </cell>
          <cell r="BV203">
            <v>18</v>
          </cell>
          <cell r="BW203">
            <v>0</v>
          </cell>
          <cell r="BX203">
            <v>171.33</v>
          </cell>
          <cell r="BY203">
            <v>63</v>
          </cell>
          <cell r="BZ203">
            <v>0</v>
          </cell>
          <cell r="CA203">
            <v>951.85</v>
          </cell>
        </row>
        <row r="204">
          <cell r="C204" t="str">
            <v>3354080</v>
          </cell>
          <cell r="D204">
            <v>335408</v>
          </cell>
          <cell r="E204" t="str">
            <v>0</v>
          </cell>
          <cell r="F204">
            <v>45416</v>
          </cell>
          <cell r="G204">
            <v>45416.492199074077</v>
          </cell>
          <cell r="H204" t="str">
            <v>EAST</v>
          </cell>
          <cell r="I204" t="str">
            <v>E01</v>
          </cell>
          <cell r="J204" t="str">
            <v>GUWAHATI</v>
          </cell>
          <cell r="K204">
            <v>6</v>
          </cell>
          <cell r="L204" t="str">
            <v>DHIRAJ HAZARIKA</v>
          </cell>
          <cell r="M204">
            <v>510</v>
          </cell>
          <cell r="N204" t="str">
            <v>ASSAM/SAL/DHIRAJ</v>
          </cell>
          <cell r="O204" t="str">
            <v>MARKETING</v>
          </cell>
          <cell r="P204" t="str">
            <v>DIKSHITA TALUKDAR</v>
          </cell>
          <cell r="Q204">
            <v>1184</v>
          </cell>
          <cell r="R204" t="str">
            <v>1127</v>
          </cell>
          <cell r="S204" t="str">
            <v>CLIENT RELATIONSHIP</v>
          </cell>
          <cell r="T204" t="str">
            <v>KESHAB HAZARIKA</v>
          </cell>
          <cell r="U204">
            <v>1203</v>
          </cell>
          <cell r="V204" t="str">
            <v>RETAIL</v>
          </cell>
          <cell r="W204" t="str">
            <v>GYAN SAROVAR FOUNDATION</v>
          </cell>
          <cell r="X204" t="str">
            <v>GYAN SAROVAR FOUNDATION</v>
          </cell>
          <cell r="Y204" t="str">
            <v>ICICI LOMBARD GENERAL INSURANCE CO. LTD.</v>
          </cell>
          <cell r="Z204" t="str">
            <v>ROYAL ARCADE BUILDING, 3RD FLOOR, ULUBARI</v>
          </cell>
          <cell r="AA204">
            <v>10004625</v>
          </cell>
          <cell r="AB204" t="str">
            <v>MOTOR</v>
          </cell>
          <cell r="AC204" t="str">
            <v>Passenger Carring Vehicle</v>
          </cell>
          <cell r="AD204" t="str">
            <v>Cash</v>
          </cell>
          <cell r="AF204">
            <v>42968.52</v>
          </cell>
          <cell r="AG204">
            <v>45403</v>
          </cell>
          <cell r="AI204" t="str">
            <v>ASHOK LEYLAND</v>
          </cell>
          <cell r="AK204" t="str">
            <v>0</v>
          </cell>
          <cell r="AL204">
            <v>0</v>
          </cell>
          <cell r="AO204">
            <v>45403</v>
          </cell>
          <cell r="AQ204" t="str">
            <v>04-05-2024</v>
          </cell>
          <cell r="AR204" t="str">
            <v>04-05-2024</v>
          </cell>
          <cell r="AT204">
            <v>45767</v>
          </cell>
          <cell r="AU204">
            <v>100</v>
          </cell>
          <cell r="AV204" t="str">
            <v>0</v>
          </cell>
          <cell r="AW204" t="str">
            <v>New</v>
          </cell>
          <cell r="AZ204">
            <v>2150000</v>
          </cell>
          <cell r="BA204">
            <v>332</v>
          </cell>
          <cell r="BB204">
            <v>36414</v>
          </cell>
          <cell r="BC204">
            <v>6554.52</v>
          </cell>
          <cell r="BD204">
            <v>42968.52</v>
          </cell>
          <cell r="BE204">
            <v>0</v>
          </cell>
          <cell r="BF204">
            <v>332</v>
          </cell>
          <cell r="BG204">
            <v>36082</v>
          </cell>
          <cell r="BH204">
            <v>15</v>
          </cell>
          <cell r="BI204">
            <v>2.5</v>
          </cell>
          <cell r="BJ204">
            <v>49.8</v>
          </cell>
          <cell r="BK204">
            <v>902.05</v>
          </cell>
          <cell r="BL204">
            <v>951.85</v>
          </cell>
          <cell r="BM204" t="str">
            <v>Brokerage</v>
          </cell>
          <cell r="BN204">
            <v>0</v>
          </cell>
          <cell r="BO204">
            <v>0</v>
          </cell>
          <cell r="BP204">
            <v>0</v>
          </cell>
          <cell r="BQ204">
            <v>0</v>
          </cell>
          <cell r="BR204">
            <v>0</v>
          </cell>
          <cell r="BS204">
            <v>951.85</v>
          </cell>
          <cell r="BT204">
            <v>18</v>
          </cell>
          <cell r="BU204">
            <v>171.33</v>
          </cell>
          <cell r="BV204">
            <v>18</v>
          </cell>
          <cell r="BW204">
            <v>0</v>
          </cell>
          <cell r="BX204">
            <v>171.33</v>
          </cell>
          <cell r="BY204">
            <v>63</v>
          </cell>
          <cell r="BZ204">
            <v>0</v>
          </cell>
          <cell r="CA204">
            <v>951.85</v>
          </cell>
        </row>
        <row r="205">
          <cell r="C205" t="str">
            <v>3354220</v>
          </cell>
          <cell r="D205">
            <v>335422</v>
          </cell>
          <cell r="E205" t="str">
            <v>0</v>
          </cell>
          <cell r="F205">
            <v>45416</v>
          </cell>
          <cell r="G205">
            <v>45416.524386574078</v>
          </cell>
          <cell r="H205" t="str">
            <v>EAST</v>
          </cell>
          <cell r="I205" t="str">
            <v>E01</v>
          </cell>
          <cell r="J205" t="str">
            <v>CORPORATE OFFICE</v>
          </cell>
          <cell r="K205">
            <v>0</v>
          </cell>
          <cell r="L205" t="str">
            <v>SARTHAK KAR RAY</v>
          </cell>
          <cell r="M205">
            <v>620</v>
          </cell>
          <cell r="N205" t="str">
            <v>620</v>
          </cell>
          <cell r="O205" t="str">
            <v>MARKETING</v>
          </cell>
          <cell r="P205" t="str">
            <v>SUCHISMITA KOLEY</v>
          </cell>
          <cell r="Q205">
            <v>997</v>
          </cell>
          <cell r="R205" t="str">
            <v>954</v>
          </cell>
          <cell r="S205" t="str">
            <v>CLIENT RELATIONSHIP</v>
          </cell>
          <cell r="T205" t="str">
            <v>KOLKATA DIRECT</v>
          </cell>
          <cell r="U205">
            <v>0</v>
          </cell>
          <cell r="V205" t="str">
            <v>RETAIL</v>
          </cell>
          <cell r="W205" t="str">
            <v>SUPREME PAPER MILLS LTD.,</v>
          </cell>
          <cell r="X205" t="str">
            <v>SUPREME PAPER MILLS LTD.,</v>
          </cell>
          <cell r="Y205" t="str">
            <v>ICICI LOMBARD GENERAL INSURANCE CO. LTD.</v>
          </cell>
          <cell r="Z205" t="str">
            <v>3RD. FLOOR, BLOCK - B, J K MILENNIUM CENTRE, 46D, CHOWRINGHEE ROAD,</v>
          </cell>
          <cell r="AA205">
            <v>6</v>
          </cell>
          <cell r="AB205" t="str">
            <v>MOTOR</v>
          </cell>
          <cell r="AC205" t="str">
            <v>MOTOR COMMERCIAL VEHICLE</v>
          </cell>
          <cell r="AD205" t="str">
            <v>Bank Transfer</v>
          </cell>
          <cell r="AF205">
            <v>34346.94</v>
          </cell>
          <cell r="AG205">
            <v>45385</v>
          </cell>
          <cell r="AH205" t="str">
            <v>NONE</v>
          </cell>
          <cell r="AI205" t="str">
            <v>TATA</v>
          </cell>
          <cell r="AK205" t="str">
            <v>0</v>
          </cell>
          <cell r="AL205">
            <v>0</v>
          </cell>
          <cell r="AO205">
            <v>45388</v>
          </cell>
          <cell r="AR205" t="str">
            <v>04-05-2024</v>
          </cell>
          <cell r="AT205">
            <v>45752</v>
          </cell>
          <cell r="AU205">
            <v>100</v>
          </cell>
          <cell r="AV205" t="str">
            <v>0</v>
          </cell>
          <cell r="AW205" t="str">
            <v>New</v>
          </cell>
          <cell r="AX205" t="str">
            <v>LINK</v>
          </cell>
          <cell r="AZ205">
            <v>16164000</v>
          </cell>
          <cell r="BA205">
            <v>3209</v>
          </cell>
          <cell r="BB205">
            <v>30495</v>
          </cell>
          <cell r="BC205">
            <v>3851.94</v>
          </cell>
          <cell r="BD205">
            <v>34346.94</v>
          </cell>
          <cell r="BE205">
            <v>0</v>
          </cell>
          <cell r="BF205">
            <v>3209</v>
          </cell>
          <cell r="BG205">
            <v>27286</v>
          </cell>
          <cell r="BH205">
            <v>15</v>
          </cell>
          <cell r="BI205">
            <v>2.5</v>
          </cell>
          <cell r="BJ205">
            <v>481.35</v>
          </cell>
          <cell r="BK205">
            <v>682.15</v>
          </cell>
          <cell r="BL205">
            <v>1163.5</v>
          </cell>
          <cell r="BM205" t="str">
            <v>Brokerage</v>
          </cell>
          <cell r="BN205">
            <v>0</v>
          </cell>
          <cell r="BO205">
            <v>0</v>
          </cell>
          <cell r="BP205">
            <v>0</v>
          </cell>
          <cell r="BQ205">
            <v>0</v>
          </cell>
          <cell r="BR205">
            <v>0</v>
          </cell>
          <cell r="BS205">
            <v>1163.5</v>
          </cell>
          <cell r="BT205">
            <v>18</v>
          </cell>
          <cell r="BU205">
            <v>209.43</v>
          </cell>
          <cell r="BV205">
            <v>18</v>
          </cell>
          <cell r="BW205">
            <v>0</v>
          </cell>
          <cell r="BX205">
            <v>209.43</v>
          </cell>
          <cell r="BY205">
            <v>0</v>
          </cell>
          <cell r="BZ205">
            <v>0</v>
          </cell>
          <cell r="CA205">
            <v>1163.5</v>
          </cell>
        </row>
        <row r="206">
          <cell r="C206" t="str">
            <v>3354230</v>
          </cell>
          <cell r="D206">
            <v>335423</v>
          </cell>
          <cell r="E206" t="str">
            <v>0</v>
          </cell>
          <cell r="F206">
            <v>45416</v>
          </cell>
          <cell r="G206">
            <v>45416.53497685185</v>
          </cell>
          <cell r="H206" t="str">
            <v>EAST</v>
          </cell>
          <cell r="I206" t="str">
            <v>E01</v>
          </cell>
          <cell r="J206" t="str">
            <v>CORPORATE OFFICE</v>
          </cell>
          <cell r="K206">
            <v>0</v>
          </cell>
          <cell r="L206" t="str">
            <v>KOLKATA DIRECT</v>
          </cell>
          <cell r="M206">
            <v>1</v>
          </cell>
          <cell r="N206" t="str">
            <v>1</v>
          </cell>
          <cell r="O206" t="str">
            <v>IT</v>
          </cell>
          <cell r="P206" t="str">
            <v>SANDIP BHOWMICK</v>
          </cell>
          <cell r="Q206">
            <v>480</v>
          </cell>
          <cell r="R206" t="str">
            <v>SAL/SB/0082</v>
          </cell>
          <cell r="S206" t="str">
            <v>CLIENT RELATIONSHIP</v>
          </cell>
          <cell r="T206" t="str">
            <v>KOLKATA DIRECT</v>
          </cell>
          <cell r="U206">
            <v>0</v>
          </cell>
          <cell r="V206" t="str">
            <v>RETAIL</v>
          </cell>
          <cell r="W206" t="str">
            <v>CENTURY EXTRUSIONS LTD</v>
          </cell>
          <cell r="X206" t="str">
            <v>CENTURY EXTRUSIONS LTD</v>
          </cell>
          <cell r="Y206" t="str">
            <v>ICICI LOMBARD GENERAL INSURANCE CO. LTD.</v>
          </cell>
          <cell r="Z206" t="str">
            <v>ICICI- A.H,15, PARK STREET,7TH FLOOR/8TH FLOOR, APEEJAY HOUSE</v>
          </cell>
          <cell r="AA206">
            <v>58</v>
          </cell>
          <cell r="AB206" t="str">
            <v>MARINE CARGO</v>
          </cell>
          <cell r="AC206" t="str">
            <v>MARINE SALES TURNOVER</v>
          </cell>
          <cell r="AD206" t="str">
            <v>Cheque</v>
          </cell>
          <cell r="AE206" t="str">
            <v>1234</v>
          </cell>
          <cell r="AF206">
            <v>944001</v>
          </cell>
          <cell r="AG206">
            <v>45409</v>
          </cell>
          <cell r="AH206" t="str">
            <v>NONE</v>
          </cell>
          <cell r="AK206" t="str">
            <v>0</v>
          </cell>
          <cell r="AL206">
            <v>0</v>
          </cell>
          <cell r="AO206">
            <v>45409</v>
          </cell>
          <cell r="AR206" t="str">
            <v>04-05-2024</v>
          </cell>
          <cell r="AT206">
            <v>45773</v>
          </cell>
          <cell r="AU206">
            <v>100</v>
          </cell>
          <cell r="AV206" t="str">
            <v>0</v>
          </cell>
          <cell r="AW206" t="str">
            <v>Renewal</v>
          </cell>
          <cell r="AZ206">
            <v>5000000000</v>
          </cell>
          <cell r="BA206">
            <v>800000</v>
          </cell>
          <cell r="BB206">
            <v>800000</v>
          </cell>
          <cell r="BC206">
            <v>144000</v>
          </cell>
          <cell r="BD206">
            <v>944001</v>
          </cell>
          <cell r="BE206">
            <v>0</v>
          </cell>
          <cell r="BF206">
            <v>800000</v>
          </cell>
          <cell r="BG206">
            <v>0</v>
          </cell>
          <cell r="BH206">
            <v>16.5</v>
          </cell>
          <cell r="BI206">
            <v>5</v>
          </cell>
          <cell r="BJ206">
            <v>132000</v>
          </cell>
          <cell r="BK206">
            <v>0</v>
          </cell>
          <cell r="BL206">
            <v>132000</v>
          </cell>
          <cell r="BM206" t="str">
            <v>Brokerage</v>
          </cell>
          <cell r="BN206">
            <v>30</v>
          </cell>
          <cell r="BO206">
            <v>39600</v>
          </cell>
          <cell r="BP206">
            <v>0</v>
          </cell>
          <cell r="BQ206">
            <v>0</v>
          </cell>
          <cell r="BR206">
            <v>39600</v>
          </cell>
          <cell r="BS206">
            <v>171600</v>
          </cell>
          <cell r="BT206">
            <v>18</v>
          </cell>
          <cell r="BU206">
            <v>23760</v>
          </cell>
          <cell r="BV206">
            <v>18</v>
          </cell>
          <cell r="BW206">
            <v>7128</v>
          </cell>
          <cell r="BX206">
            <v>30888</v>
          </cell>
          <cell r="BY206">
            <v>0</v>
          </cell>
          <cell r="BZ206">
            <v>0</v>
          </cell>
          <cell r="CA206">
            <v>132000</v>
          </cell>
        </row>
        <row r="207">
          <cell r="C207" t="str">
            <v>3354430</v>
          </cell>
          <cell r="D207">
            <v>335443</v>
          </cell>
          <cell r="E207" t="str">
            <v>0</v>
          </cell>
          <cell r="F207">
            <v>45416</v>
          </cell>
          <cell r="G207">
            <v>45416.587708333333</v>
          </cell>
          <cell r="H207" t="str">
            <v>EAST</v>
          </cell>
          <cell r="I207" t="str">
            <v>E01</v>
          </cell>
          <cell r="J207" t="str">
            <v>CORPORATE OFFICE</v>
          </cell>
          <cell r="K207">
            <v>0</v>
          </cell>
          <cell r="L207" t="str">
            <v>KOLKATA DIRECT</v>
          </cell>
          <cell r="M207">
            <v>1</v>
          </cell>
          <cell r="N207" t="str">
            <v>1</v>
          </cell>
          <cell r="O207" t="str">
            <v>IT</v>
          </cell>
          <cell r="P207" t="str">
            <v>RAHUL SHARMA</v>
          </cell>
          <cell r="Q207">
            <v>908</v>
          </cell>
          <cell r="R207" t="str">
            <v>890</v>
          </cell>
          <cell r="S207" t="str">
            <v>CLIENT RELATIONSHIP</v>
          </cell>
          <cell r="T207" t="str">
            <v>KOLKATA DIRECT</v>
          </cell>
          <cell r="U207">
            <v>0</v>
          </cell>
          <cell r="V207" t="str">
            <v>CORPORATE</v>
          </cell>
          <cell r="W207" t="str">
            <v>FORUM PROJECT HOLDING PVT. LTD.</v>
          </cell>
          <cell r="X207" t="str">
            <v>FORUM PROJECT HOLDING PVT. LTD.</v>
          </cell>
          <cell r="Y207" t="str">
            <v>ICICI LOMBARD GENERAL INSURANCE CO. LTD.</v>
          </cell>
          <cell r="Z207" t="str">
            <v>3RD. FLOOR, BLOCK - B, J K MILENNIUM CENTRE, 46D, CHOWRINGHEE ROAD,</v>
          </cell>
          <cell r="AA207">
            <v>6</v>
          </cell>
          <cell r="AB207" t="str">
            <v>MISCELLANEOUS</v>
          </cell>
          <cell r="AC207" t="str">
            <v>BUSINESS GUARD</v>
          </cell>
          <cell r="AD207" t="str">
            <v>Cheque</v>
          </cell>
          <cell r="AE207" t="str">
            <v>1234</v>
          </cell>
          <cell r="AF207">
            <v>1504500</v>
          </cell>
          <cell r="AG207">
            <v>45401</v>
          </cell>
          <cell r="AH207" t="str">
            <v>NONE</v>
          </cell>
          <cell r="AK207" t="str">
            <v>0</v>
          </cell>
          <cell r="AL207">
            <v>0</v>
          </cell>
          <cell r="AO207">
            <v>45399</v>
          </cell>
          <cell r="AR207" t="str">
            <v>04-05-2024</v>
          </cell>
          <cell r="AT207">
            <v>45763</v>
          </cell>
          <cell r="AU207">
            <v>100</v>
          </cell>
          <cell r="AV207" t="str">
            <v>0</v>
          </cell>
          <cell r="AW207" t="str">
            <v>Renewal</v>
          </cell>
          <cell r="AZ207">
            <v>1887500000</v>
          </cell>
          <cell r="BA207">
            <v>991875</v>
          </cell>
          <cell r="BB207">
            <v>1275000</v>
          </cell>
          <cell r="BC207">
            <v>229500</v>
          </cell>
          <cell r="BD207">
            <v>1504500</v>
          </cell>
          <cell r="BE207">
            <v>0</v>
          </cell>
          <cell r="BF207">
            <v>991875</v>
          </cell>
          <cell r="BG207">
            <v>283125</v>
          </cell>
          <cell r="BH207">
            <v>11.5</v>
          </cell>
          <cell r="BI207">
            <v>5</v>
          </cell>
          <cell r="BJ207">
            <v>114065.63</v>
          </cell>
          <cell r="BK207">
            <v>14156.25</v>
          </cell>
          <cell r="BL207">
            <v>128221.88</v>
          </cell>
          <cell r="BM207" t="str">
            <v>Brokerage</v>
          </cell>
          <cell r="BN207">
            <v>100</v>
          </cell>
          <cell r="BO207">
            <v>114065.63</v>
          </cell>
          <cell r="BP207">
            <v>0</v>
          </cell>
          <cell r="BQ207">
            <v>0</v>
          </cell>
          <cell r="BR207">
            <v>114065.63</v>
          </cell>
          <cell r="BS207">
            <v>242287.51</v>
          </cell>
          <cell r="BT207">
            <v>18</v>
          </cell>
          <cell r="BU207">
            <v>23079.94</v>
          </cell>
          <cell r="BV207">
            <v>18</v>
          </cell>
          <cell r="BW207">
            <v>20531.810000000001</v>
          </cell>
          <cell r="BX207">
            <v>43611.75</v>
          </cell>
          <cell r="BY207">
            <v>0</v>
          </cell>
          <cell r="BZ207">
            <v>0</v>
          </cell>
          <cell r="CA207">
            <v>128221.88</v>
          </cell>
        </row>
        <row r="208">
          <cell r="C208" t="str">
            <v>3354660</v>
          </cell>
          <cell r="D208">
            <v>335466</v>
          </cell>
          <cell r="E208" t="str">
            <v>0</v>
          </cell>
          <cell r="F208">
            <v>45416</v>
          </cell>
          <cell r="G208">
            <v>45416.672314814816</v>
          </cell>
          <cell r="H208" t="str">
            <v>EAST</v>
          </cell>
          <cell r="I208" t="str">
            <v>E01</v>
          </cell>
          <cell r="J208" t="str">
            <v>CORPORATE OFFICE</v>
          </cell>
          <cell r="K208">
            <v>0</v>
          </cell>
          <cell r="L208" t="str">
            <v>KOLKATA DIRECT</v>
          </cell>
          <cell r="M208">
            <v>1</v>
          </cell>
          <cell r="N208" t="str">
            <v>1</v>
          </cell>
          <cell r="O208" t="str">
            <v>IT</v>
          </cell>
          <cell r="P208" t="str">
            <v>SANDIP BHOWMICK</v>
          </cell>
          <cell r="Q208">
            <v>480</v>
          </cell>
          <cell r="R208" t="str">
            <v>SAL/SB/0082</v>
          </cell>
          <cell r="S208" t="str">
            <v>CLIENT RELATIONSHIP</v>
          </cell>
          <cell r="T208" t="str">
            <v>KOLKATA DIRECT</v>
          </cell>
          <cell r="U208">
            <v>0</v>
          </cell>
          <cell r="V208" t="str">
            <v>SME</v>
          </cell>
          <cell r="W208" t="str">
            <v>Innova Properties Pvt Ltd.</v>
          </cell>
          <cell r="X208" t="str">
            <v>Innova Properties Pvt Ltd.</v>
          </cell>
          <cell r="Y208" t="str">
            <v>ICICI LOMBARD GENERAL INSURANCE CO. LTD.</v>
          </cell>
          <cell r="Z208" t="str">
            <v>PRAVADEVI 414, VEER SAVARKAR MARG, NEAR SIDDHI VNAYAK TEMPLE</v>
          </cell>
          <cell r="AA208">
            <v>698</v>
          </cell>
          <cell r="AB208" t="str">
            <v>FIRE</v>
          </cell>
          <cell r="AC208" t="str">
            <v>BHARAT SOOKSHMA UDYAM SURAKSHA</v>
          </cell>
          <cell r="AD208" t="str">
            <v>Cheque</v>
          </cell>
          <cell r="AE208" t="str">
            <v>984663</v>
          </cell>
          <cell r="AF208">
            <v>11516</v>
          </cell>
          <cell r="AG208">
            <v>45391</v>
          </cell>
          <cell r="AH208" t="str">
            <v>PUNJAB NATIONAL BANK</v>
          </cell>
          <cell r="AK208" t="str">
            <v>0</v>
          </cell>
          <cell r="AL208">
            <v>0</v>
          </cell>
          <cell r="AO208">
            <v>45397</v>
          </cell>
          <cell r="AR208" t="str">
            <v>04-05-2024</v>
          </cell>
          <cell r="AT208">
            <v>45761</v>
          </cell>
          <cell r="AU208">
            <v>100</v>
          </cell>
          <cell r="AV208" t="str">
            <v>0</v>
          </cell>
          <cell r="AW208" t="str">
            <v>Renewal</v>
          </cell>
          <cell r="AY208" t="str">
            <v>301B,302A,302B, 31 Shakespeare Sarani</v>
          </cell>
          <cell r="AZ208">
            <v>13941900</v>
          </cell>
          <cell r="BA208">
            <v>7668</v>
          </cell>
          <cell r="BB208">
            <v>9759</v>
          </cell>
          <cell r="BC208">
            <v>1756.62</v>
          </cell>
          <cell r="BD208">
            <v>11515.62</v>
          </cell>
          <cell r="BE208">
            <v>0</v>
          </cell>
          <cell r="BF208">
            <v>7668</v>
          </cell>
          <cell r="BG208">
            <v>2091</v>
          </cell>
          <cell r="BH208">
            <v>11.5</v>
          </cell>
          <cell r="BI208">
            <v>5</v>
          </cell>
          <cell r="BJ208">
            <v>881.82</v>
          </cell>
          <cell r="BK208">
            <v>104.55</v>
          </cell>
          <cell r="BL208">
            <v>986.37</v>
          </cell>
          <cell r="BM208" t="str">
            <v>Brokerage</v>
          </cell>
          <cell r="BN208">
            <v>30</v>
          </cell>
          <cell r="BO208">
            <v>264.55</v>
          </cell>
          <cell r="BP208">
            <v>0</v>
          </cell>
          <cell r="BQ208">
            <v>0</v>
          </cell>
          <cell r="BR208">
            <v>264.55</v>
          </cell>
          <cell r="BS208">
            <v>1250.92</v>
          </cell>
          <cell r="BT208">
            <v>18</v>
          </cell>
          <cell r="BU208">
            <v>177.55</v>
          </cell>
          <cell r="BV208">
            <v>18</v>
          </cell>
          <cell r="BW208">
            <v>47.62</v>
          </cell>
          <cell r="BX208">
            <v>225.17</v>
          </cell>
          <cell r="BY208">
            <v>0</v>
          </cell>
          <cell r="BZ208">
            <v>0</v>
          </cell>
          <cell r="CA208">
            <v>986.37</v>
          </cell>
        </row>
        <row r="209">
          <cell r="C209" t="str">
            <v>3354710</v>
          </cell>
          <cell r="D209">
            <v>335471</v>
          </cell>
          <cell r="E209" t="str">
            <v>0</v>
          </cell>
          <cell r="F209">
            <v>45416</v>
          </cell>
          <cell r="G209">
            <v>45416.68273148148</v>
          </cell>
          <cell r="H209" t="str">
            <v>EAST</v>
          </cell>
          <cell r="I209" t="str">
            <v>E01</v>
          </cell>
          <cell r="J209" t="str">
            <v>CORPORATE OFFICE</v>
          </cell>
          <cell r="K209">
            <v>0</v>
          </cell>
          <cell r="L209" t="str">
            <v>KOLKATA DIRECT</v>
          </cell>
          <cell r="M209">
            <v>1</v>
          </cell>
          <cell r="N209" t="str">
            <v>1</v>
          </cell>
          <cell r="O209" t="str">
            <v>IT</v>
          </cell>
          <cell r="P209" t="str">
            <v>SANDIP BHOWMICK</v>
          </cell>
          <cell r="Q209">
            <v>480</v>
          </cell>
          <cell r="R209" t="str">
            <v>SAL/SB/0082</v>
          </cell>
          <cell r="S209" t="str">
            <v>CLIENT RELATIONSHIP</v>
          </cell>
          <cell r="T209" t="str">
            <v>KOLKATA DIRECT</v>
          </cell>
          <cell r="U209">
            <v>0</v>
          </cell>
          <cell r="V209" t="str">
            <v>SME</v>
          </cell>
          <cell r="W209" t="str">
            <v>Milan Agencies Pvt Ltd</v>
          </cell>
          <cell r="X209" t="str">
            <v>Milan Agencies Pvt Ltd</v>
          </cell>
          <cell r="Y209" t="str">
            <v>ICICI LOMBARD GENERAL INSURANCE CO. LTD.</v>
          </cell>
          <cell r="Z209" t="str">
            <v>PRAVADEVI 414, VEER SAVARKAR MARG, NEAR SIDDHI VNAYAK TEMPLE</v>
          </cell>
          <cell r="AA209">
            <v>698</v>
          </cell>
          <cell r="AB209" t="str">
            <v>FIRE</v>
          </cell>
          <cell r="AC209" t="str">
            <v>BHARAT GRIHA RAKSHA</v>
          </cell>
          <cell r="AD209" t="str">
            <v>Cheque</v>
          </cell>
          <cell r="AE209" t="str">
            <v>793334</v>
          </cell>
          <cell r="AF209">
            <v>6014</v>
          </cell>
          <cell r="AG209">
            <v>45391</v>
          </cell>
          <cell r="AH209" t="str">
            <v>PUNJAB NATIONAL BANK</v>
          </cell>
          <cell r="AK209" t="str">
            <v>0</v>
          </cell>
          <cell r="AL209">
            <v>0</v>
          </cell>
          <cell r="AO209">
            <v>45397</v>
          </cell>
          <cell r="AR209" t="str">
            <v>04-05-2024</v>
          </cell>
          <cell r="AT209">
            <v>45761</v>
          </cell>
          <cell r="AU209">
            <v>100</v>
          </cell>
          <cell r="AV209" t="str">
            <v>0</v>
          </cell>
          <cell r="AW209" t="str">
            <v>Renewal</v>
          </cell>
          <cell r="AY209" t="str">
            <v>Flat No 1C, 12C, Judges Court Road, Kolkata - 700027</v>
          </cell>
          <cell r="AZ209">
            <v>13412700</v>
          </cell>
          <cell r="BA209">
            <v>4024</v>
          </cell>
          <cell r="BB209">
            <v>5097.0200000000004</v>
          </cell>
          <cell r="BC209">
            <v>917.46</v>
          </cell>
          <cell r="BD209">
            <v>6014.48</v>
          </cell>
          <cell r="BE209">
            <v>0</v>
          </cell>
          <cell r="BF209">
            <v>4024</v>
          </cell>
          <cell r="BG209">
            <v>1073</v>
          </cell>
          <cell r="BH209">
            <v>11.5</v>
          </cell>
          <cell r="BI209">
            <v>5</v>
          </cell>
          <cell r="BJ209">
            <v>462.76</v>
          </cell>
          <cell r="BK209">
            <v>53.65</v>
          </cell>
          <cell r="BL209">
            <v>516.41</v>
          </cell>
          <cell r="BM209" t="str">
            <v>Brokerage</v>
          </cell>
          <cell r="BN209">
            <v>30</v>
          </cell>
          <cell r="BO209">
            <v>138.83000000000001</v>
          </cell>
          <cell r="BP209">
            <v>0</v>
          </cell>
          <cell r="BQ209">
            <v>0</v>
          </cell>
          <cell r="BR209">
            <v>138.83000000000001</v>
          </cell>
          <cell r="BS209">
            <v>655.24</v>
          </cell>
          <cell r="BT209">
            <v>18</v>
          </cell>
          <cell r="BU209">
            <v>92.95</v>
          </cell>
          <cell r="BV209">
            <v>18</v>
          </cell>
          <cell r="BW209">
            <v>24.99</v>
          </cell>
          <cell r="BX209">
            <v>117.94</v>
          </cell>
          <cell r="BY209">
            <v>0</v>
          </cell>
          <cell r="BZ209">
            <v>0</v>
          </cell>
          <cell r="CA209">
            <v>516.41</v>
          </cell>
        </row>
        <row r="210">
          <cell r="C210" t="str">
            <v>3354720</v>
          </cell>
          <cell r="D210">
            <v>335472</v>
          </cell>
          <cell r="E210" t="str">
            <v>0</v>
          </cell>
          <cell r="F210">
            <v>45416</v>
          </cell>
          <cell r="G210">
            <v>45416.686956018515</v>
          </cell>
          <cell r="H210" t="str">
            <v>EAST</v>
          </cell>
          <cell r="I210" t="str">
            <v>E01</v>
          </cell>
          <cell r="J210" t="str">
            <v>CORPORATE OFFICE</v>
          </cell>
          <cell r="K210">
            <v>0</v>
          </cell>
          <cell r="L210" t="str">
            <v>KOLKATA DIRECT</v>
          </cell>
          <cell r="M210">
            <v>1</v>
          </cell>
          <cell r="N210" t="str">
            <v>1</v>
          </cell>
          <cell r="O210" t="str">
            <v>IT</v>
          </cell>
          <cell r="P210" t="str">
            <v>SANDIP BHOWMICK</v>
          </cell>
          <cell r="Q210">
            <v>480</v>
          </cell>
          <cell r="R210" t="str">
            <v>SAL/SB/0082</v>
          </cell>
          <cell r="S210" t="str">
            <v>CLIENT RELATIONSHIP</v>
          </cell>
          <cell r="T210" t="str">
            <v>KOLKATA DIRECT</v>
          </cell>
          <cell r="U210">
            <v>0</v>
          </cell>
          <cell r="V210" t="str">
            <v>SME</v>
          </cell>
          <cell r="W210" t="str">
            <v>Suryasakti Commodities Pvt Ltd</v>
          </cell>
          <cell r="X210" t="str">
            <v>Suryasakti Commodities Pvt Ltd</v>
          </cell>
          <cell r="Y210" t="str">
            <v>ICICI LOMBARD GENERAL INSURANCE CO. LTD.</v>
          </cell>
          <cell r="Z210" t="str">
            <v>PRAVADEVI 414, VEER SAVARKAR MARG, NEAR SIDDHI VNAYAK TEMPLE</v>
          </cell>
          <cell r="AA210">
            <v>698</v>
          </cell>
          <cell r="AB210" t="str">
            <v>FIRE</v>
          </cell>
          <cell r="AC210" t="str">
            <v>BHARAT GRIHA RAKSHA</v>
          </cell>
          <cell r="AD210" t="str">
            <v>Cheque</v>
          </cell>
          <cell r="AE210" t="str">
            <v>698580</v>
          </cell>
          <cell r="AF210">
            <v>5887</v>
          </cell>
          <cell r="AG210">
            <v>45391</v>
          </cell>
          <cell r="AH210" t="str">
            <v>PUNJAB NATIONAL BANK</v>
          </cell>
          <cell r="AK210" t="str">
            <v>0</v>
          </cell>
          <cell r="AL210">
            <v>0</v>
          </cell>
          <cell r="AO210">
            <v>45397</v>
          </cell>
          <cell r="AR210" t="str">
            <v>04-05-2024</v>
          </cell>
          <cell r="AT210">
            <v>45761</v>
          </cell>
          <cell r="AU210">
            <v>100</v>
          </cell>
          <cell r="AV210" t="str">
            <v>0</v>
          </cell>
          <cell r="AW210" t="str">
            <v>Renewal</v>
          </cell>
          <cell r="AY210" t="str">
            <v>Flat No 1B, 12C, Judges Court Road, Kolkata - 700027</v>
          </cell>
          <cell r="AZ210">
            <v>13129200</v>
          </cell>
          <cell r="BA210">
            <v>3939</v>
          </cell>
          <cell r="BB210">
            <v>4989</v>
          </cell>
          <cell r="BC210">
            <v>898.02</v>
          </cell>
          <cell r="BD210">
            <v>5887.02</v>
          </cell>
          <cell r="BE210">
            <v>0</v>
          </cell>
          <cell r="BF210">
            <v>3939</v>
          </cell>
          <cell r="BG210">
            <v>1050</v>
          </cell>
          <cell r="BH210">
            <v>11.5</v>
          </cell>
          <cell r="BI210">
            <v>5</v>
          </cell>
          <cell r="BJ210">
            <v>452.99</v>
          </cell>
          <cell r="BK210">
            <v>52.5</v>
          </cell>
          <cell r="BL210">
            <v>505.49</v>
          </cell>
          <cell r="BM210" t="str">
            <v>Brokerage</v>
          </cell>
          <cell r="BN210">
            <v>30</v>
          </cell>
          <cell r="BO210">
            <v>135.9</v>
          </cell>
          <cell r="BP210">
            <v>0</v>
          </cell>
          <cell r="BQ210">
            <v>0</v>
          </cell>
          <cell r="BR210">
            <v>135.9</v>
          </cell>
          <cell r="BS210">
            <v>641.39</v>
          </cell>
          <cell r="BT210">
            <v>18</v>
          </cell>
          <cell r="BU210">
            <v>90.99</v>
          </cell>
          <cell r="BV210">
            <v>18</v>
          </cell>
          <cell r="BW210">
            <v>24.46</v>
          </cell>
          <cell r="BX210">
            <v>115.45</v>
          </cell>
          <cell r="BY210">
            <v>0</v>
          </cell>
          <cell r="BZ210">
            <v>0</v>
          </cell>
          <cell r="CA210">
            <v>505.49</v>
          </cell>
        </row>
        <row r="211">
          <cell r="C211" t="str">
            <v>3354760</v>
          </cell>
          <cell r="D211">
            <v>335476</v>
          </cell>
          <cell r="E211" t="str">
            <v>0</v>
          </cell>
          <cell r="F211">
            <v>45402</v>
          </cell>
          <cell r="G211">
            <v>45416.697418981479</v>
          </cell>
          <cell r="H211" t="str">
            <v>EAST</v>
          </cell>
          <cell r="I211" t="str">
            <v>E01</v>
          </cell>
          <cell r="J211" t="str">
            <v>GUWAHATI</v>
          </cell>
          <cell r="K211">
            <v>6</v>
          </cell>
          <cell r="L211" t="str">
            <v>DHIRAJ HAZARIKA</v>
          </cell>
          <cell r="M211">
            <v>510</v>
          </cell>
          <cell r="N211" t="str">
            <v>ASSAM/SAL/DHIRAJ</v>
          </cell>
          <cell r="O211" t="str">
            <v>MARKETING</v>
          </cell>
          <cell r="P211" t="str">
            <v>DIKSHITA TALUKDAR</v>
          </cell>
          <cell r="Q211">
            <v>1184</v>
          </cell>
          <cell r="R211" t="str">
            <v>1127</v>
          </cell>
          <cell r="S211" t="str">
            <v>CLIENT RELATIONSHIP</v>
          </cell>
          <cell r="T211" t="str">
            <v>KESHAB HAZARIKA</v>
          </cell>
          <cell r="U211">
            <v>1203</v>
          </cell>
          <cell r="V211" t="str">
            <v>RETAIL</v>
          </cell>
          <cell r="W211" t="str">
            <v>GYAN SAROVAR FOUNDATION</v>
          </cell>
          <cell r="X211" t="str">
            <v>GYAN SAROVAR FOUNDATION</v>
          </cell>
          <cell r="Y211" t="str">
            <v>ICICI LOMBARD GENERAL INSURANCE CO. LTD.</v>
          </cell>
          <cell r="Z211" t="str">
            <v>ROYAL ARCADE BUILDING, 3RD FLOOR, ULUBARI</v>
          </cell>
          <cell r="AA211">
            <v>10004625</v>
          </cell>
          <cell r="AB211" t="str">
            <v>MOTOR</v>
          </cell>
          <cell r="AC211" t="str">
            <v>Passenger Carring Vehicle</v>
          </cell>
          <cell r="AD211" t="str">
            <v>Cash</v>
          </cell>
          <cell r="AF211">
            <v>50537.04</v>
          </cell>
          <cell r="AG211">
            <v>45402</v>
          </cell>
          <cell r="AI211" t="str">
            <v>EICHER</v>
          </cell>
          <cell r="AK211" t="str">
            <v>0</v>
          </cell>
          <cell r="AL211">
            <v>0</v>
          </cell>
          <cell r="AO211">
            <v>45402</v>
          </cell>
          <cell r="AQ211" t="str">
            <v>04-05-2024</v>
          </cell>
          <cell r="AR211" t="str">
            <v>04-05-2024</v>
          </cell>
          <cell r="AT211">
            <v>45766</v>
          </cell>
          <cell r="AU211">
            <v>100</v>
          </cell>
          <cell r="AV211" t="str">
            <v>0</v>
          </cell>
          <cell r="AW211" t="str">
            <v>New</v>
          </cell>
          <cell r="AZ211">
            <v>380468</v>
          </cell>
          <cell r="BA211">
            <v>41</v>
          </cell>
          <cell r="BB211">
            <v>42828</v>
          </cell>
          <cell r="BC211">
            <v>7709.04</v>
          </cell>
          <cell r="BD211">
            <v>50537.04</v>
          </cell>
          <cell r="BE211">
            <v>0</v>
          </cell>
          <cell r="BF211">
            <v>41</v>
          </cell>
          <cell r="BG211">
            <v>42787</v>
          </cell>
          <cell r="BH211">
            <v>15</v>
          </cell>
          <cell r="BI211">
            <v>2.5</v>
          </cell>
          <cell r="BJ211">
            <v>6.15</v>
          </cell>
          <cell r="BK211">
            <v>1069.68</v>
          </cell>
          <cell r="BL211">
            <v>1075.83</v>
          </cell>
          <cell r="BM211" t="str">
            <v>Brokerage</v>
          </cell>
          <cell r="BN211">
            <v>0</v>
          </cell>
          <cell r="BO211">
            <v>0</v>
          </cell>
          <cell r="BP211">
            <v>0</v>
          </cell>
          <cell r="BQ211">
            <v>0</v>
          </cell>
          <cell r="BR211">
            <v>0</v>
          </cell>
          <cell r="BS211">
            <v>1075.83</v>
          </cell>
          <cell r="BT211">
            <v>18</v>
          </cell>
          <cell r="BU211">
            <v>193.65</v>
          </cell>
          <cell r="BV211">
            <v>18</v>
          </cell>
          <cell r="BW211">
            <v>0</v>
          </cell>
          <cell r="BX211">
            <v>193.65</v>
          </cell>
          <cell r="BY211">
            <v>1075.83</v>
          </cell>
          <cell r="BZ211">
            <v>0</v>
          </cell>
          <cell r="CA211">
            <v>1075.83</v>
          </cell>
        </row>
        <row r="212">
          <cell r="C212" t="str">
            <v>3354810</v>
          </cell>
          <cell r="D212">
            <v>335481</v>
          </cell>
          <cell r="E212" t="str">
            <v>0</v>
          </cell>
          <cell r="F212">
            <v>45416</v>
          </cell>
          <cell r="G212">
            <v>45416.705601851849</v>
          </cell>
          <cell r="H212" t="str">
            <v>EAST</v>
          </cell>
          <cell r="I212" t="str">
            <v>E01</v>
          </cell>
          <cell r="J212" t="str">
            <v>GUWAHATI</v>
          </cell>
          <cell r="K212">
            <v>6</v>
          </cell>
          <cell r="L212" t="str">
            <v>DHIRAJ HAZARIKA</v>
          </cell>
          <cell r="M212">
            <v>510</v>
          </cell>
          <cell r="N212" t="str">
            <v>ASSAM/SAL/DHIRAJ</v>
          </cell>
          <cell r="O212" t="str">
            <v>MARKETING</v>
          </cell>
          <cell r="P212" t="str">
            <v>DIKSHITA TALUKDAR</v>
          </cell>
          <cell r="Q212">
            <v>1184</v>
          </cell>
          <cell r="R212" t="str">
            <v>1127</v>
          </cell>
          <cell r="S212" t="str">
            <v>CLIENT RELATIONSHIP</v>
          </cell>
          <cell r="T212" t="str">
            <v>KESHAB HAZARIKA</v>
          </cell>
          <cell r="U212">
            <v>1203</v>
          </cell>
          <cell r="V212" t="str">
            <v>RETAIL</v>
          </cell>
          <cell r="W212" t="str">
            <v>GYAN SAROVAR FOUNDATION</v>
          </cell>
          <cell r="X212" t="str">
            <v>GYAN SAROVAR FOUNDATION</v>
          </cell>
          <cell r="Y212" t="str">
            <v>ICICI LOMBARD GENERAL INSURANCE CO. LTD.</v>
          </cell>
          <cell r="Z212" t="str">
            <v>ROYAL ARCADE BUILDING, 3RD FLOOR, ULUBARI</v>
          </cell>
          <cell r="AA212">
            <v>10004625</v>
          </cell>
          <cell r="AB212" t="str">
            <v>MOTOR</v>
          </cell>
          <cell r="AC212" t="str">
            <v>Passenger Carring Vehicle</v>
          </cell>
          <cell r="AD212" t="str">
            <v>Cash</v>
          </cell>
          <cell r="AF212">
            <v>40866.94</v>
          </cell>
          <cell r="AG212">
            <v>45392</v>
          </cell>
          <cell r="AI212" t="str">
            <v>EICHER</v>
          </cell>
          <cell r="AK212" t="str">
            <v>0</v>
          </cell>
          <cell r="AL212">
            <v>0</v>
          </cell>
          <cell r="AO212">
            <v>45392</v>
          </cell>
          <cell r="AQ212" t="str">
            <v>04-05-2024</v>
          </cell>
          <cell r="AR212" t="str">
            <v>04-05-2024</v>
          </cell>
          <cell r="AT212">
            <v>45756</v>
          </cell>
          <cell r="AU212">
            <v>100</v>
          </cell>
          <cell r="AV212" t="str">
            <v>0</v>
          </cell>
          <cell r="AW212" t="str">
            <v>New</v>
          </cell>
          <cell r="AZ212">
            <v>380689</v>
          </cell>
          <cell r="BA212">
            <v>41</v>
          </cell>
          <cell r="BB212">
            <v>34633</v>
          </cell>
          <cell r="BC212">
            <v>6233.94</v>
          </cell>
          <cell r="BD212">
            <v>40866.94</v>
          </cell>
          <cell r="BE212">
            <v>0</v>
          </cell>
          <cell r="BF212">
            <v>41</v>
          </cell>
          <cell r="BG212">
            <v>34592</v>
          </cell>
          <cell r="BH212">
            <v>15</v>
          </cell>
          <cell r="BI212">
            <v>2.5</v>
          </cell>
          <cell r="BJ212">
            <v>6.15</v>
          </cell>
          <cell r="BK212">
            <v>864.8</v>
          </cell>
          <cell r="BL212">
            <v>870.95</v>
          </cell>
          <cell r="BM212" t="str">
            <v>Brokerage</v>
          </cell>
          <cell r="BN212">
            <v>0</v>
          </cell>
          <cell r="BO212">
            <v>0</v>
          </cell>
          <cell r="BP212">
            <v>0</v>
          </cell>
          <cell r="BQ212">
            <v>0</v>
          </cell>
          <cell r="BR212">
            <v>0</v>
          </cell>
          <cell r="BS212">
            <v>870.95</v>
          </cell>
          <cell r="BT212">
            <v>18</v>
          </cell>
          <cell r="BU212">
            <v>156.77000000000001</v>
          </cell>
          <cell r="BV212">
            <v>18</v>
          </cell>
          <cell r="BW212">
            <v>0</v>
          </cell>
          <cell r="BX212">
            <v>156.77000000000001</v>
          </cell>
          <cell r="BY212">
            <v>870.95</v>
          </cell>
          <cell r="BZ212">
            <v>0</v>
          </cell>
          <cell r="CA212">
            <v>870.95</v>
          </cell>
        </row>
        <row r="213">
          <cell r="C213" t="str">
            <v>3354840</v>
          </cell>
          <cell r="D213">
            <v>335484</v>
          </cell>
          <cell r="E213" t="str">
            <v>0</v>
          </cell>
          <cell r="F213">
            <v>45416</v>
          </cell>
          <cell r="G213">
            <v>45416.711516203701</v>
          </cell>
          <cell r="H213" t="str">
            <v>EAST</v>
          </cell>
          <cell r="I213" t="str">
            <v>E01</v>
          </cell>
          <cell r="J213" t="str">
            <v>GUWAHATI</v>
          </cell>
          <cell r="K213">
            <v>6</v>
          </cell>
          <cell r="L213" t="str">
            <v>DHIRAJ HAZARIKA</v>
          </cell>
          <cell r="M213">
            <v>510</v>
          </cell>
          <cell r="N213" t="str">
            <v>ASSAM/SAL/DHIRAJ</v>
          </cell>
          <cell r="O213" t="str">
            <v>MARKETING</v>
          </cell>
          <cell r="P213" t="str">
            <v>DIKSHITA TALUKDAR</v>
          </cell>
          <cell r="Q213">
            <v>1184</v>
          </cell>
          <cell r="R213" t="str">
            <v>1127</v>
          </cell>
          <cell r="S213" t="str">
            <v>CLIENT RELATIONSHIP</v>
          </cell>
          <cell r="T213" t="str">
            <v>KESHAB HAZARIKA</v>
          </cell>
          <cell r="U213">
            <v>1203</v>
          </cell>
          <cell r="V213" t="str">
            <v>RETAIL</v>
          </cell>
          <cell r="W213" t="str">
            <v>GYAN SAROVAR FOUNDATION</v>
          </cell>
          <cell r="X213" t="str">
            <v>GYAN SAROVAR FOUNDATION</v>
          </cell>
          <cell r="Y213" t="str">
            <v>ICICI LOMBARD GENERAL INSURANCE CO. LTD.</v>
          </cell>
          <cell r="Z213" t="str">
            <v>ROYAL ARCADE BUILDING, 3RD FLOOR, ULUBARI</v>
          </cell>
          <cell r="AA213">
            <v>10004625</v>
          </cell>
          <cell r="AB213" t="str">
            <v>MOTOR</v>
          </cell>
          <cell r="AC213" t="str">
            <v>Passenger Carring Vehicle</v>
          </cell>
          <cell r="AD213" t="str">
            <v>Cash</v>
          </cell>
          <cell r="AF213">
            <v>40866.94</v>
          </cell>
          <cell r="AG213">
            <v>45392</v>
          </cell>
          <cell r="AI213" t="str">
            <v>EICHER</v>
          </cell>
          <cell r="AK213" t="str">
            <v>0</v>
          </cell>
          <cell r="AL213">
            <v>0</v>
          </cell>
          <cell r="AO213">
            <v>45392</v>
          </cell>
          <cell r="AQ213" t="str">
            <v>04-05-2024</v>
          </cell>
          <cell r="AR213" t="str">
            <v>04-05-2024</v>
          </cell>
          <cell r="AT213">
            <v>45756</v>
          </cell>
          <cell r="AU213">
            <v>100</v>
          </cell>
          <cell r="AV213" t="str">
            <v>0</v>
          </cell>
          <cell r="AW213" t="str">
            <v>New</v>
          </cell>
          <cell r="AZ213">
            <v>380689</v>
          </cell>
          <cell r="BA213">
            <v>41</v>
          </cell>
          <cell r="BB213">
            <v>34633</v>
          </cell>
          <cell r="BC213">
            <v>6233.94</v>
          </cell>
          <cell r="BD213">
            <v>40866.94</v>
          </cell>
          <cell r="BE213">
            <v>0</v>
          </cell>
          <cell r="BF213">
            <v>41</v>
          </cell>
          <cell r="BG213">
            <v>34592</v>
          </cell>
          <cell r="BH213">
            <v>15</v>
          </cell>
          <cell r="BI213">
            <v>2.5</v>
          </cell>
          <cell r="BJ213">
            <v>6.15</v>
          </cell>
          <cell r="BK213">
            <v>864.8</v>
          </cell>
          <cell r="BL213">
            <v>870.95</v>
          </cell>
          <cell r="BM213" t="str">
            <v>Brokerage</v>
          </cell>
          <cell r="BN213">
            <v>0</v>
          </cell>
          <cell r="BO213">
            <v>0</v>
          </cell>
          <cell r="BP213">
            <v>0</v>
          </cell>
          <cell r="BQ213">
            <v>0</v>
          </cell>
          <cell r="BR213">
            <v>0</v>
          </cell>
          <cell r="BS213">
            <v>870.95</v>
          </cell>
          <cell r="BT213">
            <v>18</v>
          </cell>
          <cell r="BU213">
            <v>156.77000000000001</v>
          </cell>
          <cell r="BV213">
            <v>18</v>
          </cell>
          <cell r="BW213">
            <v>0</v>
          </cell>
          <cell r="BX213">
            <v>156.77000000000001</v>
          </cell>
          <cell r="BY213">
            <v>870.95</v>
          </cell>
          <cell r="BZ213">
            <v>0</v>
          </cell>
          <cell r="CA213">
            <v>870.95</v>
          </cell>
        </row>
        <row r="214">
          <cell r="C214" t="str">
            <v>3354850</v>
          </cell>
          <cell r="D214">
            <v>335485</v>
          </cell>
          <cell r="E214" t="str">
            <v>0</v>
          </cell>
          <cell r="F214">
            <v>45416</v>
          </cell>
          <cell r="G214">
            <v>45416.715613425928</v>
          </cell>
          <cell r="H214" t="str">
            <v>EAST</v>
          </cell>
          <cell r="I214" t="str">
            <v>E01</v>
          </cell>
          <cell r="J214" t="str">
            <v>GUWAHATI</v>
          </cell>
          <cell r="K214">
            <v>6</v>
          </cell>
          <cell r="L214" t="str">
            <v>DHIRAJ HAZARIKA</v>
          </cell>
          <cell r="M214">
            <v>510</v>
          </cell>
          <cell r="N214" t="str">
            <v>ASSAM/SAL/DHIRAJ</v>
          </cell>
          <cell r="O214" t="str">
            <v>MARKETING</v>
          </cell>
          <cell r="P214" t="str">
            <v>DIKSHITA TALUKDAR</v>
          </cell>
          <cell r="Q214">
            <v>1184</v>
          </cell>
          <cell r="R214" t="str">
            <v>1127</v>
          </cell>
          <cell r="S214" t="str">
            <v>CLIENT RELATIONSHIP</v>
          </cell>
          <cell r="T214" t="str">
            <v>KESHAB HAZARIKA</v>
          </cell>
          <cell r="U214">
            <v>1203</v>
          </cell>
          <cell r="V214" t="str">
            <v>RETAIL</v>
          </cell>
          <cell r="W214" t="str">
            <v>GYAN SAROVAR FOUNDATION</v>
          </cell>
          <cell r="X214" t="str">
            <v>GYAN SAROVAR FOUNDATION</v>
          </cell>
          <cell r="Y214" t="str">
            <v>ICICI LOMBARD GENERAL INSURANCE CO. LTD.</v>
          </cell>
          <cell r="Z214" t="str">
            <v>ROYAL ARCADE BUILDING, 3RD FLOOR, ULUBARI</v>
          </cell>
          <cell r="AA214">
            <v>10004625</v>
          </cell>
          <cell r="AB214" t="str">
            <v>MOTOR</v>
          </cell>
          <cell r="AC214" t="str">
            <v>Passenger Carring Vehicle</v>
          </cell>
          <cell r="AD214" t="str">
            <v>Cash</v>
          </cell>
          <cell r="AF214">
            <v>40866.94</v>
          </cell>
          <cell r="AG214">
            <v>45392</v>
          </cell>
          <cell r="AI214" t="str">
            <v>EICHER</v>
          </cell>
          <cell r="AK214" t="str">
            <v>0</v>
          </cell>
          <cell r="AL214">
            <v>0</v>
          </cell>
          <cell r="AO214">
            <v>45392</v>
          </cell>
          <cell r="AQ214" t="str">
            <v>04-05-2024</v>
          </cell>
          <cell r="AR214" t="str">
            <v>04-05-2024</v>
          </cell>
          <cell r="AT214">
            <v>45756</v>
          </cell>
          <cell r="AU214">
            <v>100</v>
          </cell>
          <cell r="AV214" t="str">
            <v>0</v>
          </cell>
          <cell r="AW214" t="str">
            <v>New</v>
          </cell>
          <cell r="AZ214">
            <v>380689</v>
          </cell>
          <cell r="BA214">
            <v>41</v>
          </cell>
          <cell r="BB214">
            <v>34633</v>
          </cell>
          <cell r="BC214">
            <v>6233.94</v>
          </cell>
          <cell r="BD214">
            <v>40866.94</v>
          </cell>
          <cell r="BE214">
            <v>0</v>
          </cell>
          <cell r="BF214">
            <v>41</v>
          </cell>
          <cell r="BG214">
            <v>34592</v>
          </cell>
          <cell r="BH214">
            <v>15</v>
          </cell>
          <cell r="BI214">
            <v>2.5</v>
          </cell>
          <cell r="BJ214">
            <v>6.15</v>
          </cell>
          <cell r="BK214">
            <v>864.8</v>
          </cell>
          <cell r="BL214">
            <v>870.95</v>
          </cell>
          <cell r="BM214" t="str">
            <v>Brokerage</v>
          </cell>
          <cell r="BN214">
            <v>0</v>
          </cell>
          <cell r="BO214">
            <v>0</v>
          </cell>
          <cell r="BP214">
            <v>0</v>
          </cell>
          <cell r="BQ214">
            <v>0</v>
          </cell>
          <cell r="BR214">
            <v>0</v>
          </cell>
          <cell r="BS214">
            <v>870.95</v>
          </cell>
          <cell r="BT214">
            <v>18</v>
          </cell>
          <cell r="BU214">
            <v>156.77000000000001</v>
          </cell>
          <cell r="BV214">
            <v>18</v>
          </cell>
          <cell r="BW214">
            <v>0</v>
          </cell>
          <cell r="BX214">
            <v>156.77000000000001</v>
          </cell>
          <cell r="BY214">
            <v>870.95</v>
          </cell>
          <cell r="BZ214">
            <v>0</v>
          </cell>
          <cell r="CA214">
            <v>870.95</v>
          </cell>
        </row>
        <row r="215">
          <cell r="C215" t="str">
            <v>3354880</v>
          </cell>
          <cell r="D215">
            <v>335488</v>
          </cell>
          <cell r="E215" t="str">
            <v>0</v>
          </cell>
          <cell r="F215">
            <v>45416</v>
          </cell>
          <cell r="G215">
            <v>45416.723541666666</v>
          </cell>
          <cell r="H215" t="str">
            <v>EAST</v>
          </cell>
          <cell r="I215" t="str">
            <v>E01</v>
          </cell>
          <cell r="J215" t="str">
            <v>GUWAHATI</v>
          </cell>
          <cell r="K215">
            <v>6</v>
          </cell>
          <cell r="L215" t="str">
            <v>DHIRAJ HAZARIKA</v>
          </cell>
          <cell r="M215">
            <v>510</v>
          </cell>
          <cell r="N215" t="str">
            <v>ASSAM/SAL/DHIRAJ</v>
          </cell>
          <cell r="O215" t="str">
            <v>MARKETING</v>
          </cell>
          <cell r="P215" t="str">
            <v>DIKSHITA TALUKDAR</v>
          </cell>
          <cell r="Q215">
            <v>1184</v>
          </cell>
          <cell r="R215" t="str">
            <v>1127</v>
          </cell>
          <cell r="S215" t="str">
            <v>CLIENT RELATIONSHIP</v>
          </cell>
          <cell r="T215" t="str">
            <v>KESHAB HAZARIKA</v>
          </cell>
          <cell r="U215">
            <v>1203</v>
          </cell>
          <cell r="V215" t="str">
            <v>RETAIL</v>
          </cell>
          <cell r="W215" t="str">
            <v>GYAN SAROVAR FOUNDATION</v>
          </cell>
          <cell r="X215" t="str">
            <v>GYAN SAROVAR FOUNDATION</v>
          </cell>
          <cell r="Y215" t="str">
            <v>ICICI LOMBARD GENERAL INSURANCE CO. LTD.</v>
          </cell>
          <cell r="Z215" t="str">
            <v>ROYAL ARCADE BUILDING, 3RD FLOOR, ULUBARI</v>
          </cell>
          <cell r="AA215">
            <v>10004625</v>
          </cell>
          <cell r="AB215" t="str">
            <v>MOTOR</v>
          </cell>
          <cell r="AC215" t="str">
            <v>Passenger Carring Vehicle</v>
          </cell>
          <cell r="AD215" t="str">
            <v>Cash</v>
          </cell>
          <cell r="AF215">
            <v>40866.94</v>
          </cell>
          <cell r="AG215">
            <v>45392</v>
          </cell>
          <cell r="AI215" t="str">
            <v>EICHER</v>
          </cell>
          <cell r="AK215" t="str">
            <v>0</v>
          </cell>
          <cell r="AL215">
            <v>0</v>
          </cell>
          <cell r="AO215">
            <v>45392</v>
          </cell>
          <cell r="AQ215" t="str">
            <v>04-05-2024</v>
          </cell>
          <cell r="AR215" t="str">
            <v>04-05-2024</v>
          </cell>
          <cell r="AT215">
            <v>45756</v>
          </cell>
          <cell r="AU215">
            <v>100</v>
          </cell>
          <cell r="AV215" t="str">
            <v>0</v>
          </cell>
          <cell r="AW215" t="str">
            <v>New</v>
          </cell>
          <cell r="AZ215">
            <v>380689</v>
          </cell>
          <cell r="BA215">
            <v>41</v>
          </cell>
          <cell r="BB215">
            <v>34633</v>
          </cell>
          <cell r="BC215">
            <v>6233.94</v>
          </cell>
          <cell r="BD215">
            <v>40866.94</v>
          </cell>
          <cell r="BE215">
            <v>0</v>
          </cell>
          <cell r="BF215">
            <v>41</v>
          </cell>
          <cell r="BG215">
            <v>34592</v>
          </cell>
          <cell r="BH215">
            <v>15</v>
          </cell>
          <cell r="BI215">
            <v>2.5</v>
          </cell>
          <cell r="BJ215">
            <v>6.15</v>
          </cell>
          <cell r="BK215">
            <v>864.8</v>
          </cell>
          <cell r="BL215">
            <v>870.95</v>
          </cell>
          <cell r="BM215" t="str">
            <v>Brokerage</v>
          </cell>
          <cell r="BN215">
            <v>0</v>
          </cell>
          <cell r="BO215">
            <v>0</v>
          </cell>
          <cell r="BP215">
            <v>0</v>
          </cell>
          <cell r="BQ215">
            <v>0</v>
          </cell>
          <cell r="BR215">
            <v>0</v>
          </cell>
          <cell r="BS215">
            <v>870.95</v>
          </cell>
          <cell r="BT215">
            <v>18</v>
          </cell>
          <cell r="BU215">
            <v>156.77000000000001</v>
          </cell>
          <cell r="BV215">
            <v>18</v>
          </cell>
          <cell r="BW215">
            <v>0</v>
          </cell>
          <cell r="BX215">
            <v>156.77000000000001</v>
          </cell>
          <cell r="BY215">
            <v>870.95</v>
          </cell>
          <cell r="BZ215">
            <v>0</v>
          </cell>
          <cell r="CA215">
            <v>870.95</v>
          </cell>
        </row>
        <row r="216">
          <cell r="C216" t="str">
            <v>3354950</v>
          </cell>
          <cell r="D216">
            <v>335495</v>
          </cell>
          <cell r="E216" t="str">
            <v>0</v>
          </cell>
          <cell r="F216">
            <v>45416</v>
          </cell>
          <cell r="G216">
            <v>45416.744270833333</v>
          </cell>
          <cell r="H216" t="str">
            <v>EAST</v>
          </cell>
          <cell r="I216" t="str">
            <v>E01</v>
          </cell>
          <cell r="J216" t="str">
            <v>CORPORATE OFFICE</v>
          </cell>
          <cell r="K216">
            <v>0</v>
          </cell>
          <cell r="L216" t="str">
            <v>SARTHAK KAR RAY</v>
          </cell>
          <cell r="M216">
            <v>620</v>
          </cell>
          <cell r="N216" t="str">
            <v>620</v>
          </cell>
          <cell r="O216" t="str">
            <v>MARKETING</v>
          </cell>
          <cell r="P216" t="str">
            <v>SUCHISMITA KOLEY</v>
          </cell>
          <cell r="Q216">
            <v>997</v>
          </cell>
          <cell r="R216" t="str">
            <v>954</v>
          </cell>
          <cell r="S216" t="str">
            <v>CLIENT RELATIONSHIP</v>
          </cell>
          <cell r="T216" t="str">
            <v>KOLKATA DIRECT</v>
          </cell>
          <cell r="U216">
            <v>0</v>
          </cell>
          <cell r="V216" t="str">
            <v>RETAIL</v>
          </cell>
          <cell r="W216" t="str">
            <v>SUPREME PAPER MILLS LTD.,</v>
          </cell>
          <cell r="X216" t="str">
            <v>SUPREME PAPER MILLS LTD.,</v>
          </cell>
          <cell r="Y216" t="str">
            <v>ICICI LOMBARD GENERAL INSURANCE CO. LTD.</v>
          </cell>
          <cell r="Z216" t="str">
            <v>3RD. FLOOR, BLOCK - B, J K MILENNIUM CENTRE, 46D, CHOWRINGHEE ROAD,</v>
          </cell>
          <cell r="AA216">
            <v>6</v>
          </cell>
          <cell r="AB216" t="str">
            <v>MOTOR</v>
          </cell>
          <cell r="AC216" t="str">
            <v>MOTOR COMMERCIAL VEHICLE</v>
          </cell>
          <cell r="AD216" t="str">
            <v>Bank Transfer</v>
          </cell>
          <cell r="AF216">
            <v>33400.58</v>
          </cell>
          <cell r="AG216">
            <v>45386</v>
          </cell>
          <cell r="AH216" t="str">
            <v>NONE</v>
          </cell>
          <cell r="AI216" t="str">
            <v>TATA</v>
          </cell>
          <cell r="AK216" t="str">
            <v>0</v>
          </cell>
          <cell r="AL216">
            <v>0</v>
          </cell>
          <cell r="AO216">
            <v>45388</v>
          </cell>
          <cell r="AR216" t="str">
            <v>04-05-2024</v>
          </cell>
          <cell r="AT216">
            <v>45752</v>
          </cell>
          <cell r="AU216">
            <v>100</v>
          </cell>
          <cell r="AV216" t="str">
            <v>0</v>
          </cell>
          <cell r="AW216" t="str">
            <v>New</v>
          </cell>
          <cell r="AX216" t="str">
            <v>link</v>
          </cell>
          <cell r="AZ216">
            <v>1616400</v>
          </cell>
          <cell r="BA216">
            <v>2407</v>
          </cell>
          <cell r="BB216">
            <v>29693</v>
          </cell>
          <cell r="BC216">
            <v>3707.58</v>
          </cell>
          <cell r="BD216">
            <v>33400.58</v>
          </cell>
          <cell r="BE216">
            <v>0</v>
          </cell>
          <cell r="BF216">
            <v>2407</v>
          </cell>
          <cell r="BG216">
            <v>27286</v>
          </cell>
          <cell r="BH216">
            <v>15</v>
          </cell>
          <cell r="BI216">
            <v>2.5</v>
          </cell>
          <cell r="BJ216">
            <v>361.05</v>
          </cell>
          <cell r="BK216">
            <v>682.15</v>
          </cell>
          <cell r="BL216">
            <v>1043.2</v>
          </cell>
          <cell r="BM216" t="str">
            <v>Brokerage</v>
          </cell>
          <cell r="BN216">
            <v>0</v>
          </cell>
          <cell r="BO216">
            <v>0</v>
          </cell>
          <cell r="BP216">
            <v>0</v>
          </cell>
          <cell r="BQ216">
            <v>0</v>
          </cell>
          <cell r="BR216">
            <v>0</v>
          </cell>
          <cell r="BS216">
            <v>1043.2</v>
          </cell>
          <cell r="BT216">
            <v>18</v>
          </cell>
          <cell r="BU216">
            <v>187.78</v>
          </cell>
          <cell r="BV216">
            <v>18</v>
          </cell>
          <cell r="BW216">
            <v>0</v>
          </cell>
          <cell r="BX216">
            <v>187.78</v>
          </cell>
          <cell r="BY216">
            <v>0</v>
          </cell>
          <cell r="BZ216">
            <v>0</v>
          </cell>
          <cell r="CA216">
            <v>1043.2</v>
          </cell>
        </row>
        <row r="217">
          <cell r="C217" t="str">
            <v>3354960</v>
          </cell>
          <cell r="D217">
            <v>335496</v>
          </cell>
          <cell r="E217" t="str">
            <v>0</v>
          </cell>
          <cell r="F217">
            <v>45416</v>
          </cell>
          <cell r="G217">
            <v>45416.747037037036</v>
          </cell>
          <cell r="H217" t="str">
            <v>EAST</v>
          </cell>
          <cell r="I217" t="str">
            <v>E01</v>
          </cell>
          <cell r="J217" t="str">
            <v>CORPORATE OFFICE</v>
          </cell>
          <cell r="K217">
            <v>0</v>
          </cell>
          <cell r="L217" t="str">
            <v>MANISHA ROY</v>
          </cell>
          <cell r="M217">
            <v>302</v>
          </cell>
          <cell r="N217" t="str">
            <v>305</v>
          </cell>
          <cell r="O217" t="str">
            <v>MARKETING</v>
          </cell>
          <cell r="P217" t="str">
            <v>SANDIP BHOWMICK</v>
          </cell>
          <cell r="Q217">
            <v>480</v>
          </cell>
          <cell r="R217" t="str">
            <v>SAL/SB/0082</v>
          </cell>
          <cell r="S217" t="str">
            <v>CLIENT RELATIONSHIP</v>
          </cell>
          <cell r="T217" t="str">
            <v>KOLKATA DIRECT</v>
          </cell>
          <cell r="U217">
            <v>0</v>
          </cell>
          <cell r="V217" t="str">
            <v>RETAIL</v>
          </cell>
          <cell r="W217" t="str">
            <v>SUBHRA KANTA PARHI</v>
          </cell>
          <cell r="X217" t="str">
            <v>SUBHRA KANTA PARHI</v>
          </cell>
          <cell r="Y217" t="str">
            <v>ICICI LOMBARD GENERAL INSURANCE CO. LTD.</v>
          </cell>
          <cell r="Z217" t="str">
            <v>3RD. FLOOR, BLOCK - B, J K MILENNIUM CENTRE, 46D, CHOWRINGHEE ROAD,</v>
          </cell>
          <cell r="AA217">
            <v>6</v>
          </cell>
          <cell r="AB217" t="str">
            <v>FIRE</v>
          </cell>
          <cell r="AC217" t="str">
            <v>BHARAT GRIHA RAKSHA</v>
          </cell>
          <cell r="AD217" t="str">
            <v>Cheque</v>
          </cell>
          <cell r="AE217" t="str">
            <v>1234</v>
          </cell>
          <cell r="AF217">
            <v>1348.74</v>
          </cell>
          <cell r="AG217">
            <v>45400</v>
          </cell>
          <cell r="AH217" t="str">
            <v>NONE</v>
          </cell>
          <cell r="AK217" t="str">
            <v>0</v>
          </cell>
          <cell r="AL217">
            <v>0</v>
          </cell>
          <cell r="AO217">
            <v>45400</v>
          </cell>
          <cell r="AQ217" t="str">
            <v>18-04-2024</v>
          </cell>
          <cell r="AR217" t="str">
            <v>18-04-2024</v>
          </cell>
          <cell r="AT217">
            <v>45764</v>
          </cell>
          <cell r="AU217">
            <v>100</v>
          </cell>
          <cell r="AV217" t="str">
            <v>0</v>
          </cell>
          <cell r="AW217" t="str">
            <v>New</v>
          </cell>
          <cell r="AZ217">
            <v>2507999</v>
          </cell>
          <cell r="BA217">
            <v>1143</v>
          </cell>
          <cell r="BB217">
            <v>1143</v>
          </cell>
          <cell r="BC217">
            <v>205.74</v>
          </cell>
          <cell r="BD217">
            <v>1348.74</v>
          </cell>
          <cell r="BE217">
            <v>0</v>
          </cell>
          <cell r="BF217">
            <v>1143</v>
          </cell>
          <cell r="BG217">
            <v>0</v>
          </cell>
          <cell r="BH217">
            <v>11.5</v>
          </cell>
          <cell r="BI217">
            <v>5</v>
          </cell>
          <cell r="BJ217">
            <v>131.44999999999999</v>
          </cell>
          <cell r="BK217">
            <v>0</v>
          </cell>
          <cell r="BL217">
            <v>131.44999999999999</v>
          </cell>
          <cell r="BM217" t="str">
            <v>Brokerage</v>
          </cell>
          <cell r="BN217">
            <v>30</v>
          </cell>
          <cell r="BO217">
            <v>39.44</v>
          </cell>
          <cell r="BP217">
            <v>0</v>
          </cell>
          <cell r="BQ217">
            <v>0</v>
          </cell>
          <cell r="BR217">
            <v>39.44</v>
          </cell>
          <cell r="BS217">
            <v>170.89</v>
          </cell>
          <cell r="BT217">
            <v>18</v>
          </cell>
          <cell r="BU217">
            <v>23.66</v>
          </cell>
          <cell r="BV217">
            <v>18</v>
          </cell>
          <cell r="BW217">
            <v>7.1</v>
          </cell>
          <cell r="BX217">
            <v>30.76</v>
          </cell>
          <cell r="BY217">
            <v>0</v>
          </cell>
          <cell r="BZ217">
            <v>0</v>
          </cell>
          <cell r="CA217">
            <v>131.44999999999999</v>
          </cell>
        </row>
        <row r="218">
          <cell r="C218" t="str">
            <v>3355030</v>
          </cell>
          <cell r="D218">
            <v>335503</v>
          </cell>
          <cell r="E218" t="str">
            <v>0</v>
          </cell>
          <cell r="F218">
            <v>45416</v>
          </cell>
          <cell r="G218">
            <v>45416.754236111112</v>
          </cell>
          <cell r="H218" t="str">
            <v>EAST</v>
          </cell>
          <cell r="I218" t="str">
            <v>E01</v>
          </cell>
          <cell r="J218" t="str">
            <v>CORPORATE OFFICE</v>
          </cell>
          <cell r="K218">
            <v>0</v>
          </cell>
          <cell r="L218" t="str">
            <v>SARTHAK KAR RAY</v>
          </cell>
          <cell r="M218">
            <v>620</v>
          </cell>
          <cell r="N218" t="str">
            <v>620</v>
          </cell>
          <cell r="O218" t="str">
            <v>MARKETING</v>
          </cell>
          <cell r="P218" t="str">
            <v>SUCHISMITA KOLEY</v>
          </cell>
          <cell r="Q218">
            <v>997</v>
          </cell>
          <cell r="R218" t="str">
            <v>954</v>
          </cell>
          <cell r="S218" t="str">
            <v>CLIENT RELATIONSHIP</v>
          </cell>
          <cell r="T218" t="str">
            <v>KOLKATA DIRECT</v>
          </cell>
          <cell r="U218">
            <v>0</v>
          </cell>
          <cell r="V218" t="str">
            <v>RETAIL</v>
          </cell>
          <cell r="W218" t="str">
            <v>SUPREME PAPER MILLS LTD.,</v>
          </cell>
          <cell r="X218" t="str">
            <v>SUPREME PAPER MILLS LTD.,</v>
          </cell>
          <cell r="Y218" t="str">
            <v>ICICI LOMBARD GENERAL INSURANCE CO. LTD.</v>
          </cell>
          <cell r="Z218" t="str">
            <v>3RD. FLOOR, BLOCK - B, J K MILENNIUM CENTRE, 46D, CHOWRINGHEE ROAD,</v>
          </cell>
          <cell r="AA218">
            <v>6</v>
          </cell>
          <cell r="AB218" t="str">
            <v>MOTOR</v>
          </cell>
          <cell r="AC218" t="str">
            <v>MOTOR COMMERCIAL VEHICLE</v>
          </cell>
          <cell r="AD218" t="str">
            <v>Bank Transfer</v>
          </cell>
          <cell r="AF218">
            <v>33400.58</v>
          </cell>
          <cell r="AG218">
            <v>45385</v>
          </cell>
          <cell r="AH218" t="str">
            <v>NONE</v>
          </cell>
          <cell r="AI218" t="str">
            <v>TATA</v>
          </cell>
          <cell r="AK218" t="str">
            <v>0</v>
          </cell>
          <cell r="AL218">
            <v>0</v>
          </cell>
          <cell r="AO218">
            <v>45388</v>
          </cell>
          <cell r="AR218" t="str">
            <v>04-05-2024</v>
          </cell>
          <cell r="AT218">
            <v>45752</v>
          </cell>
          <cell r="AU218">
            <v>100</v>
          </cell>
          <cell r="AV218" t="str">
            <v>0</v>
          </cell>
          <cell r="AW218" t="str">
            <v>New</v>
          </cell>
          <cell r="AX218" t="str">
            <v>LINK</v>
          </cell>
          <cell r="AZ218">
            <v>1616400</v>
          </cell>
          <cell r="BA218">
            <v>2407</v>
          </cell>
          <cell r="BB218">
            <v>29693</v>
          </cell>
          <cell r="BC218">
            <v>3707.58</v>
          </cell>
          <cell r="BD218">
            <v>33400.58</v>
          </cell>
          <cell r="BE218">
            <v>0</v>
          </cell>
          <cell r="BF218">
            <v>2407</v>
          </cell>
          <cell r="BG218">
            <v>27286</v>
          </cell>
          <cell r="BH218">
            <v>15</v>
          </cell>
          <cell r="BI218">
            <v>2.5</v>
          </cell>
          <cell r="BJ218">
            <v>361.05</v>
          </cell>
          <cell r="BK218">
            <v>682.15</v>
          </cell>
          <cell r="BL218">
            <v>1043.2</v>
          </cell>
          <cell r="BM218" t="str">
            <v>Brokerage</v>
          </cell>
          <cell r="BN218">
            <v>0</v>
          </cell>
          <cell r="BO218">
            <v>0</v>
          </cell>
          <cell r="BP218">
            <v>0</v>
          </cell>
          <cell r="BQ218">
            <v>0</v>
          </cell>
          <cell r="BR218">
            <v>0</v>
          </cell>
          <cell r="BS218">
            <v>1043.2</v>
          </cell>
          <cell r="BT218">
            <v>18</v>
          </cell>
          <cell r="BU218">
            <v>187.78</v>
          </cell>
          <cell r="BV218">
            <v>18</v>
          </cell>
          <cell r="BW218">
            <v>0</v>
          </cell>
          <cell r="BX218">
            <v>187.78</v>
          </cell>
          <cell r="BY218">
            <v>0</v>
          </cell>
          <cell r="BZ218">
            <v>0</v>
          </cell>
          <cell r="CA218">
            <v>1043.2</v>
          </cell>
        </row>
        <row r="219">
          <cell r="C219" t="str">
            <v>3355220</v>
          </cell>
          <cell r="D219">
            <v>335522</v>
          </cell>
          <cell r="E219" t="str">
            <v>0</v>
          </cell>
          <cell r="F219">
            <v>45417</v>
          </cell>
          <cell r="G219">
            <v>45417.424375000002</v>
          </cell>
          <cell r="H219" t="str">
            <v>EAST</v>
          </cell>
          <cell r="I219" t="str">
            <v>E01</v>
          </cell>
          <cell r="J219" t="str">
            <v>CORPORATE OFFICE</v>
          </cell>
          <cell r="K219">
            <v>0</v>
          </cell>
          <cell r="L219" t="str">
            <v>KAVITA VARMA</v>
          </cell>
          <cell r="M219">
            <v>709</v>
          </cell>
          <cell r="N219" t="str">
            <v>702</v>
          </cell>
          <cell r="O219" t="str">
            <v>MARKETING</v>
          </cell>
          <cell r="P219" t="str">
            <v>PRATIVA DUTTA GHOSH</v>
          </cell>
          <cell r="Q219">
            <v>837</v>
          </cell>
          <cell r="R219" t="str">
            <v>837</v>
          </cell>
          <cell r="S219" t="str">
            <v>CLIENT RELATIONSHIP</v>
          </cell>
          <cell r="T219" t="str">
            <v>KOLKATA DIRECT</v>
          </cell>
          <cell r="U219">
            <v>0</v>
          </cell>
          <cell r="V219" t="str">
            <v>SME</v>
          </cell>
          <cell r="W219" t="str">
            <v>Chengmari Tea Company Limited</v>
          </cell>
          <cell r="X219" t="str">
            <v>Chengmari Tea Company Limited</v>
          </cell>
          <cell r="Y219" t="str">
            <v>ICICI LOMBARD GENERAL INSURANCE CO. LTD.</v>
          </cell>
          <cell r="Z219" t="str">
            <v>3RD. FLOOR, BLOCK - B, J K MILENNIUM CENTRE, 46D, CHOWRINGHEE ROAD,</v>
          </cell>
          <cell r="AA219">
            <v>6</v>
          </cell>
          <cell r="AB219" t="str">
            <v>FIRE</v>
          </cell>
          <cell r="AC219" t="str">
            <v>BHARAT LAGHU UDYAM SURAKSHA</v>
          </cell>
          <cell r="AD219" t="str">
            <v>Bank Transfer</v>
          </cell>
          <cell r="AE219" t="str">
            <v>NEFT</v>
          </cell>
          <cell r="AF219">
            <v>426109</v>
          </cell>
          <cell r="AG219">
            <v>45386</v>
          </cell>
          <cell r="AH219" t="str">
            <v>NONE</v>
          </cell>
          <cell r="AK219" t="str">
            <v>0</v>
          </cell>
          <cell r="AL219">
            <v>0</v>
          </cell>
          <cell r="AO219">
            <v>45386</v>
          </cell>
          <cell r="AT219">
            <v>45750</v>
          </cell>
          <cell r="AU219">
            <v>100</v>
          </cell>
          <cell r="AV219" t="str">
            <v>0</v>
          </cell>
          <cell r="AW219" t="str">
            <v>Renewal</v>
          </cell>
          <cell r="AY219" t="str">
            <v>BLUS FACTORY</v>
          </cell>
          <cell r="AZ219">
            <v>494669320</v>
          </cell>
          <cell r="BA219">
            <v>247335</v>
          </cell>
          <cell r="BB219">
            <v>361109</v>
          </cell>
          <cell r="BC219">
            <v>64999.62</v>
          </cell>
          <cell r="BD219">
            <v>426108.62</v>
          </cell>
          <cell r="BE219">
            <v>0</v>
          </cell>
          <cell r="BF219">
            <v>247335</v>
          </cell>
          <cell r="BG219">
            <v>113774</v>
          </cell>
          <cell r="BH219">
            <v>11.5</v>
          </cell>
          <cell r="BI219">
            <v>5</v>
          </cell>
          <cell r="BJ219">
            <v>28443.525000000001</v>
          </cell>
          <cell r="BK219">
            <v>5688.7</v>
          </cell>
          <cell r="BL219">
            <v>34132.224999999999</v>
          </cell>
          <cell r="BM219" t="str">
            <v>Brokerage</v>
          </cell>
          <cell r="BN219">
            <v>30</v>
          </cell>
          <cell r="BO219">
            <v>9275.06</v>
          </cell>
          <cell r="BP219">
            <v>0</v>
          </cell>
          <cell r="BQ219">
            <v>0</v>
          </cell>
          <cell r="BR219">
            <v>9275.06</v>
          </cell>
          <cell r="BS219">
            <v>45880.639999999999</v>
          </cell>
          <cell r="BT219">
            <v>18</v>
          </cell>
          <cell r="BU219">
            <v>6589</v>
          </cell>
          <cell r="BV219">
            <v>18</v>
          </cell>
          <cell r="BW219">
            <v>1669.51</v>
          </cell>
          <cell r="BX219">
            <v>8258.51</v>
          </cell>
          <cell r="BY219">
            <v>0</v>
          </cell>
          <cell r="BZ219">
            <v>0</v>
          </cell>
          <cell r="CA219">
            <v>34132.224999999999</v>
          </cell>
        </row>
        <row r="220">
          <cell r="C220" t="str">
            <v>3355230</v>
          </cell>
          <cell r="D220">
            <v>335523</v>
          </cell>
          <cell r="E220" t="str">
            <v>0</v>
          </cell>
          <cell r="F220">
            <v>45417</v>
          </cell>
          <cell r="G220">
            <v>45417.429583333331</v>
          </cell>
          <cell r="H220" t="str">
            <v>EAST</v>
          </cell>
          <cell r="I220" t="str">
            <v>E01</v>
          </cell>
          <cell r="J220" t="str">
            <v>CORPORATE OFFICE</v>
          </cell>
          <cell r="K220">
            <v>0</v>
          </cell>
          <cell r="L220" t="str">
            <v>KAVITA VARMA</v>
          </cell>
          <cell r="M220">
            <v>709</v>
          </cell>
          <cell r="N220" t="str">
            <v>702</v>
          </cell>
          <cell r="O220" t="str">
            <v>MARKETING</v>
          </cell>
          <cell r="P220" t="str">
            <v>PRATIVA DUTTA GHOSH</v>
          </cell>
          <cell r="Q220">
            <v>837</v>
          </cell>
          <cell r="R220" t="str">
            <v>837</v>
          </cell>
          <cell r="S220" t="str">
            <v>CLIENT RELATIONSHIP</v>
          </cell>
          <cell r="T220" t="str">
            <v>KOLKATA DIRECT</v>
          </cell>
          <cell r="U220">
            <v>0</v>
          </cell>
          <cell r="V220" t="str">
            <v>SME</v>
          </cell>
          <cell r="W220" t="str">
            <v>Chengmari Tea Company Limited</v>
          </cell>
          <cell r="X220" t="str">
            <v>Chengmari Tea Company Limited</v>
          </cell>
          <cell r="Y220" t="str">
            <v>ICICI LOMBARD GENERAL INSURANCE CO. LTD.</v>
          </cell>
          <cell r="Z220" t="str">
            <v>3RD. FLOOR, BLOCK - B, J K MILENNIUM CENTRE, 46D, CHOWRINGHEE ROAD,</v>
          </cell>
          <cell r="AA220">
            <v>6</v>
          </cell>
          <cell r="AB220" t="str">
            <v>FIRE</v>
          </cell>
          <cell r="AC220" t="str">
            <v>BHARAT SOOKSHMA UDYAM SURAKSHA</v>
          </cell>
          <cell r="AD220" t="str">
            <v>Bank Transfer</v>
          </cell>
          <cell r="AE220" t="str">
            <v>NEFT</v>
          </cell>
          <cell r="AF220">
            <v>8738</v>
          </cell>
          <cell r="AG220">
            <v>45399</v>
          </cell>
          <cell r="AH220" t="str">
            <v>NONE</v>
          </cell>
          <cell r="AK220" t="str">
            <v>0</v>
          </cell>
          <cell r="AL220">
            <v>0</v>
          </cell>
          <cell r="AO220">
            <v>45386</v>
          </cell>
          <cell r="AT220">
            <v>45750</v>
          </cell>
          <cell r="AU220">
            <v>100</v>
          </cell>
          <cell r="AV220" t="str">
            <v>0</v>
          </cell>
          <cell r="AW220" t="str">
            <v>Renewal</v>
          </cell>
          <cell r="AY220" t="str">
            <v>BSUS NON FACTORY</v>
          </cell>
          <cell r="AZ220">
            <v>16455000</v>
          </cell>
          <cell r="BA220">
            <v>4937</v>
          </cell>
          <cell r="BB220">
            <v>7405</v>
          </cell>
          <cell r="BC220">
            <v>1332.9</v>
          </cell>
          <cell r="BD220">
            <v>8737.9</v>
          </cell>
          <cell r="BE220">
            <v>0</v>
          </cell>
          <cell r="BF220">
            <v>4937</v>
          </cell>
          <cell r="BG220">
            <v>2468</v>
          </cell>
          <cell r="BH220">
            <v>12.5</v>
          </cell>
          <cell r="BI220">
            <v>5</v>
          </cell>
          <cell r="BJ220">
            <v>617.13</v>
          </cell>
          <cell r="BK220">
            <v>123.4</v>
          </cell>
          <cell r="BL220">
            <v>740.53</v>
          </cell>
          <cell r="BM220" t="str">
            <v>Brokerage</v>
          </cell>
          <cell r="BN220">
            <v>30</v>
          </cell>
          <cell r="BO220">
            <v>185.14</v>
          </cell>
          <cell r="BP220">
            <v>0</v>
          </cell>
          <cell r="BQ220">
            <v>0</v>
          </cell>
          <cell r="BR220">
            <v>185.14</v>
          </cell>
          <cell r="BS220">
            <v>925.67</v>
          </cell>
          <cell r="BT220">
            <v>18</v>
          </cell>
          <cell r="BU220">
            <v>133.30000000000001</v>
          </cell>
          <cell r="BV220">
            <v>18</v>
          </cell>
          <cell r="BW220">
            <v>33.33</v>
          </cell>
          <cell r="BX220">
            <v>166.63</v>
          </cell>
          <cell r="BY220">
            <v>0</v>
          </cell>
          <cell r="BZ220">
            <v>0</v>
          </cell>
          <cell r="CA220">
            <v>740.53</v>
          </cell>
        </row>
        <row r="221">
          <cell r="C221" t="str">
            <v>3355240</v>
          </cell>
          <cell r="D221">
            <v>335524</v>
          </cell>
          <cell r="E221" t="str">
            <v>0</v>
          </cell>
          <cell r="F221">
            <v>45417</v>
          </cell>
          <cell r="G221">
            <v>45417.438425925924</v>
          </cell>
          <cell r="H221" t="str">
            <v>EAST</v>
          </cell>
          <cell r="I221" t="str">
            <v>E01</v>
          </cell>
          <cell r="J221" t="str">
            <v>CORPORATE OFFICE</v>
          </cell>
          <cell r="K221">
            <v>0</v>
          </cell>
          <cell r="L221" t="str">
            <v>KAVITA VARMA</v>
          </cell>
          <cell r="M221">
            <v>709</v>
          </cell>
          <cell r="N221" t="str">
            <v>702</v>
          </cell>
          <cell r="O221" t="str">
            <v>MARKETING</v>
          </cell>
          <cell r="P221" t="str">
            <v>PRATIVA DUTTA GHOSH</v>
          </cell>
          <cell r="Q221">
            <v>837</v>
          </cell>
          <cell r="R221" t="str">
            <v>837</v>
          </cell>
          <cell r="S221" t="str">
            <v>CLIENT RELATIONSHIP</v>
          </cell>
          <cell r="T221" t="str">
            <v>KOLKATA DIRECT</v>
          </cell>
          <cell r="U221">
            <v>0</v>
          </cell>
          <cell r="V221" t="str">
            <v>SME</v>
          </cell>
          <cell r="W221" t="str">
            <v>Chengmari Tea Company Limited</v>
          </cell>
          <cell r="X221" t="str">
            <v>Chengmari Tea Company Limited</v>
          </cell>
          <cell r="Y221" t="str">
            <v>ICICI LOMBARD GENERAL INSURANCE CO. LTD.</v>
          </cell>
          <cell r="Z221" t="str">
            <v>3RD. FLOOR, BLOCK - B, J K MILENNIUM CENTRE, 46D, CHOWRINGHEE ROAD,</v>
          </cell>
          <cell r="AA221">
            <v>6</v>
          </cell>
          <cell r="AB221" t="str">
            <v>FIRE</v>
          </cell>
          <cell r="AC221" t="str">
            <v>BHARAT GRIHA RAKSHA</v>
          </cell>
          <cell r="AD221" t="str">
            <v>Bank Transfer</v>
          </cell>
          <cell r="AE221" t="str">
            <v>NEFT</v>
          </cell>
          <cell r="AF221">
            <v>588773</v>
          </cell>
          <cell r="AG221">
            <v>45392</v>
          </cell>
          <cell r="AH221" t="str">
            <v>NONE</v>
          </cell>
          <cell r="AK221" t="str">
            <v>0</v>
          </cell>
          <cell r="AL221">
            <v>0</v>
          </cell>
          <cell r="AO221">
            <v>45386</v>
          </cell>
          <cell r="AT221">
            <v>45750</v>
          </cell>
          <cell r="AU221">
            <v>100</v>
          </cell>
          <cell r="AV221" t="str">
            <v>0</v>
          </cell>
          <cell r="AW221" t="str">
            <v>Renewal</v>
          </cell>
          <cell r="AY221" t="str">
            <v>BGR RESIDENTIAL</v>
          </cell>
          <cell r="AZ221">
            <v>554400000</v>
          </cell>
          <cell r="BA221">
            <v>454608</v>
          </cell>
          <cell r="BB221">
            <v>498960</v>
          </cell>
          <cell r="BC221">
            <v>89812.800000000003</v>
          </cell>
          <cell r="BD221">
            <v>588772.80000000005</v>
          </cell>
          <cell r="BE221">
            <v>0</v>
          </cell>
          <cell r="BF221">
            <v>454608</v>
          </cell>
          <cell r="BG221">
            <v>44352</v>
          </cell>
          <cell r="BH221">
            <v>12.5</v>
          </cell>
          <cell r="BI221">
            <v>5</v>
          </cell>
          <cell r="BJ221">
            <v>56826</v>
          </cell>
          <cell r="BK221">
            <v>2217.6</v>
          </cell>
          <cell r="BL221">
            <v>59043.6</v>
          </cell>
          <cell r="BM221" t="str">
            <v>Brokerage</v>
          </cell>
          <cell r="BN221">
            <v>30</v>
          </cell>
          <cell r="BO221">
            <v>17047.8</v>
          </cell>
          <cell r="BP221">
            <v>0</v>
          </cell>
          <cell r="BQ221">
            <v>0</v>
          </cell>
          <cell r="BR221">
            <v>17047.8</v>
          </cell>
          <cell r="BS221">
            <v>76091.399999999994</v>
          </cell>
          <cell r="BT221">
            <v>18</v>
          </cell>
          <cell r="BU221">
            <v>10627.85</v>
          </cell>
          <cell r="BV221">
            <v>18</v>
          </cell>
          <cell r="BW221">
            <v>3068.6</v>
          </cell>
          <cell r="BX221">
            <v>13696.45</v>
          </cell>
          <cell r="BY221">
            <v>0</v>
          </cell>
          <cell r="BZ221">
            <v>0</v>
          </cell>
          <cell r="CA221">
            <v>59043.6</v>
          </cell>
        </row>
        <row r="222">
          <cell r="C222" t="str">
            <v>3355250</v>
          </cell>
          <cell r="D222">
            <v>335525</v>
          </cell>
          <cell r="E222" t="str">
            <v>0</v>
          </cell>
          <cell r="F222">
            <v>45417</v>
          </cell>
          <cell r="G222">
            <v>45417.443414351852</v>
          </cell>
          <cell r="H222" t="str">
            <v>EAST</v>
          </cell>
          <cell r="I222" t="str">
            <v>E01</v>
          </cell>
          <cell r="J222" t="str">
            <v>CORPORATE OFFICE</v>
          </cell>
          <cell r="K222">
            <v>0</v>
          </cell>
          <cell r="L222" t="str">
            <v>KAVITA VARMA</v>
          </cell>
          <cell r="M222">
            <v>709</v>
          </cell>
          <cell r="N222" t="str">
            <v>702</v>
          </cell>
          <cell r="O222" t="str">
            <v>MARKETING</v>
          </cell>
          <cell r="P222" t="str">
            <v>PRATIVA DUTTA GHOSH</v>
          </cell>
          <cell r="Q222">
            <v>837</v>
          </cell>
          <cell r="R222" t="str">
            <v>837</v>
          </cell>
          <cell r="S222" t="str">
            <v>CLIENT RELATIONSHIP</v>
          </cell>
          <cell r="T222" t="str">
            <v>KOLKATA DIRECT</v>
          </cell>
          <cell r="U222">
            <v>0</v>
          </cell>
          <cell r="V222" t="str">
            <v>SME</v>
          </cell>
          <cell r="W222" t="str">
            <v>Chengmari Tea Company Limited</v>
          </cell>
          <cell r="X222" t="str">
            <v>Chengmari Tea Company Limited</v>
          </cell>
          <cell r="Y222" t="str">
            <v>ICICI LOMBARD GENERAL INSURANCE CO. LTD.</v>
          </cell>
          <cell r="Z222" t="str">
            <v>3RD. FLOOR, BLOCK - B, J K MILENNIUM CENTRE, 46D, CHOWRINGHEE ROAD,</v>
          </cell>
          <cell r="AA222">
            <v>6</v>
          </cell>
          <cell r="AB222" t="str">
            <v>MISCELLANEOUS</v>
          </cell>
          <cell r="AC222" t="str">
            <v>BUGLARY</v>
          </cell>
          <cell r="AD222" t="str">
            <v>Bank Transfer</v>
          </cell>
          <cell r="AE222" t="str">
            <v>NEFT</v>
          </cell>
          <cell r="AF222">
            <v>6600</v>
          </cell>
          <cell r="AG222">
            <v>45399</v>
          </cell>
          <cell r="AH222" t="str">
            <v>NONE</v>
          </cell>
          <cell r="AK222" t="str">
            <v>0</v>
          </cell>
          <cell r="AL222">
            <v>0</v>
          </cell>
          <cell r="AO222">
            <v>45386</v>
          </cell>
          <cell r="AT222">
            <v>45750</v>
          </cell>
          <cell r="AU222">
            <v>100</v>
          </cell>
          <cell r="AV222" t="str">
            <v>0</v>
          </cell>
          <cell r="AW222" t="str">
            <v>Renewal</v>
          </cell>
          <cell r="AY222" t="str">
            <v>BURGLARY FACTORY,NON FACTORY AND RESIDENTIAL</v>
          </cell>
          <cell r="AZ222">
            <v>372876720</v>
          </cell>
          <cell r="BA222">
            <v>5593</v>
          </cell>
          <cell r="BB222">
            <v>5593</v>
          </cell>
          <cell r="BC222">
            <v>1006.74</v>
          </cell>
          <cell r="BD222">
            <v>6599.74</v>
          </cell>
          <cell r="BE222">
            <v>0</v>
          </cell>
          <cell r="BF222">
            <v>5593</v>
          </cell>
          <cell r="BG222">
            <v>0</v>
          </cell>
          <cell r="BH222">
            <v>12.5</v>
          </cell>
          <cell r="BI222">
            <v>5</v>
          </cell>
          <cell r="BJ222">
            <v>699.13</v>
          </cell>
          <cell r="BK222">
            <v>0</v>
          </cell>
          <cell r="BL222">
            <v>699.13</v>
          </cell>
          <cell r="BM222" t="str">
            <v>Brokerage</v>
          </cell>
          <cell r="BN222">
            <v>30</v>
          </cell>
          <cell r="BO222">
            <v>209.74</v>
          </cell>
          <cell r="BP222">
            <v>0</v>
          </cell>
          <cell r="BQ222">
            <v>0</v>
          </cell>
          <cell r="BR222">
            <v>209.74</v>
          </cell>
          <cell r="BS222">
            <v>908.87</v>
          </cell>
          <cell r="BT222">
            <v>18</v>
          </cell>
          <cell r="BU222">
            <v>125.84</v>
          </cell>
          <cell r="BV222">
            <v>18</v>
          </cell>
          <cell r="BW222">
            <v>37.75</v>
          </cell>
          <cell r="BX222">
            <v>163.59</v>
          </cell>
          <cell r="BY222">
            <v>0</v>
          </cell>
          <cell r="BZ222">
            <v>0</v>
          </cell>
          <cell r="CA222">
            <v>699.13</v>
          </cell>
        </row>
        <row r="223">
          <cell r="C223" t="str">
            <v>3355260</v>
          </cell>
          <cell r="D223">
            <v>335526</v>
          </cell>
          <cell r="E223" t="str">
            <v>0</v>
          </cell>
          <cell r="F223">
            <v>45417</v>
          </cell>
          <cell r="G223">
            <v>45417.447534722225</v>
          </cell>
          <cell r="H223" t="str">
            <v>EAST</v>
          </cell>
          <cell r="I223" t="str">
            <v>E01</v>
          </cell>
          <cell r="J223" t="str">
            <v>CORPORATE OFFICE</v>
          </cell>
          <cell r="K223">
            <v>0</v>
          </cell>
          <cell r="L223" t="str">
            <v>KAVITA VARMA</v>
          </cell>
          <cell r="M223">
            <v>709</v>
          </cell>
          <cell r="N223" t="str">
            <v>702</v>
          </cell>
          <cell r="O223" t="str">
            <v>MARKETING</v>
          </cell>
          <cell r="P223" t="str">
            <v>PRATIVA DUTTA GHOSH</v>
          </cell>
          <cell r="Q223">
            <v>837</v>
          </cell>
          <cell r="R223" t="str">
            <v>837</v>
          </cell>
          <cell r="S223" t="str">
            <v>CLIENT RELATIONSHIP</v>
          </cell>
          <cell r="T223" t="str">
            <v>KOLKATA DIRECT</v>
          </cell>
          <cell r="U223">
            <v>0</v>
          </cell>
          <cell r="V223" t="str">
            <v>SME</v>
          </cell>
          <cell r="W223" t="str">
            <v>Chengmari Tea Company Limited</v>
          </cell>
          <cell r="X223" t="str">
            <v>Chengmari Tea Company Limited</v>
          </cell>
          <cell r="Y223" t="str">
            <v>ICICI LOMBARD GENERAL INSURANCE CO. LTD.</v>
          </cell>
          <cell r="Z223" t="str">
            <v>3RD. FLOOR, BLOCK - B, J K MILENNIUM CENTRE, 46D, CHOWRINGHEE ROAD,</v>
          </cell>
          <cell r="AA223">
            <v>6</v>
          </cell>
          <cell r="AB223" t="str">
            <v>FIRE</v>
          </cell>
          <cell r="AC223" t="str">
            <v>BHARAT LAGHU UDYAM SURAKSHA</v>
          </cell>
          <cell r="AD223" t="str">
            <v>Bank Transfer</v>
          </cell>
          <cell r="AE223" t="str">
            <v>NEFT</v>
          </cell>
          <cell r="AF223">
            <v>270380</v>
          </cell>
          <cell r="AG223">
            <v>45392</v>
          </cell>
          <cell r="AH223" t="str">
            <v>NONE</v>
          </cell>
          <cell r="AK223" t="str">
            <v>0</v>
          </cell>
          <cell r="AL223">
            <v>0</v>
          </cell>
          <cell r="AO223">
            <v>45386</v>
          </cell>
          <cell r="AT223">
            <v>45750</v>
          </cell>
          <cell r="AU223">
            <v>100</v>
          </cell>
          <cell r="AV223" t="str">
            <v>0</v>
          </cell>
          <cell r="AW223" t="str">
            <v>Renewal</v>
          </cell>
          <cell r="AY223" t="str">
            <v>FIRE STOCK</v>
          </cell>
          <cell r="AZ223">
            <v>213500000</v>
          </cell>
          <cell r="BA223">
            <v>180031</v>
          </cell>
          <cell r="BB223">
            <v>229136</v>
          </cell>
          <cell r="BC223">
            <v>41244.480000000003</v>
          </cell>
          <cell r="BD223">
            <v>270380.48</v>
          </cell>
          <cell r="BE223">
            <v>0</v>
          </cell>
          <cell r="BF223">
            <v>180031</v>
          </cell>
          <cell r="BG223">
            <v>49105</v>
          </cell>
          <cell r="BH223">
            <v>12.5</v>
          </cell>
          <cell r="BI223">
            <v>5</v>
          </cell>
          <cell r="BJ223">
            <v>22503.88</v>
          </cell>
          <cell r="BK223">
            <v>2455.25</v>
          </cell>
          <cell r="BL223">
            <v>24959.13</v>
          </cell>
          <cell r="BM223" t="str">
            <v>Brokerage</v>
          </cell>
          <cell r="BN223">
            <v>30</v>
          </cell>
          <cell r="BO223">
            <v>6751.16</v>
          </cell>
          <cell r="BP223">
            <v>0</v>
          </cell>
          <cell r="BQ223">
            <v>0</v>
          </cell>
          <cell r="BR223">
            <v>6751.16</v>
          </cell>
          <cell r="BS223">
            <v>31710.29</v>
          </cell>
          <cell r="BT223">
            <v>18</v>
          </cell>
          <cell r="BU223">
            <v>4492.6400000000003</v>
          </cell>
          <cell r="BV223">
            <v>18</v>
          </cell>
          <cell r="BW223">
            <v>1215.21</v>
          </cell>
          <cell r="BX223">
            <v>5707.85</v>
          </cell>
          <cell r="BY223">
            <v>0</v>
          </cell>
          <cell r="BZ223">
            <v>0</v>
          </cell>
          <cell r="CA223">
            <v>24959.13</v>
          </cell>
        </row>
        <row r="224">
          <cell r="C224" t="str">
            <v>3355270</v>
          </cell>
          <cell r="D224">
            <v>335527</v>
          </cell>
          <cell r="E224" t="str">
            <v>0</v>
          </cell>
          <cell r="F224">
            <v>45417</v>
          </cell>
          <cell r="G224">
            <v>45417.462152777778</v>
          </cell>
          <cell r="H224" t="str">
            <v>EAST</v>
          </cell>
          <cell r="I224" t="str">
            <v>E01</v>
          </cell>
          <cell r="J224" t="str">
            <v>CORPORATE OFFICE</v>
          </cell>
          <cell r="K224">
            <v>0</v>
          </cell>
          <cell r="L224" t="str">
            <v>KAVITA VARMA</v>
          </cell>
          <cell r="M224">
            <v>709</v>
          </cell>
          <cell r="N224" t="str">
            <v>702</v>
          </cell>
          <cell r="O224" t="str">
            <v>MARKETING</v>
          </cell>
          <cell r="P224" t="str">
            <v>PRATIVA DUTTA GHOSH</v>
          </cell>
          <cell r="Q224">
            <v>837</v>
          </cell>
          <cell r="R224" t="str">
            <v>837</v>
          </cell>
          <cell r="S224" t="str">
            <v>CLIENT RELATIONSHIP</v>
          </cell>
          <cell r="T224" t="str">
            <v>KOLKATA DIRECT</v>
          </cell>
          <cell r="U224">
            <v>0</v>
          </cell>
          <cell r="V224" t="str">
            <v>SME</v>
          </cell>
          <cell r="W224" t="str">
            <v>Chengmari Tea Company Limited</v>
          </cell>
          <cell r="X224" t="str">
            <v>Chengmari Tea Company Limited</v>
          </cell>
          <cell r="Y224" t="str">
            <v>ICICI LOMBARD GENERAL INSURANCE CO. LTD.</v>
          </cell>
          <cell r="Z224" t="str">
            <v>3RD. FLOOR, BLOCK - B, J K MILENNIUM CENTRE, 46D, CHOWRINGHEE ROAD,</v>
          </cell>
          <cell r="AA224">
            <v>6</v>
          </cell>
          <cell r="AB224" t="str">
            <v>MISCELLANEOUS</v>
          </cell>
          <cell r="AC224" t="str">
            <v>BUGLARY</v>
          </cell>
          <cell r="AD224" t="str">
            <v>Bank Transfer</v>
          </cell>
          <cell r="AE224" t="str">
            <v>NEFT</v>
          </cell>
          <cell r="AF224">
            <v>3780</v>
          </cell>
          <cell r="AG224">
            <v>45385</v>
          </cell>
          <cell r="AH224" t="str">
            <v>NONE</v>
          </cell>
          <cell r="AK224" t="str">
            <v>0</v>
          </cell>
          <cell r="AL224">
            <v>0</v>
          </cell>
          <cell r="AO224">
            <v>45386</v>
          </cell>
          <cell r="AT224">
            <v>45750</v>
          </cell>
          <cell r="AU224">
            <v>100</v>
          </cell>
          <cell r="AV224" t="str">
            <v>0</v>
          </cell>
          <cell r="AW224" t="str">
            <v>Renewal</v>
          </cell>
          <cell r="AY224" t="str">
            <v>STOCK</v>
          </cell>
          <cell r="AZ224">
            <v>213500000</v>
          </cell>
          <cell r="BA224">
            <v>3203</v>
          </cell>
          <cell r="BB224">
            <v>3203</v>
          </cell>
          <cell r="BC224">
            <v>576.54</v>
          </cell>
          <cell r="BD224">
            <v>3779.54</v>
          </cell>
          <cell r="BE224">
            <v>0</v>
          </cell>
          <cell r="BF224">
            <v>3203</v>
          </cell>
          <cell r="BG224">
            <v>0</v>
          </cell>
          <cell r="BH224">
            <v>12.5</v>
          </cell>
          <cell r="BI224">
            <v>5</v>
          </cell>
          <cell r="BJ224">
            <v>400.38</v>
          </cell>
          <cell r="BK224">
            <v>0</v>
          </cell>
          <cell r="BL224">
            <v>400.38</v>
          </cell>
          <cell r="BM224" t="str">
            <v>Brokerage</v>
          </cell>
          <cell r="BN224">
            <v>30</v>
          </cell>
          <cell r="BO224">
            <v>120.11</v>
          </cell>
          <cell r="BP224">
            <v>0</v>
          </cell>
          <cell r="BQ224">
            <v>0</v>
          </cell>
          <cell r="BR224">
            <v>120.11</v>
          </cell>
          <cell r="BS224">
            <v>520.49</v>
          </cell>
          <cell r="BT224">
            <v>18</v>
          </cell>
          <cell r="BU224">
            <v>72.069999999999993</v>
          </cell>
          <cell r="BV224">
            <v>18</v>
          </cell>
          <cell r="BW224">
            <v>21.62</v>
          </cell>
          <cell r="BX224">
            <v>93.69</v>
          </cell>
          <cell r="BY224">
            <v>0</v>
          </cell>
          <cell r="BZ224">
            <v>0</v>
          </cell>
          <cell r="CA224">
            <v>400.38</v>
          </cell>
        </row>
        <row r="225">
          <cell r="C225" t="str">
            <v>3355280</v>
          </cell>
          <cell r="D225">
            <v>335528</v>
          </cell>
          <cell r="E225" t="str">
            <v>0</v>
          </cell>
          <cell r="F225">
            <v>45417</v>
          </cell>
          <cell r="G225">
            <v>45417.465277777781</v>
          </cell>
          <cell r="H225" t="str">
            <v>EAST</v>
          </cell>
          <cell r="I225" t="str">
            <v>E01</v>
          </cell>
          <cell r="J225" t="str">
            <v>CORPORATE OFFICE</v>
          </cell>
          <cell r="K225">
            <v>0</v>
          </cell>
          <cell r="L225" t="str">
            <v>KAVITA VARMA</v>
          </cell>
          <cell r="M225">
            <v>709</v>
          </cell>
          <cell r="N225" t="str">
            <v>702</v>
          </cell>
          <cell r="O225" t="str">
            <v>MARKETING</v>
          </cell>
          <cell r="P225" t="str">
            <v>PRATIVA DUTTA GHOSH</v>
          </cell>
          <cell r="Q225">
            <v>837</v>
          </cell>
          <cell r="R225" t="str">
            <v>837</v>
          </cell>
          <cell r="S225" t="str">
            <v>CLIENT RELATIONSHIP</v>
          </cell>
          <cell r="T225" t="str">
            <v>KOLKATA DIRECT</v>
          </cell>
          <cell r="U225">
            <v>0</v>
          </cell>
          <cell r="V225" t="str">
            <v>SME</v>
          </cell>
          <cell r="W225" t="str">
            <v>Chengmari Tea Company Limited</v>
          </cell>
          <cell r="X225" t="str">
            <v>Chengmari Tea Company Limited</v>
          </cell>
          <cell r="Y225" t="str">
            <v>ICICI LOMBARD GENERAL INSURANCE CO. LTD.</v>
          </cell>
          <cell r="Z225" t="str">
            <v>3RD. FLOOR, BLOCK - B, J K MILENNIUM CENTRE, 46D, CHOWRINGHEE ROAD,</v>
          </cell>
          <cell r="AA225">
            <v>6</v>
          </cell>
          <cell r="AB225" t="str">
            <v>ENGINEERING</v>
          </cell>
          <cell r="AC225" t="str">
            <v>ELECTRONIC EQUIPMENT</v>
          </cell>
          <cell r="AD225" t="str">
            <v>Bank Transfer</v>
          </cell>
          <cell r="AE225" t="str">
            <v>NEFT</v>
          </cell>
          <cell r="AF225">
            <v>2012</v>
          </cell>
          <cell r="AG225">
            <v>45385</v>
          </cell>
          <cell r="AH225" t="str">
            <v>NONE</v>
          </cell>
          <cell r="AK225" t="str">
            <v>0</v>
          </cell>
          <cell r="AL225">
            <v>0</v>
          </cell>
          <cell r="AO225">
            <v>45386</v>
          </cell>
          <cell r="AT225">
            <v>45750</v>
          </cell>
          <cell r="AU225">
            <v>100</v>
          </cell>
          <cell r="AV225" t="str">
            <v>0</v>
          </cell>
          <cell r="AW225" t="str">
            <v>Renewal</v>
          </cell>
          <cell r="AZ225">
            <v>3100000</v>
          </cell>
          <cell r="BA225">
            <v>1705</v>
          </cell>
          <cell r="BB225">
            <v>1705</v>
          </cell>
          <cell r="BC225">
            <v>306.89999999999998</v>
          </cell>
          <cell r="BD225">
            <v>2011.9</v>
          </cell>
          <cell r="BE225">
            <v>0</v>
          </cell>
          <cell r="BF225">
            <v>1705</v>
          </cell>
          <cell r="BG225">
            <v>0</v>
          </cell>
          <cell r="BH225">
            <v>12.5</v>
          </cell>
          <cell r="BI225">
            <v>5</v>
          </cell>
          <cell r="BJ225">
            <v>213.13</v>
          </cell>
          <cell r="BK225">
            <v>0</v>
          </cell>
          <cell r="BL225">
            <v>213.13</v>
          </cell>
          <cell r="BM225" t="str">
            <v>Brokerage</v>
          </cell>
          <cell r="BN225">
            <v>30</v>
          </cell>
          <cell r="BO225">
            <v>63.94</v>
          </cell>
          <cell r="BP225">
            <v>0</v>
          </cell>
          <cell r="BQ225">
            <v>0</v>
          </cell>
          <cell r="BR225">
            <v>63.94</v>
          </cell>
          <cell r="BS225">
            <v>277.07</v>
          </cell>
          <cell r="BT225">
            <v>18</v>
          </cell>
          <cell r="BU225">
            <v>38.36</v>
          </cell>
          <cell r="BV225">
            <v>18</v>
          </cell>
          <cell r="BW225">
            <v>11.51</v>
          </cell>
          <cell r="BX225">
            <v>49.87</v>
          </cell>
          <cell r="BY225">
            <v>0</v>
          </cell>
          <cell r="BZ225">
            <v>0</v>
          </cell>
          <cell r="CA225">
            <v>213.13</v>
          </cell>
        </row>
        <row r="226">
          <cell r="C226" t="str">
            <v>3355290</v>
          </cell>
          <cell r="D226">
            <v>335529</v>
          </cell>
          <cell r="E226" t="str">
            <v>0</v>
          </cell>
          <cell r="F226">
            <v>45417</v>
          </cell>
          <cell r="G226">
            <v>45417.468506944446</v>
          </cell>
          <cell r="H226" t="str">
            <v>EAST</v>
          </cell>
          <cell r="I226" t="str">
            <v>E01</v>
          </cell>
          <cell r="J226" t="str">
            <v>CORPORATE OFFICE</v>
          </cell>
          <cell r="K226">
            <v>0</v>
          </cell>
          <cell r="L226" t="str">
            <v>KAVITA VARMA</v>
          </cell>
          <cell r="M226">
            <v>709</v>
          </cell>
          <cell r="N226" t="str">
            <v>702</v>
          </cell>
          <cell r="O226" t="str">
            <v>MARKETING</v>
          </cell>
          <cell r="P226" t="str">
            <v>PRATIVA DUTTA GHOSH</v>
          </cell>
          <cell r="Q226">
            <v>837</v>
          </cell>
          <cell r="R226" t="str">
            <v>837</v>
          </cell>
          <cell r="S226" t="str">
            <v>CLIENT RELATIONSHIP</v>
          </cell>
          <cell r="T226" t="str">
            <v>KOLKATA DIRECT</v>
          </cell>
          <cell r="U226">
            <v>0</v>
          </cell>
          <cell r="V226" t="str">
            <v>SME</v>
          </cell>
          <cell r="W226" t="str">
            <v>Chengmari Tea Company Limited</v>
          </cell>
          <cell r="X226" t="str">
            <v>Chengmari Tea Company Limited</v>
          </cell>
          <cell r="Y226" t="str">
            <v>ICICI LOMBARD GENERAL INSURANCE CO. LTD.</v>
          </cell>
          <cell r="Z226" t="str">
            <v>3RD. FLOOR, BLOCK - B, J K MILENNIUM CENTRE, 46D, CHOWRINGHEE ROAD,</v>
          </cell>
          <cell r="AA226">
            <v>6</v>
          </cell>
          <cell r="AB226" t="str">
            <v>MISCELLANEOUS</v>
          </cell>
          <cell r="AC226" t="str">
            <v>MONEY INSURANCE</v>
          </cell>
          <cell r="AD226" t="str">
            <v>Bank Transfer</v>
          </cell>
          <cell r="AE226" t="str">
            <v>NEFT</v>
          </cell>
          <cell r="AF226">
            <v>3623</v>
          </cell>
          <cell r="AG226">
            <v>45392</v>
          </cell>
          <cell r="AH226" t="str">
            <v>NONE</v>
          </cell>
          <cell r="AK226" t="str">
            <v>0</v>
          </cell>
          <cell r="AL226">
            <v>0</v>
          </cell>
          <cell r="AO226">
            <v>45386</v>
          </cell>
          <cell r="AT226">
            <v>45750</v>
          </cell>
          <cell r="AU226">
            <v>100</v>
          </cell>
          <cell r="AV226" t="str">
            <v>0</v>
          </cell>
          <cell r="AW226" t="str">
            <v>Renewal</v>
          </cell>
          <cell r="AY226" t="str">
            <v>MONEY JALPAIGURI</v>
          </cell>
          <cell r="AZ226">
            <v>307000000</v>
          </cell>
          <cell r="BA226">
            <v>3070</v>
          </cell>
          <cell r="BB226">
            <v>3070</v>
          </cell>
          <cell r="BC226">
            <v>552.6</v>
          </cell>
          <cell r="BD226">
            <v>3622.6</v>
          </cell>
          <cell r="BE226">
            <v>0</v>
          </cell>
          <cell r="BF226">
            <v>3070</v>
          </cell>
          <cell r="BG226">
            <v>0</v>
          </cell>
          <cell r="BH226">
            <v>12.5</v>
          </cell>
          <cell r="BI226">
            <v>5</v>
          </cell>
          <cell r="BJ226">
            <v>383.75</v>
          </cell>
          <cell r="BK226">
            <v>0</v>
          </cell>
          <cell r="BL226">
            <v>383.75</v>
          </cell>
          <cell r="BM226" t="str">
            <v>Brokerage</v>
          </cell>
          <cell r="BN226">
            <v>30</v>
          </cell>
          <cell r="BO226">
            <v>115.13</v>
          </cell>
          <cell r="BP226">
            <v>0</v>
          </cell>
          <cell r="BQ226">
            <v>0</v>
          </cell>
          <cell r="BR226">
            <v>115.13</v>
          </cell>
          <cell r="BS226">
            <v>498.88</v>
          </cell>
          <cell r="BT226">
            <v>18</v>
          </cell>
          <cell r="BU226">
            <v>69.08</v>
          </cell>
          <cell r="BV226">
            <v>18</v>
          </cell>
          <cell r="BW226">
            <v>20.72</v>
          </cell>
          <cell r="BX226">
            <v>89.8</v>
          </cell>
          <cell r="BY226">
            <v>0</v>
          </cell>
          <cell r="BZ226">
            <v>0</v>
          </cell>
          <cell r="CA226">
            <v>383.75</v>
          </cell>
        </row>
        <row r="227">
          <cell r="C227" t="str">
            <v>3355310</v>
          </cell>
          <cell r="D227">
            <v>335531</v>
          </cell>
          <cell r="E227" t="str">
            <v>0</v>
          </cell>
          <cell r="F227">
            <v>45417</v>
          </cell>
          <cell r="G227">
            <v>45417.471319444441</v>
          </cell>
          <cell r="H227" t="str">
            <v>EAST</v>
          </cell>
          <cell r="I227" t="str">
            <v>E01</v>
          </cell>
          <cell r="J227" t="str">
            <v>CORPORATE OFFICE</v>
          </cell>
          <cell r="K227">
            <v>0</v>
          </cell>
          <cell r="L227" t="str">
            <v>KAVITA VARMA</v>
          </cell>
          <cell r="M227">
            <v>709</v>
          </cell>
          <cell r="N227" t="str">
            <v>702</v>
          </cell>
          <cell r="O227" t="str">
            <v>MARKETING</v>
          </cell>
          <cell r="P227" t="str">
            <v>PRATIVA DUTTA GHOSH</v>
          </cell>
          <cell r="Q227">
            <v>837</v>
          </cell>
          <cell r="R227" t="str">
            <v>837</v>
          </cell>
          <cell r="S227" t="str">
            <v>CLIENT RELATIONSHIP</v>
          </cell>
          <cell r="T227" t="str">
            <v>KOLKATA DIRECT</v>
          </cell>
          <cell r="U227">
            <v>0</v>
          </cell>
          <cell r="V227" t="str">
            <v>SME</v>
          </cell>
          <cell r="W227" t="str">
            <v>Chengmari Tea Company Limited</v>
          </cell>
          <cell r="X227" t="str">
            <v>Chengmari Tea Company Limited</v>
          </cell>
          <cell r="Y227" t="str">
            <v>ICICI LOMBARD GENERAL INSURANCE CO. LTD.</v>
          </cell>
          <cell r="Z227" t="str">
            <v>3RD. FLOOR, BLOCK - B, J K MILENNIUM CENTRE, 46D, CHOWRINGHEE ROAD,</v>
          </cell>
          <cell r="AA227">
            <v>6</v>
          </cell>
          <cell r="AB227" t="str">
            <v>MISCELLANEOUS</v>
          </cell>
          <cell r="AC227" t="str">
            <v>FIDELITY GURANTEE</v>
          </cell>
          <cell r="AD227" t="str">
            <v>Bank Transfer</v>
          </cell>
          <cell r="AE227" t="str">
            <v>NEFT</v>
          </cell>
          <cell r="AF227">
            <v>1475</v>
          </cell>
          <cell r="AG227">
            <v>45392</v>
          </cell>
          <cell r="AH227" t="str">
            <v>NONE</v>
          </cell>
          <cell r="AK227" t="str">
            <v>0</v>
          </cell>
          <cell r="AL227">
            <v>0</v>
          </cell>
          <cell r="AO227">
            <v>45386</v>
          </cell>
          <cell r="AT227">
            <v>45750</v>
          </cell>
          <cell r="AU227">
            <v>100</v>
          </cell>
          <cell r="AV227" t="str">
            <v>0</v>
          </cell>
          <cell r="AW227" t="str">
            <v>Renewal</v>
          </cell>
          <cell r="AZ227">
            <v>5000000</v>
          </cell>
          <cell r="BA227">
            <v>1250</v>
          </cell>
          <cell r="BB227">
            <v>1250</v>
          </cell>
          <cell r="BC227">
            <v>225</v>
          </cell>
          <cell r="BD227">
            <v>1475</v>
          </cell>
          <cell r="BE227">
            <v>0</v>
          </cell>
          <cell r="BF227">
            <v>1250</v>
          </cell>
          <cell r="BG227">
            <v>0</v>
          </cell>
          <cell r="BH227">
            <v>12.5</v>
          </cell>
          <cell r="BI227">
            <v>5</v>
          </cell>
          <cell r="BJ227">
            <v>156.25</v>
          </cell>
          <cell r="BK227">
            <v>0</v>
          </cell>
          <cell r="BL227">
            <v>156.25</v>
          </cell>
          <cell r="BM227" t="str">
            <v>Brokerage</v>
          </cell>
          <cell r="BN227">
            <v>30</v>
          </cell>
          <cell r="BO227">
            <v>46.88</v>
          </cell>
          <cell r="BP227">
            <v>0</v>
          </cell>
          <cell r="BQ227">
            <v>0</v>
          </cell>
          <cell r="BR227">
            <v>46.88</v>
          </cell>
          <cell r="BS227">
            <v>203.13</v>
          </cell>
          <cell r="BT227">
            <v>18</v>
          </cell>
          <cell r="BU227">
            <v>28.13</v>
          </cell>
          <cell r="BV227">
            <v>18</v>
          </cell>
          <cell r="BW227">
            <v>8.44</v>
          </cell>
          <cell r="BX227">
            <v>36.57</v>
          </cell>
          <cell r="BY227">
            <v>0</v>
          </cell>
          <cell r="BZ227">
            <v>0</v>
          </cell>
          <cell r="CA227">
            <v>156.25</v>
          </cell>
        </row>
        <row r="228">
          <cell r="C228" t="str">
            <v>3355340</v>
          </cell>
          <cell r="D228">
            <v>335534</v>
          </cell>
          <cell r="E228" t="str">
            <v>0</v>
          </cell>
          <cell r="F228">
            <v>45417</v>
          </cell>
          <cell r="G228">
            <v>45417.481793981482</v>
          </cell>
          <cell r="H228" t="str">
            <v>EAST</v>
          </cell>
          <cell r="I228" t="str">
            <v>E01</v>
          </cell>
          <cell r="J228" t="str">
            <v>CORPORATE OFFICE</v>
          </cell>
          <cell r="K228">
            <v>0</v>
          </cell>
          <cell r="L228" t="str">
            <v>KAVITA VARMA</v>
          </cell>
          <cell r="M228">
            <v>709</v>
          </cell>
          <cell r="N228" t="str">
            <v>702</v>
          </cell>
          <cell r="O228" t="str">
            <v>MARKETING</v>
          </cell>
          <cell r="P228" t="str">
            <v>PRATIVA DUTTA GHOSH</v>
          </cell>
          <cell r="Q228">
            <v>837</v>
          </cell>
          <cell r="R228" t="str">
            <v>837</v>
          </cell>
          <cell r="S228" t="str">
            <v>CLIENT RELATIONSHIP</v>
          </cell>
          <cell r="T228" t="str">
            <v>KOLKATA DIRECT</v>
          </cell>
          <cell r="U228">
            <v>0</v>
          </cell>
          <cell r="V228" t="str">
            <v>SME</v>
          </cell>
          <cell r="W228" t="str">
            <v>Chengmari Tea Company Limited</v>
          </cell>
          <cell r="X228" t="str">
            <v>Chengmari Tea Company Limited</v>
          </cell>
          <cell r="Y228" t="str">
            <v>ICICI LOMBARD GENERAL INSURANCE CO. LTD.</v>
          </cell>
          <cell r="Z228" t="str">
            <v>3RD. FLOOR, BLOCK - B, J K MILENNIUM CENTRE, 46D, CHOWRINGHEE ROAD,</v>
          </cell>
          <cell r="AA228">
            <v>6</v>
          </cell>
          <cell r="AB228" t="str">
            <v>MISCELLANEOUS</v>
          </cell>
          <cell r="AC228" t="str">
            <v>OFFICE PACKAGE</v>
          </cell>
          <cell r="AD228" t="str">
            <v>Bank Transfer</v>
          </cell>
          <cell r="AE228" t="str">
            <v>NEFT</v>
          </cell>
          <cell r="AF228">
            <v>31138</v>
          </cell>
          <cell r="AG228">
            <v>45384</v>
          </cell>
          <cell r="AH228" t="str">
            <v>NONE</v>
          </cell>
          <cell r="AK228" t="str">
            <v>0</v>
          </cell>
          <cell r="AL228">
            <v>0</v>
          </cell>
          <cell r="AO228">
            <v>45386</v>
          </cell>
          <cell r="AT228">
            <v>45750</v>
          </cell>
          <cell r="AU228">
            <v>100</v>
          </cell>
          <cell r="AV228" t="str">
            <v>0</v>
          </cell>
          <cell r="AW228" t="str">
            <v>Renewal</v>
          </cell>
          <cell r="AY228" t="str">
            <v>PREMIUM UPDATE AS PER STATEMENT</v>
          </cell>
          <cell r="AZ228">
            <v>62900000</v>
          </cell>
          <cell r="BA228">
            <v>16953</v>
          </cell>
          <cell r="BB228">
            <v>26388</v>
          </cell>
          <cell r="BC228">
            <v>4749.84</v>
          </cell>
          <cell r="BD228">
            <v>31137.84</v>
          </cell>
          <cell r="BE228">
            <v>0</v>
          </cell>
          <cell r="BF228">
            <v>16953</v>
          </cell>
          <cell r="BG228">
            <v>9435</v>
          </cell>
          <cell r="BH228">
            <v>12.5</v>
          </cell>
          <cell r="BI228">
            <v>5</v>
          </cell>
          <cell r="BJ228">
            <v>2119.13</v>
          </cell>
          <cell r="BK228">
            <v>471.75</v>
          </cell>
          <cell r="BL228">
            <v>2590.88</v>
          </cell>
          <cell r="BM228" t="str">
            <v>Brokerage</v>
          </cell>
          <cell r="BN228">
            <v>30</v>
          </cell>
          <cell r="BO228">
            <v>635.74</v>
          </cell>
          <cell r="BP228">
            <v>0</v>
          </cell>
          <cell r="BQ228">
            <v>0</v>
          </cell>
          <cell r="BR228">
            <v>635.74</v>
          </cell>
          <cell r="BS228">
            <v>3226.62</v>
          </cell>
          <cell r="BT228">
            <v>18</v>
          </cell>
          <cell r="BU228">
            <v>466.36</v>
          </cell>
          <cell r="BV228">
            <v>18</v>
          </cell>
          <cell r="BW228">
            <v>114.43</v>
          </cell>
          <cell r="BX228">
            <v>580.79</v>
          </cell>
          <cell r="BY228">
            <v>0</v>
          </cell>
          <cell r="BZ228">
            <v>0</v>
          </cell>
          <cell r="CA228">
            <v>2590.88</v>
          </cell>
        </row>
        <row r="229">
          <cell r="C229" t="str">
            <v>3355350</v>
          </cell>
          <cell r="D229">
            <v>335535</v>
          </cell>
          <cell r="E229" t="str">
            <v>0</v>
          </cell>
          <cell r="F229">
            <v>45417</v>
          </cell>
          <cell r="G229">
            <v>45417.485775462963</v>
          </cell>
          <cell r="H229" t="str">
            <v>EAST</v>
          </cell>
          <cell r="I229" t="str">
            <v>E01</v>
          </cell>
          <cell r="J229" t="str">
            <v>CORPORATE OFFICE</v>
          </cell>
          <cell r="K229">
            <v>0</v>
          </cell>
          <cell r="L229" t="str">
            <v>KAVITA VARMA</v>
          </cell>
          <cell r="M229">
            <v>709</v>
          </cell>
          <cell r="N229" t="str">
            <v>702</v>
          </cell>
          <cell r="O229" t="str">
            <v>MARKETING</v>
          </cell>
          <cell r="P229" t="str">
            <v>PRATIVA DUTTA GHOSH</v>
          </cell>
          <cell r="Q229">
            <v>837</v>
          </cell>
          <cell r="R229" t="str">
            <v>837</v>
          </cell>
          <cell r="S229" t="str">
            <v>CLIENT RELATIONSHIP</v>
          </cell>
          <cell r="T229" t="str">
            <v>KOLKATA DIRECT</v>
          </cell>
          <cell r="U229">
            <v>0</v>
          </cell>
          <cell r="V229" t="str">
            <v>SME</v>
          </cell>
          <cell r="W229" t="str">
            <v>Chengmari Tea Company Limited</v>
          </cell>
          <cell r="X229" t="str">
            <v>Chengmari Tea Company Limited</v>
          </cell>
          <cell r="Y229" t="str">
            <v>ICICI LOMBARD GENERAL INSURANCE CO. LTD.</v>
          </cell>
          <cell r="Z229" t="str">
            <v>3RD. FLOOR, BLOCK - B, J K MILENNIUM CENTRE, 46D, CHOWRINGHEE ROAD,</v>
          </cell>
          <cell r="AA229">
            <v>6</v>
          </cell>
          <cell r="AB229" t="str">
            <v>LIABILITY POLICY</v>
          </cell>
          <cell r="AC229" t="str">
            <v>WORKMEN COMPENSATION</v>
          </cell>
          <cell r="AD229" t="str">
            <v>Bank Transfer</v>
          </cell>
          <cell r="AE229" t="str">
            <v>NEFT</v>
          </cell>
          <cell r="AF229">
            <v>94022</v>
          </cell>
          <cell r="AG229">
            <v>45385</v>
          </cell>
          <cell r="AH229" t="str">
            <v>NONE</v>
          </cell>
          <cell r="AK229" t="str">
            <v>0</v>
          </cell>
          <cell r="AL229">
            <v>0</v>
          </cell>
          <cell r="AO229">
            <v>45386</v>
          </cell>
          <cell r="AT229">
            <v>45750</v>
          </cell>
          <cell r="AU229">
            <v>100</v>
          </cell>
          <cell r="AV229" t="str">
            <v>0</v>
          </cell>
          <cell r="AW229" t="str">
            <v>Renewal</v>
          </cell>
          <cell r="AZ229">
            <v>222222720</v>
          </cell>
          <cell r="BA229">
            <v>79680</v>
          </cell>
          <cell r="BB229">
            <v>79680</v>
          </cell>
          <cell r="BC229">
            <v>14342.4</v>
          </cell>
          <cell r="BD229">
            <v>94022.399999999994</v>
          </cell>
          <cell r="BE229">
            <v>0</v>
          </cell>
          <cell r="BF229">
            <v>79680</v>
          </cell>
          <cell r="BG229">
            <v>0</v>
          </cell>
          <cell r="BH229">
            <v>12.5</v>
          </cell>
          <cell r="BI229">
            <v>5</v>
          </cell>
          <cell r="BJ229">
            <v>9960</v>
          </cell>
          <cell r="BK229">
            <v>0</v>
          </cell>
          <cell r="BL229">
            <v>9960</v>
          </cell>
          <cell r="BM229" t="str">
            <v>Brokerage</v>
          </cell>
          <cell r="BN229">
            <v>30</v>
          </cell>
          <cell r="BO229">
            <v>2988</v>
          </cell>
          <cell r="BP229">
            <v>0</v>
          </cell>
          <cell r="BQ229">
            <v>0</v>
          </cell>
          <cell r="BR229">
            <v>2988</v>
          </cell>
          <cell r="BS229">
            <v>12948</v>
          </cell>
          <cell r="BT229">
            <v>18</v>
          </cell>
          <cell r="BU229">
            <v>1792.8</v>
          </cell>
          <cell r="BV229">
            <v>18</v>
          </cell>
          <cell r="BW229">
            <v>537.84</v>
          </cell>
          <cell r="BX229">
            <v>2330.64</v>
          </cell>
          <cell r="BY229">
            <v>0</v>
          </cell>
          <cell r="BZ229">
            <v>0</v>
          </cell>
          <cell r="CA229">
            <v>9960</v>
          </cell>
        </row>
        <row r="230">
          <cell r="C230" t="str">
            <v>3355360</v>
          </cell>
          <cell r="D230">
            <v>335536</v>
          </cell>
          <cell r="E230" t="str">
            <v>0</v>
          </cell>
          <cell r="F230">
            <v>45417</v>
          </cell>
          <cell r="G230">
            <v>45417.488530092596</v>
          </cell>
          <cell r="H230" t="str">
            <v>EAST</v>
          </cell>
          <cell r="I230" t="str">
            <v>E01</v>
          </cell>
          <cell r="J230" t="str">
            <v>CORPORATE OFFICE</v>
          </cell>
          <cell r="K230">
            <v>0</v>
          </cell>
          <cell r="L230" t="str">
            <v>KAVITA VARMA</v>
          </cell>
          <cell r="M230">
            <v>709</v>
          </cell>
          <cell r="N230" t="str">
            <v>702</v>
          </cell>
          <cell r="O230" t="str">
            <v>MARKETING</v>
          </cell>
          <cell r="P230" t="str">
            <v>PRATIVA DUTTA GHOSH</v>
          </cell>
          <cell r="Q230">
            <v>837</v>
          </cell>
          <cell r="R230" t="str">
            <v>837</v>
          </cell>
          <cell r="S230" t="str">
            <v>CLIENT RELATIONSHIP</v>
          </cell>
          <cell r="T230" t="str">
            <v>KOLKATA DIRECT</v>
          </cell>
          <cell r="U230">
            <v>0</v>
          </cell>
          <cell r="V230" t="str">
            <v>SME</v>
          </cell>
          <cell r="W230" t="str">
            <v>Chengmari Tea Company Limited</v>
          </cell>
          <cell r="X230" t="str">
            <v>Chengmari Tea Company Limited</v>
          </cell>
          <cell r="Y230" t="str">
            <v>ICICI LOMBARD GENERAL INSURANCE CO. LTD.</v>
          </cell>
          <cell r="Z230" t="str">
            <v>3RD. FLOOR, BLOCK - B, J K MILENNIUM CENTRE, 46D, CHOWRINGHEE ROAD,</v>
          </cell>
          <cell r="AA230">
            <v>6</v>
          </cell>
          <cell r="AB230" t="str">
            <v>MARINE CARGO</v>
          </cell>
          <cell r="AC230" t="str">
            <v>Marine Inland (Open)</v>
          </cell>
          <cell r="AD230" t="str">
            <v>Bank Transfer</v>
          </cell>
          <cell r="AE230" t="str">
            <v>NEFT</v>
          </cell>
          <cell r="AF230">
            <v>4956</v>
          </cell>
          <cell r="AG230">
            <v>45385</v>
          </cell>
          <cell r="AH230" t="str">
            <v>NONE</v>
          </cell>
          <cell r="AK230" t="str">
            <v>0</v>
          </cell>
          <cell r="AL230">
            <v>0</v>
          </cell>
          <cell r="AO230">
            <v>45386</v>
          </cell>
          <cell r="AT230">
            <v>45750</v>
          </cell>
          <cell r="AU230">
            <v>100</v>
          </cell>
          <cell r="AV230" t="str">
            <v>0</v>
          </cell>
          <cell r="AW230" t="str">
            <v>Renewal</v>
          </cell>
          <cell r="AZ230">
            <v>28000000</v>
          </cell>
          <cell r="BA230">
            <v>4200</v>
          </cell>
          <cell r="BB230">
            <v>4200</v>
          </cell>
          <cell r="BC230">
            <v>756</v>
          </cell>
          <cell r="BD230">
            <v>4956</v>
          </cell>
          <cell r="BE230">
            <v>0</v>
          </cell>
          <cell r="BF230">
            <v>4200</v>
          </cell>
          <cell r="BG230">
            <v>0</v>
          </cell>
          <cell r="BH230">
            <v>12.5</v>
          </cell>
          <cell r="BI230">
            <v>5</v>
          </cell>
          <cell r="BJ230">
            <v>525</v>
          </cell>
          <cell r="BK230">
            <v>0</v>
          </cell>
          <cell r="BL230">
            <v>525</v>
          </cell>
          <cell r="BM230" t="str">
            <v>Brokerage</v>
          </cell>
          <cell r="BN230">
            <v>30</v>
          </cell>
          <cell r="BO230">
            <v>157.5</v>
          </cell>
          <cell r="BP230">
            <v>0</v>
          </cell>
          <cell r="BQ230">
            <v>0</v>
          </cell>
          <cell r="BR230">
            <v>157.5</v>
          </cell>
          <cell r="BS230">
            <v>682.5</v>
          </cell>
          <cell r="BT230">
            <v>18</v>
          </cell>
          <cell r="BU230">
            <v>94.5</v>
          </cell>
          <cell r="BV230">
            <v>18</v>
          </cell>
          <cell r="BW230">
            <v>28.35</v>
          </cell>
          <cell r="BX230">
            <v>122.85</v>
          </cell>
          <cell r="BY230">
            <v>0</v>
          </cell>
          <cell r="BZ230">
            <v>0</v>
          </cell>
          <cell r="CA230">
            <v>525</v>
          </cell>
        </row>
        <row r="231">
          <cell r="C231" t="str">
            <v>3355390</v>
          </cell>
          <cell r="D231">
            <v>335539</v>
          </cell>
          <cell r="E231" t="str">
            <v>0</v>
          </cell>
          <cell r="F231">
            <v>45417</v>
          </cell>
          <cell r="G231">
            <v>45417.492673611108</v>
          </cell>
          <cell r="H231" t="str">
            <v>EAST</v>
          </cell>
          <cell r="I231" t="str">
            <v>E01</v>
          </cell>
          <cell r="J231" t="str">
            <v>CORPORATE OFFICE</v>
          </cell>
          <cell r="K231">
            <v>0</v>
          </cell>
          <cell r="L231" t="str">
            <v>KAVITA VARMA</v>
          </cell>
          <cell r="M231">
            <v>709</v>
          </cell>
          <cell r="N231" t="str">
            <v>702</v>
          </cell>
          <cell r="O231" t="str">
            <v>MARKETING</v>
          </cell>
          <cell r="P231" t="str">
            <v>PRATIVA DUTTA GHOSH</v>
          </cell>
          <cell r="Q231">
            <v>837</v>
          </cell>
          <cell r="R231" t="str">
            <v>837</v>
          </cell>
          <cell r="S231" t="str">
            <v>CLIENT RELATIONSHIP</v>
          </cell>
          <cell r="T231" t="str">
            <v>KOLKATA DIRECT</v>
          </cell>
          <cell r="U231">
            <v>0</v>
          </cell>
          <cell r="V231" t="str">
            <v>SME</v>
          </cell>
          <cell r="W231" t="str">
            <v>Chengmari Tea Company Limited</v>
          </cell>
          <cell r="X231" t="str">
            <v>Chengmari Tea Company Limited</v>
          </cell>
          <cell r="Y231" t="str">
            <v>ICICI LOMBARD GENERAL INSURANCE CO. LTD.</v>
          </cell>
          <cell r="Z231" t="str">
            <v>3RD. FLOOR, BLOCK - B, J K MILENNIUM CENTRE, 46D, CHOWRINGHEE ROAD,</v>
          </cell>
          <cell r="AA231">
            <v>6</v>
          </cell>
          <cell r="AB231" t="str">
            <v>MARINE CARGO</v>
          </cell>
          <cell r="AC231" t="str">
            <v>MARINE TEA CROP</v>
          </cell>
          <cell r="AD231" t="str">
            <v>Bank Transfer</v>
          </cell>
          <cell r="AE231" t="str">
            <v>NEFT</v>
          </cell>
          <cell r="AF231">
            <v>185319</v>
          </cell>
          <cell r="AG231">
            <v>45385</v>
          </cell>
          <cell r="AH231" t="str">
            <v>NONE</v>
          </cell>
          <cell r="AK231" t="str">
            <v>0</v>
          </cell>
          <cell r="AL231">
            <v>0</v>
          </cell>
          <cell r="AO231">
            <v>45386</v>
          </cell>
          <cell r="AT231">
            <v>45750</v>
          </cell>
          <cell r="AU231">
            <v>100</v>
          </cell>
          <cell r="AV231" t="str">
            <v>0</v>
          </cell>
          <cell r="AW231" t="str">
            <v>Renewal</v>
          </cell>
          <cell r="AZ231">
            <v>1047000000</v>
          </cell>
          <cell r="BA231">
            <v>157050</v>
          </cell>
          <cell r="BB231">
            <v>157050</v>
          </cell>
          <cell r="BC231">
            <v>28269</v>
          </cell>
          <cell r="BD231">
            <v>185319</v>
          </cell>
          <cell r="BE231">
            <v>0</v>
          </cell>
          <cell r="BF231">
            <v>157050</v>
          </cell>
          <cell r="BG231">
            <v>0</v>
          </cell>
          <cell r="BH231">
            <v>12.5</v>
          </cell>
          <cell r="BI231">
            <v>5</v>
          </cell>
          <cell r="BJ231">
            <v>19631.25</v>
          </cell>
          <cell r="BK231">
            <v>0</v>
          </cell>
          <cell r="BL231">
            <v>19631.25</v>
          </cell>
          <cell r="BM231" t="str">
            <v>Brokerage</v>
          </cell>
          <cell r="BN231">
            <v>30</v>
          </cell>
          <cell r="BO231">
            <v>5889.38</v>
          </cell>
          <cell r="BP231">
            <v>0</v>
          </cell>
          <cell r="BQ231">
            <v>0</v>
          </cell>
          <cell r="BR231">
            <v>5889.38</v>
          </cell>
          <cell r="BS231">
            <v>25520.63</v>
          </cell>
          <cell r="BT231">
            <v>18</v>
          </cell>
          <cell r="BU231">
            <v>3533.63</v>
          </cell>
          <cell r="BV231">
            <v>18</v>
          </cell>
          <cell r="BW231">
            <v>1060.0899999999999</v>
          </cell>
          <cell r="BX231">
            <v>4593.72</v>
          </cell>
          <cell r="BY231">
            <v>0</v>
          </cell>
          <cell r="BZ231">
            <v>0</v>
          </cell>
          <cell r="CA231">
            <v>19631.25</v>
          </cell>
        </row>
        <row r="232">
          <cell r="C232" t="str">
            <v>3355470</v>
          </cell>
          <cell r="D232">
            <v>335547</v>
          </cell>
          <cell r="E232" t="str">
            <v>0</v>
          </cell>
          <cell r="F232">
            <v>45383</v>
          </cell>
          <cell r="G232">
            <v>45417.587326388886</v>
          </cell>
          <cell r="H232" t="str">
            <v>EAST</v>
          </cell>
          <cell r="I232" t="str">
            <v>E01</v>
          </cell>
          <cell r="J232" t="str">
            <v>CORPORATE OFFICE</v>
          </cell>
          <cell r="K232">
            <v>0</v>
          </cell>
          <cell r="L232" t="str">
            <v>KOLKATA DIRECT</v>
          </cell>
          <cell r="M232">
            <v>1</v>
          </cell>
          <cell r="N232" t="str">
            <v>1</v>
          </cell>
          <cell r="O232" t="str">
            <v>IT</v>
          </cell>
          <cell r="P232" t="str">
            <v>ARIJIT GHOSH</v>
          </cell>
          <cell r="Q232">
            <v>601</v>
          </cell>
          <cell r="R232" t="str">
            <v>602</v>
          </cell>
          <cell r="S232" t="str">
            <v>CLIENT RELATIONSHIP</v>
          </cell>
          <cell r="T232" t="str">
            <v>KOLKATA DIRECT</v>
          </cell>
          <cell r="U232">
            <v>0</v>
          </cell>
          <cell r="V232" t="str">
            <v>RETAIL</v>
          </cell>
          <cell r="W232" t="str">
            <v>ELECTROSTEEL CASTINGS LTD.</v>
          </cell>
          <cell r="X232" t="str">
            <v>ELECTROSTEEL CASTINGS LTD.</v>
          </cell>
          <cell r="Y232" t="str">
            <v>ICICI LOMBARD GENERAL INSURANCE CO. LTD.</v>
          </cell>
          <cell r="Z232" t="str">
            <v>3RD. FLOOR, BLOCK - B, J K MILENNIUM CENTRE, 46D, CHOWRINGHEE ROAD,</v>
          </cell>
          <cell r="AA232">
            <v>6</v>
          </cell>
          <cell r="AB232" t="str">
            <v>MARINE CARGO</v>
          </cell>
          <cell r="AC232" t="str">
            <v>MARINE SALES TURNOVER</v>
          </cell>
          <cell r="AD232" t="str">
            <v>Cheque</v>
          </cell>
          <cell r="AE232" t="str">
            <v>1234</v>
          </cell>
          <cell r="AF232">
            <v>6637500</v>
          </cell>
          <cell r="AG232">
            <v>45383</v>
          </cell>
          <cell r="AH232" t="str">
            <v>NONE</v>
          </cell>
          <cell r="AK232" t="str">
            <v>0</v>
          </cell>
          <cell r="AL232">
            <v>0</v>
          </cell>
          <cell r="AO232">
            <v>45383</v>
          </cell>
          <cell r="AT232">
            <v>45747</v>
          </cell>
          <cell r="AU232">
            <v>35</v>
          </cell>
          <cell r="AV232" t="str">
            <v>0</v>
          </cell>
          <cell r="AW232" t="str">
            <v>Renewal</v>
          </cell>
          <cell r="AZ232">
            <v>13125000000</v>
          </cell>
          <cell r="BA232">
            <v>1968750</v>
          </cell>
          <cell r="BB232">
            <v>1968750</v>
          </cell>
          <cell r="BC232">
            <v>354375</v>
          </cell>
          <cell r="BD232">
            <v>2323125</v>
          </cell>
          <cell r="BE232">
            <v>0</v>
          </cell>
          <cell r="BF232">
            <v>1968750</v>
          </cell>
          <cell r="BG232">
            <v>0</v>
          </cell>
          <cell r="BH232">
            <v>16.5</v>
          </cell>
          <cell r="BI232">
            <v>0</v>
          </cell>
          <cell r="BJ232">
            <v>324843.75</v>
          </cell>
          <cell r="BK232">
            <v>0</v>
          </cell>
          <cell r="BL232">
            <v>324843.75</v>
          </cell>
          <cell r="BM232" t="str">
            <v>Brokerage</v>
          </cell>
          <cell r="BN232">
            <v>30</v>
          </cell>
          <cell r="BO232">
            <v>97453.119999999995</v>
          </cell>
          <cell r="BP232">
            <v>0</v>
          </cell>
          <cell r="BQ232">
            <v>0</v>
          </cell>
          <cell r="BR232">
            <v>97453.119999999995</v>
          </cell>
          <cell r="BS232">
            <v>422296.87</v>
          </cell>
          <cell r="BT232">
            <v>18</v>
          </cell>
          <cell r="BU232">
            <v>58471.88</v>
          </cell>
          <cell r="BV232">
            <v>18</v>
          </cell>
          <cell r="BW232">
            <v>17541.560000000001</v>
          </cell>
          <cell r="BX232">
            <v>76013.440000000002</v>
          </cell>
          <cell r="BY232">
            <v>0</v>
          </cell>
          <cell r="BZ232">
            <v>0</v>
          </cell>
          <cell r="CA232">
            <v>324843.75</v>
          </cell>
        </row>
        <row r="233">
          <cell r="C233" t="str">
            <v>3355830</v>
          </cell>
          <cell r="D233">
            <v>335583</v>
          </cell>
          <cell r="E233" t="str">
            <v>0</v>
          </cell>
          <cell r="F233">
            <v>45418</v>
          </cell>
          <cell r="G233">
            <v>45418.459409722222</v>
          </cell>
          <cell r="H233" t="str">
            <v>WEST</v>
          </cell>
          <cell r="I233" t="str">
            <v>W01</v>
          </cell>
          <cell r="J233" t="str">
            <v>MUMBAI</v>
          </cell>
          <cell r="K233">
            <v>4</v>
          </cell>
          <cell r="L233" t="str">
            <v>MUMBAI DIRECT</v>
          </cell>
          <cell r="M233">
            <v>182</v>
          </cell>
          <cell r="N233" t="str">
            <v>182</v>
          </cell>
          <cell r="O233" t="str">
            <v>MARKETING</v>
          </cell>
          <cell r="P233" t="str">
            <v>VIJAY MOLAWADE</v>
          </cell>
          <cell r="Q233">
            <v>1170</v>
          </cell>
          <cell r="R233" t="str">
            <v>1113</v>
          </cell>
          <cell r="S233" t="str">
            <v>CLIENT RELATIONSHIP</v>
          </cell>
          <cell r="T233" t="str">
            <v>MUMBAI  DIRECT</v>
          </cell>
          <cell r="U233">
            <v>250</v>
          </cell>
          <cell r="V233" t="str">
            <v>CORPORATE</v>
          </cell>
          <cell r="W233" t="str">
            <v>NAVIN SAXENA RESEARCH &amp; TECHNOLOGY PVT. LTD</v>
          </cell>
          <cell r="X233" t="str">
            <v>NAVIN SAXENA RESEARCH &amp; TECHNOLOGY PVT. LTD</v>
          </cell>
          <cell r="Y233" t="str">
            <v>ICICI LOMBARD GENERAL INSURANCE CO. LTD.</v>
          </cell>
          <cell r="Z233" t="str">
            <v>PRAVADEVI 414, VEER SAVARKAR MARG, NEAR SIDDHI VNAYAK TEMPLE</v>
          </cell>
          <cell r="AA233">
            <v>698</v>
          </cell>
          <cell r="AB233" t="str">
            <v>HEALTH</v>
          </cell>
          <cell r="AC233" t="str">
            <v>GROUP MEDICLAIM</v>
          </cell>
          <cell r="AD233" t="str">
            <v>Bank Transfer</v>
          </cell>
          <cell r="AE233" t="str">
            <v>0</v>
          </cell>
          <cell r="AF233">
            <v>365800</v>
          </cell>
          <cell r="AG233">
            <v>45418</v>
          </cell>
          <cell r="AH233" t="str">
            <v>Others</v>
          </cell>
          <cell r="AK233" t="str">
            <v>0</v>
          </cell>
          <cell r="AL233">
            <v>0</v>
          </cell>
          <cell r="AO233">
            <v>45409</v>
          </cell>
          <cell r="AT233">
            <v>45773</v>
          </cell>
          <cell r="AU233">
            <v>100</v>
          </cell>
          <cell r="AV233" t="str">
            <v>0</v>
          </cell>
          <cell r="AW233" t="str">
            <v>Renewal</v>
          </cell>
          <cell r="AZ233">
            <v>6400000</v>
          </cell>
          <cell r="BA233">
            <v>310000</v>
          </cell>
          <cell r="BB233">
            <v>310000</v>
          </cell>
          <cell r="BC233">
            <v>55800</v>
          </cell>
          <cell r="BD233">
            <v>365800</v>
          </cell>
          <cell r="BE233">
            <v>0</v>
          </cell>
          <cell r="BF233">
            <v>310000</v>
          </cell>
          <cell r="BG233">
            <v>0</v>
          </cell>
          <cell r="BH233">
            <v>7.5</v>
          </cell>
          <cell r="BI233">
            <v>0</v>
          </cell>
          <cell r="BJ233">
            <v>23250</v>
          </cell>
          <cell r="BK233">
            <v>0</v>
          </cell>
          <cell r="BL233">
            <v>23250</v>
          </cell>
          <cell r="BM233" t="str">
            <v>Brokerage</v>
          </cell>
          <cell r="BN233">
            <v>0</v>
          </cell>
          <cell r="BO233">
            <v>0</v>
          </cell>
          <cell r="BP233">
            <v>0</v>
          </cell>
          <cell r="BQ233">
            <v>0</v>
          </cell>
          <cell r="BR233">
            <v>0</v>
          </cell>
          <cell r="BS233">
            <v>23250</v>
          </cell>
          <cell r="BT233">
            <v>18</v>
          </cell>
          <cell r="BU233">
            <v>4185</v>
          </cell>
          <cell r="BV233">
            <v>18</v>
          </cell>
          <cell r="BW233">
            <v>0</v>
          </cell>
          <cell r="BX233">
            <v>4185</v>
          </cell>
          <cell r="BY233">
            <v>0</v>
          </cell>
          <cell r="BZ233">
            <v>0</v>
          </cell>
          <cell r="CA233">
            <v>23250</v>
          </cell>
        </row>
        <row r="234">
          <cell r="C234" t="str">
            <v>3355940</v>
          </cell>
          <cell r="D234">
            <v>335594</v>
          </cell>
          <cell r="E234" t="str">
            <v>0</v>
          </cell>
          <cell r="F234">
            <v>45383</v>
          </cell>
          <cell r="G234">
            <v>45418.473958333336</v>
          </cell>
          <cell r="H234" t="str">
            <v>EAST</v>
          </cell>
          <cell r="I234" t="str">
            <v>E01</v>
          </cell>
          <cell r="J234" t="str">
            <v>RAIPUR</v>
          </cell>
          <cell r="K234">
            <v>9</v>
          </cell>
          <cell r="L234" t="str">
            <v>MAYANK MISHRA</v>
          </cell>
          <cell r="M234">
            <v>223</v>
          </cell>
          <cell r="N234" t="str">
            <v>223</v>
          </cell>
          <cell r="O234" t="str">
            <v>MARKETING</v>
          </cell>
          <cell r="P234" t="str">
            <v>RAKESH KUMAR SAHU</v>
          </cell>
          <cell r="Q234">
            <v>641</v>
          </cell>
          <cell r="R234" t="str">
            <v>639</v>
          </cell>
          <cell r="S234" t="str">
            <v>CLIENT RELATIONSHIP</v>
          </cell>
          <cell r="T234" t="str">
            <v>RAIPUR  DIRECT</v>
          </cell>
          <cell r="U234">
            <v>265</v>
          </cell>
          <cell r="V234" t="str">
            <v>CORPORATE</v>
          </cell>
          <cell r="W234" t="str">
            <v>SHRI BAJRANG CHEMICAL DISTILLERY LLP</v>
          </cell>
          <cell r="X234" t="str">
            <v>SHRI BAJRANG CHEMICAL DISTILLERY LLP</v>
          </cell>
          <cell r="Y234" t="str">
            <v>ICICI LOMBARD GENERAL INSURANCE CO. LTD.</v>
          </cell>
          <cell r="Z234" t="str">
            <v>VANIJAY BHAVAB, DEVENDRA NAGAR</v>
          </cell>
          <cell r="AA234">
            <v>348</v>
          </cell>
          <cell r="AB234" t="str">
            <v>LIABILITY POLICY</v>
          </cell>
          <cell r="AC234" t="str">
            <v>PUBLIC LIABILITY POLICY - ACT</v>
          </cell>
          <cell r="AD234" t="str">
            <v>Cheque</v>
          </cell>
          <cell r="AE234" t="str">
            <v>000723</v>
          </cell>
          <cell r="AF234">
            <v>32702.18</v>
          </cell>
          <cell r="AG234">
            <v>45385</v>
          </cell>
          <cell r="AH234" t="str">
            <v>BANK OF BARODA</v>
          </cell>
          <cell r="AK234" t="str">
            <v>0</v>
          </cell>
          <cell r="AL234">
            <v>0</v>
          </cell>
          <cell r="AO234">
            <v>45383</v>
          </cell>
          <cell r="AQ234" t="str">
            <v>01-04-2024</v>
          </cell>
          <cell r="AR234" t="str">
            <v>01-04-2024</v>
          </cell>
          <cell r="AT234">
            <v>45747</v>
          </cell>
          <cell r="AU234">
            <v>100</v>
          </cell>
          <cell r="AV234" t="str">
            <v>0</v>
          </cell>
          <cell r="AW234" t="str">
            <v>New</v>
          </cell>
          <cell r="AY234" t="str">
            <v>RAJESH BAYEE ,ERF</v>
          </cell>
          <cell r="AZ234">
            <v>150000000</v>
          </cell>
          <cell r="BA234">
            <v>15001</v>
          </cell>
          <cell r="BB234">
            <v>30002</v>
          </cell>
          <cell r="BC234">
            <v>2700.18</v>
          </cell>
          <cell r="BD234">
            <v>32702.18</v>
          </cell>
          <cell r="BE234">
            <v>0</v>
          </cell>
          <cell r="BF234">
            <v>15001</v>
          </cell>
          <cell r="BG234">
            <v>15001</v>
          </cell>
          <cell r="BH234">
            <v>15</v>
          </cell>
          <cell r="BI234">
            <v>0</v>
          </cell>
          <cell r="BJ234">
            <v>2250.15</v>
          </cell>
          <cell r="BK234">
            <v>0</v>
          </cell>
          <cell r="BL234">
            <v>2250.15</v>
          </cell>
          <cell r="BM234" t="str">
            <v>Brokerage</v>
          </cell>
          <cell r="BN234">
            <v>40</v>
          </cell>
          <cell r="BO234">
            <v>900.06</v>
          </cell>
          <cell r="BP234">
            <v>0</v>
          </cell>
          <cell r="BQ234">
            <v>0</v>
          </cell>
          <cell r="BR234">
            <v>900.06</v>
          </cell>
          <cell r="BS234">
            <v>3150.21</v>
          </cell>
          <cell r="BT234">
            <v>18</v>
          </cell>
          <cell r="BU234">
            <v>405.03</v>
          </cell>
          <cell r="BV234">
            <v>18</v>
          </cell>
          <cell r="BW234">
            <v>162.01</v>
          </cell>
          <cell r="BX234">
            <v>567.04</v>
          </cell>
          <cell r="BY234">
            <v>0</v>
          </cell>
          <cell r="BZ234">
            <v>0</v>
          </cell>
          <cell r="CA234">
            <v>2250.15</v>
          </cell>
        </row>
        <row r="235">
          <cell r="C235" t="str">
            <v>3356010</v>
          </cell>
          <cell r="D235">
            <v>335601</v>
          </cell>
          <cell r="E235" t="str">
            <v>0</v>
          </cell>
          <cell r="F235">
            <v>45418</v>
          </cell>
          <cell r="G235">
            <v>45418.489571759259</v>
          </cell>
          <cell r="H235" t="str">
            <v>WEST</v>
          </cell>
          <cell r="I235" t="str">
            <v>W01</v>
          </cell>
          <cell r="J235" t="str">
            <v>MUMBAI</v>
          </cell>
          <cell r="K235">
            <v>4</v>
          </cell>
          <cell r="L235" t="str">
            <v>MUMBAI DIRECT</v>
          </cell>
          <cell r="M235">
            <v>182</v>
          </cell>
          <cell r="N235" t="str">
            <v>182</v>
          </cell>
          <cell r="O235" t="str">
            <v>MARKETING</v>
          </cell>
          <cell r="P235" t="str">
            <v>VIJAY MOLAWADE</v>
          </cell>
          <cell r="Q235">
            <v>1170</v>
          </cell>
          <cell r="R235" t="str">
            <v>1113</v>
          </cell>
          <cell r="S235" t="str">
            <v>CLIENT RELATIONSHIP</v>
          </cell>
          <cell r="T235" t="str">
            <v>MUMBAI  DIRECT</v>
          </cell>
          <cell r="U235">
            <v>250</v>
          </cell>
          <cell r="V235" t="str">
            <v>CORPORATE</v>
          </cell>
          <cell r="W235" t="str">
            <v>RUSAN PHARMA LTD</v>
          </cell>
          <cell r="X235" t="str">
            <v>RUSAN PHARMA LTD</v>
          </cell>
          <cell r="Y235" t="str">
            <v>ICICI LOMBARD GENERAL INSURANCE CO. LTD.</v>
          </cell>
          <cell r="Z235" t="str">
            <v>PRAVADEVI 414, VEER SAVARKAR MARG, NEAR SIDDHI VNAYAK TEMPLE</v>
          </cell>
          <cell r="AA235">
            <v>698</v>
          </cell>
          <cell r="AB235" t="str">
            <v>HEALTH</v>
          </cell>
          <cell r="AC235" t="str">
            <v>GROUP MEDICLAIM</v>
          </cell>
          <cell r="AD235" t="str">
            <v>Bank Transfer</v>
          </cell>
          <cell r="AE235" t="str">
            <v>0</v>
          </cell>
          <cell r="AF235">
            <v>247801</v>
          </cell>
          <cell r="AG235">
            <v>45418</v>
          </cell>
          <cell r="AH235" t="str">
            <v>Others</v>
          </cell>
          <cell r="AK235" t="str">
            <v>0</v>
          </cell>
          <cell r="AL235">
            <v>0</v>
          </cell>
          <cell r="AO235">
            <v>45409</v>
          </cell>
          <cell r="AT235">
            <v>45773</v>
          </cell>
          <cell r="AU235">
            <v>100</v>
          </cell>
          <cell r="AV235" t="str">
            <v>0</v>
          </cell>
          <cell r="AW235" t="str">
            <v>Renewal</v>
          </cell>
          <cell r="AZ235">
            <v>14300000</v>
          </cell>
          <cell r="BA235">
            <v>210000</v>
          </cell>
          <cell r="BB235">
            <v>210000</v>
          </cell>
          <cell r="BC235">
            <v>37800</v>
          </cell>
          <cell r="BD235">
            <v>247800.5</v>
          </cell>
          <cell r="BE235">
            <v>0</v>
          </cell>
          <cell r="BF235">
            <v>210000</v>
          </cell>
          <cell r="BG235">
            <v>0</v>
          </cell>
          <cell r="BH235">
            <v>7.5</v>
          </cell>
          <cell r="BI235">
            <v>0</v>
          </cell>
          <cell r="BJ235">
            <v>15750</v>
          </cell>
          <cell r="BK235">
            <v>0</v>
          </cell>
          <cell r="BL235">
            <v>15750</v>
          </cell>
          <cell r="BM235" t="str">
            <v>Brokerage</v>
          </cell>
          <cell r="BN235">
            <v>0</v>
          </cell>
          <cell r="BO235">
            <v>0</v>
          </cell>
          <cell r="BP235">
            <v>0</v>
          </cell>
          <cell r="BQ235">
            <v>0</v>
          </cell>
          <cell r="BR235">
            <v>0</v>
          </cell>
          <cell r="BS235">
            <v>15750</v>
          </cell>
          <cell r="BT235">
            <v>18</v>
          </cell>
          <cell r="BU235">
            <v>2835</v>
          </cell>
          <cell r="BV235">
            <v>18</v>
          </cell>
          <cell r="BW235">
            <v>0</v>
          </cell>
          <cell r="BX235">
            <v>2835</v>
          </cell>
          <cell r="BY235">
            <v>0</v>
          </cell>
          <cell r="BZ235">
            <v>0</v>
          </cell>
          <cell r="CA235">
            <v>15750</v>
          </cell>
        </row>
        <row r="236">
          <cell r="C236" t="str">
            <v>3356130</v>
          </cell>
          <cell r="D236">
            <v>335613</v>
          </cell>
          <cell r="E236" t="str">
            <v>0</v>
          </cell>
          <cell r="F236">
            <v>45418</v>
          </cell>
          <cell r="G236">
            <v>45418.519525462965</v>
          </cell>
          <cell r="H236" t="str">
            <v>EAST</v>
          </cell>
          <cell r="I236" t="str">
            <v>E01</v>
          </cell>
          <cell r="J236" t="str">
            <v>CORPORATE OFFICE</v>
          </cell>
          <cell r="K236">
            <v>0</v>
          </cell>
          <cell r="L236" t="str">
            <v>KOLKATA DIRECT</v>
          </cell>
          <cell r="M236">
            <v>1</v>
          </cell>
          <cell r="N236" t="str">
            <v>1</v>
          </cell>
          <cell r="O236" t="str">
            <v>IT</v>
          </cell>
          <cell r="P236" t="str">
            <v>KAUSTAV KUMAR CHAKRABORTY</v>
          </cell>
          <cell r="Q236">
            <v>1180</v>
          </cell>
          <cell r="R236" t="str">
            <v>1124</v>
          </cell>
          <cell r="S236" t="str">
            <v>CLIENT RELATIONSHIP</v>
          </cell>
          <cell r="T236" t="str">
            <v>KOLKATA DIRECT</v>
          </cell>
          <cell r="U236">
            <v>0</v>
          </cell>
          <cell r="V236" t="str">
            <v>SME</v>
          </cell>
          <cell r="W236" t="str">
            <v>LIGHTKRAFTS</v>
          </cell>
          <cell r="X236" t="str">
            <v>LIGHTKRAFTS</v>
          </cell>
          <cell r="Y236" t="str">
            <v>ICICI LOMBARD GENERAL INSURANCE CO. LTD.</v>
          </cell>
          <cell r="Z236" t="str">
            <v>3RD. FLOOR, BLOCK - B, J K MILENNIUM CENTRE, 46D, CHOWRINGHEE ROAD,</v>
          </cell>
          <cell r="AA236">
            <v>6</v>
          </cell>
          <cell r="AB236" t="str">
            <v>MARINE CARGO</v>
          </cell>
          <cell r="AC236" t="str">
            <v>Marine Import(specific)</v>
          </cell>
          <cell r="AD236" t="str">
            <v>Cheque</v>
          </cell>
          <cell r="AE236" t="str">
            <v>1234</v>
          </cell>
          <cell r="AF236">
            <v>6775.56</v>
          </cell>
          <cell r="AG236">
            <v>45383</v>
          </cell>
          <cell r="AH236" t="str">
            <v>NONE</v>
          </cell>
          <cell r="AK236" t="str">
            <v>0</v>
          </cell>
          <cell r="AL236">
            <v>0</v>
          </cell>
          <cell r="AO236">
            <v>45383</v>
          </cell>
          <cell r="AT236">
            <v>45747</v>
          </cell>
          <cell r="AU236">
            <v>100</v>
          </cell>
          <cell r="AV236" t="str">
            <v>0</v>
          </cell>
          <cell r="AW236" t="str">
            <v>Expanded</v>
          </cell>
          <cell r="AZ236">
            <v>2871222</v>
          </cell>
          <cell r="BA236">
            <v>5742</v>
          </cell>
          <cell r="BB236">
            <v>5742</v>
          </cell>
          <cell r="BC236">
            <v>1033.56</v>
          </cell>
          <cell r="BD236">
            <v>6775.56</v>
          </cell>
          <cell r="BE236">
            <v>0</v>
          </cell>
          <cell r="BF236">
            <v>5742</v>
          </cell>
          <cell r="BG236">
            <v>0</v>
          </cell>
          <cell r="BH236">
            <v>16.5</v>
          </cell>
          <cell r="BI236">
            <v>5</v>
          </cell>
          <cell r="BJ236">
            <v>947.43</v>
          </cell>
          <cell r="BK236">
            <v>0</v>
          </cell>
          <cell r="BL236">
            <v>947.43</v>
          </cell>
          <cell r="BM236" t="str">
            <v>Brokerage</v>
          </cell>
          <cell r="BN236">
            <v>30</v>
          </cell>
          <cell r="BO236">
            <v>284.23</v>
          </cell>
          <cell r="BP236">
            <v>0</v>
          </cell>
          <cell r="BQ236">
            <v>0</v>
          </cell>
          <cell r="BR236">
            <v>284.23</v>
          </cell>
          <cell r="BS236">
            <v>1231.6600000000001</v>
          </cell>
          <cell r="BT236">
            <v>18</v>
          </cell>
          <cell r="BU236">
            <v>170.54</v>
          </cell>
          <cell r="BV236">
            <v>18</v>
          </cell>
          <cell r="BW236">
            <v>51.16</v>
          </cell>
          <cell r="BX236">
            <v>221.7</v>
          </cell>
          <cell r="BY236">
            <v>0</v>
          </cell>
          <cell r="BZ236">
            <v>0</v>
          </cell>
          <cell r="CA236">
            <v>947.43</v>
          </cell>
        </row>
        <row r="237">
          <cell r="C237" t="str">
            <v>3356150</v>
          </cell>
          <cell r="D237">
            <v>335615</v>
          </cell>
          <cell r="E237" t="str">
            <v>0</v>
          </cell>
          <cell r="F237">
            <v>45418</v>
          </cell>
          <cell r="G237">
            <v>45418.528958333336</v>
          </cell>
          <cell r="H237" t="str">
            <v>EAST</v>
          </cell>
          <cell r="I237" t="str">
            <v>E01</v>
          </cell>
          <cell r="J237" t="str">
            <v>CORPORATE OFFICE</v>
          </cell>
          <cell r="K237">
            <v>0</v>
          </cell>
          <cell r="L237" t="str">
            <v>KOLKATA DIRECT</v>
          </cell>
          <cell r="M237">
            <v>1</v>
          </cell>
          <cell r="N237" t="str">
            <v>1</v>
          </cell>
          <cell r="O237" t="str">
            <v>IT</v>
          </cell>
          <cell r="P237" t="str">
            <v>KAUSTAV KUMAR CHAKRABORTY</v>
          </cell>
          <cell r="Q237">
            <v>1180</v>
          </cell>
          <cell r="R237" t="str">
            <v>1124</v>
          </cell>
          <cell r="S237" t="str">
            <v>CLIENT RELATIONSHIP</v>
          </cell>
          <cell r="T237" t="str">
            <v>KOLKATA DIRECT</v>
          </cell>
          <cell r="U237">
            <v>0</v>
          </cell>
          <cell r="V237" t="str">
            <v>SME</v>
          </cell>
          <cell r="W237" t="str">
            <v>LIGHTKRAFTS</v>
          </cell>
          <cell r="X237" t="str">
            <v>LIGHTKRAFTS</v>
          </cell>
          <cell r="Y237" t="str">
            <v>ICICI LOMBARD GENERAL INSURANCE CO. LTD.</v>
          </cell>
          <cell r="Z237" t="str">
            <v>3RD. FLOOR, BLOCK - B, J K MILENNIUM CENTRE, 46D, CHOWRINGHEE ROAD,</v>
          </cell>
          <cell r="AA237">
            <v>6</v>
          </cell>
          <cell r="AB237" t="str">
            <v>MARINE CARGO</v>
          </cell>
          <cell r="AC237" t="str">
            <v>Marine Import(specific)</v>
          </cell>
          <cell r="AD237" t="str">
            <v>Cheque</v>
          </cell>
          <cell r="AE237" t="str">
            <v>1234</v>
          </cell>
          <cell r="AF237">
            <v>3460.94</v>
          </cell>
          <cell r="AG237">
            <v>45418</v>
          </cell>
          <cell r="AH237" t="str">
            <v>NONE</v>
          </cell>
          <cell r="AK237" t="str">
            <v>0</v>
          </cell>
          <cell r="AL237">
            <v>0</v>
          </cell>
          <cell r="AO237">
            <v>45383</v>
          </cell>
          <cell r="AT237">
            <v>45506</v>
          </cell>
          <cell r="AU237">
            <v>100</v>
          </cell>
          <cell r="AV237" t="str">
            <v>0</v>
          </cell>
          <cell r="AW237" t="str">
            <v>Expanded</v>
          </cell>
          <cell r="AZ237">
            <v>1466608</v>
          </cell>
          <cell r="BA237">
            <v>2933</v>
          </cell>
          <cell r="BB237">
            <v>2933</v>
          </cell>
          <cell r="BC237">
            <v>527.94000000000005</v>
          </cell>
          <cell r="BD237">
            <v>3460.94</v>
          </cell>
          <cell r="BE237">
            <v>0</v>
          </cell>
          <cell r="BF237">
            <v>2933</v>
          </cell>
          <cell r="BG237">
            <v>0</v>
          </cell>
          <cell r="BH237">
            <v>16.5</v>
          </cell>
          <cell r="BI237">
            <v>5</v>
          </cell>
          <cell r="BJ237">
            <v>483.95</v>
          </cell>
          <cell r="BK237">
            <v>0</v>
          </cell>
          <cell r="BL237">
            <v>483.95</v>
          </cell>
          <cell r="BM237" t="str">
            <v>Brokerage</v>
          </cell>
          <cell r="BN237">
            <v>30</v>
          </cell>
          <cell r="BO237">
            <v>145.19</v>
          </cell>
          <cell r="BP237">
            <v>0</v>
          </cell>
          <cell r="BQ237">
            <v>0</v>
          </cell>
          <cell r="BR237">
            <v>145.19</v>
          </cell>
          <cell r="BS237">
            <v>629.14</v>
          </cell>
          <cell r="BT237">
            <v>18</v>
          </cell>
          <cell r="BU237">
            <v>87.11</v>
          </cell>
          <cell r="BV237">
            <v>18</v>
          </cell>
          <cell r="BW237">
            <v>26.13</v>
          </cell>
          <cell r="BX237">
            <v>113.24</v>
          </cell>
          <cell r="BY237">
            <v>0</v>
          </cell>
          <cell r="BZ237">
            <v>0</v>
          </cell>
          <cell r="CA237">
            <v>483.95</v>
          </cell>
        </row>
        <row r="238">
          <cell r="C238" t="str">
            <v>3356210</v>
          </cell>
          <cell r="D238">
            <v>335621</v>
          </cell>
          <cell r="E238" t="str">
            <v>0</v>
          </cell>
          <cell r="F238">
            <v>45418</v>
          </cell>
          <cell r="G238">
            <v>45418.544282407405</v>
          </cell>
          <cell r="H238" t="str">
            <v>EAST</v>
          </cell>
          <cell r="I238" t="str">
            <v>E01</v>
          </cell>
          <cell r="J238" t="str">
            <v>CORPORATE OFFICE</v>
          </cell>
          <cell r="K238">
            <v>0</v>
          </cell>
          <cell r="L238" t="str">
            <v>KAVITA VARMA</v>
          </cell>
          <cell r="M238">
            <v>709</v>
          </cell>
          <cell r="N238" t="str">
            <v>702</v>
          </cell>
          <cell r="O238" t="str">
            <v>MARKETING</v>
          </cell>
          <cell r="P238" t="str">
            <v>SUDIPTA KISHOR DAS</v>
          </cell>
          <cell r="Q238">
            <v>798</v>
          </cell>
          <cell r="R238" t="str">
            <v>761</v>
          </cell>
          <cell r="S238" t="str">
            <v>CLIENT RELATIONSHIP</v>
          </cell>
          <cell r="T238" t="str">
            <v>KOLKATA DIRECT</v>
          </cell>
          <cell r="U238">
            <v>0</v>
          </cell>
          <cell r="V238" t="str">
            <v>SME</v>
          </cell>
          <cell r="W238" t="str">
            <v>SHREE AMBEY ISPAT PVT LTD</v>
          </cell>
          <cell r="X238" t="str">
            <v>SHREE AMBEY ISPAT PVT LTD</v>
          </cell>
          <cell r="Y238" t="str">
            <v>ICICI LOMBARD GENERAL INSURANCE CO. LTD.</v>
          </cell>
          <cell r="Z238" t="str">
            <v>3RD. FLOOR, BLOCK - B, J K MILENNIUM CENTRE, 46D, CHOWRINGHEE ROAD,</v>
          </cell>
          <cell r="AA238">
            <v>6</v>
          </cell>
          <cell r="AB238" t="str">
            <v>MARINE CARGO</v>
          </cell>
          <cell r="AC238" t="str">
            <v>Marine Exports (Specific)</v>
          </cell>
          <cell r="AD238" t="str">
            <v>Cheque</v>
          </cell>
          <cell r="AE238" t="str">
            <v>1234</v>
          </cell>
          <cell r="AF238">
            <v>6504.16</v>
          </cell>
          <cell r="AG238">
            <v>45401</v>
          </cell>
          <cell r="AH238" t="str">
            <v>NONE</v>
          </cell>
          <cell r="AK238" t="str">
            <v>0</v>
          </cell>
          <cell r="AL238">
            <v>0</v>
          </cell>
          <cell r="AO238">
            <v>45401</v>
          </cell>
          <cell r="AT238">
            <v>45490</v>
          </cell>
          <cell r="AU238">
            <v>100</v>
          </cell>
          <cell r="AV238" t="str">
            <v>0</v>
          </cell>
          <cell r="AW238" t="str">
            <v>New</v>
          </cell>
          <cell r="AZ238">
            <v>11024640</v>
          </cell>
          <cell r="BA238">
            <v>5512</v>
          </cell>
          <cell r="BB238">
            <v>5512</v>
          </cell>
          <cell r="BC238">
            <v>992.16</v>
          </cell>
          <cell r="BD238">
            <v>6504.16</v>
          </cell>
          <cell r="BE238">
            <v>0</v>
          </cell>
          <cell r="BF238">
            <v>5512</v>
          </cell>
          <cell r="BG238">
            <v>0</v>
          </cell>
          <cell r="BH238">
            <v>16.5</v>
          </cell>
          <cell r="BI238">
            <v>5</v>
          </cell>
          <cell r="BJ238">
            <v>909.48</v>
          </cell>
          <cell r="BK238">
            <v>0</v>
          </cell>
          <cell r="BL238">
            <v>909.48</v>
          </cell>
          <cell r="BM238" t="str">
            <v>Brokerage</v>
          </cell>
          <cell r="BN238">
            <v>30</v>
          </cell>
          <cell r="BO238">
            <v>272.83999999999997</v>
          </cell>
          <cell r="BP238">
            <v>0</v>
          </cell>
          <cell r="BQ238">
            <v>0</v>
          </cell>
          <cell r="BR238">
            <v>272.83999999999997</v>
          </cell>
          <cell r="BS238">
            <v>1182.32</v>
          </cell>
          <cell r="BT238">
            <v>18</v>
          </cell>
          <cell r="BU238">
            <v>163.71</v>
          </cell>
          <cell r="BV238">
            <v>18</v>
          </cell>
          <cell r="BW238">
            <v>49.11</v>
          </cell>
          <cell r="BX238">
            <v>212.82</v>
          </cell>
          <cell r="BY238">
            <v>0</v>
          </cell>
          <cell r="BZ238">
            <v>0</v>
          </cell>
          <cell r="CA238">
            <v>909.48</v>
          </cell>
        </row>
        <row r="239">
          <cell r="C239" t="str">
            <v>3356240</v>
          </cell>
          <cell r="D239">
            <v>335624</v>
          </cell>
          <cell r="E239" t="str">
            <v>0</v>
          </cell>
          <cell r="F239">
            <v>45398</v>
          </cell>
          <cell r="G239">
            <v>45418.553668981483</v>
          </cell>
          <cell r="H239" t="str">
            <v>EAST</v>
          </cell>
          <cell r="I239" t="str">
            <v>E01</v>
          </cell>
          <cell r="J239" t="str">
            <v>RAIPUR</v>
          </cell>
          <cell r="K239">
            <v>9</v>
          </cell>
          <cell r="L239" t="str">
            <v>MAYANK MISHRA</v>
          </cell>
          <cell r="M239">
            <v>223</v>
          </cell>
          <cell r="N239" t="str">
            <v>223</v>
          </cell>
          <cell r="O239" t="str">
            <v>MARKETING</v>
          </cell>
          <cell r="P239" t="str">
            <v>TREMBAK THAKRE</v>
          </cell>
          <cell r="Q239">
            <v>633</v>
          </cell>
          <cell r="R239" t="str">
            <v>633</v>
          </cell>
          <cell r="S239" t="str">
            <v>CLIENT RELATIONSHIP</v>
          </cell>
          <cell r="T239" t="str">
            <v>RAIPUR  DIRECT</v>
          </cell>
          <cell r="U239">
            <v>265</v>
          </cell>
          <cell r="V239" t="str">
            <v>CORPORATE</v>
          </cell>
          <cell r="W239" t="str">
            <v>SHRI BAJRANG POWER AND ISPAT LTD</v>
          </cell>
          <cell r="X239" t="str">
            <v>SHRI BAJRANG POWER AND ISPAT LTD</v>
          </cell>
          <cell r="Y239" t="str">
            <v>ICICI LOMBARD GENERAL INSURANCE CO. LTD.</v>
          </cell>
          <cell r="Z239" t="str">
            <v>PRAVADEVI 414, VEER SAVARKAR MARG, NEAR SIDDHI VNAYAK TEMPLE</v>
          </cell>
          <cell r="AA239">
            <v>698</v>
          </cell>
          <cell r="AB239" t="str">
            <v>MARINE CARGO</v>
          </cell>
          <cell r="AC239" t="str">
            <v>Marine Inland (Specific)</v>
          </cell>
          <cell r="AD239" t="str">
            <v>Bank Transfer</v>
          </cell>
          <cell r="AE239" t="str">
            <v>N107242991948413</v>
          </cell>
          <cell r="AF239">
            <v>149482.4</v>
          </cell>
          <cell r="AG239">
            <v>45352</v>
          </cell>
          <cell r="AH239" t="str">
            <v>Others</v>
          </cell>
          <cell r="AK239" t="str">
            <v>0</v>
          </cell>
          <cell r="AL239">
            <v>0</v>
          </cell>
          <cell r="AO239">
            <v>45398</v>
          </cell>
          <cell r="AQ239" t="str">
            <v>16-04-2024</v>
          </cell>
          <cell r="AR239" t="str">
            <v>16-04-2024</v>
          </cell>
          <cell r="AT239">
            <v>45762</v>
          </cell>
          <cell r="AU239">
            <v>100</v>
          </cell>
          <cell r="AV239" t="str">
            <v>0</v>
          </cell>
          <cell r="AW239" t="str">
            <v>New</v>
          </cell>
          <cell r="AY239" t="str">
            <v>RAJESH BAYEE</v>
          </cell>
          <cell r="AZ239">
            <v>422263380</v>
          </cell>
          <cell r="BA239">
            <v>126680</v>
          </cell>
          <cell r="BB239">
            <v>126680</v>
          </cell>
          <cell r="BC239">
            <v>22802.400000000001</v>
          </cell>
          <cell r="BD239">
            <v>149482.4</v>
          </cell>
          <cell r="BE239">
            <v>0</v>
          </cell>
          <cell r="BF239">
            <v>126680</v>
          </cell>
          <cell r="BG239">
            <v>0</v>
          </cell>
          <cell r="BH239">
            <v>16.5</v>
          </cell>
          <cell r="BI239">
            <v>5</v>
          </cell>
          <cell r="BJ239">
            <v>20902.2</v>
          </cell>
          <cell r="BK239">
            <v>0</v>
          </cell>
          <cell r="BL239">
            <v>20902.2</v>
          </cell>
          <cell r="BM239" t="str">
            <v>Brokerage</v>
          </cell>
          <cell r="BN239">
            <v>30</v>
          </cell>
          <cell r="BO239">
            <v>6270.66</v>
          </cell>
          <cell r="BP239">
            <v>0</v>
          </cell>
          <cell r="BQ239">
            <v>0</v>
          </cell>
          <cell r="BR239">
            <v>6270.66</v>
          </cell>
          <cell r="BS239">
            <v>27172.86</v>
          </cell>
          <cell r="BT239">
            <v>18</v>
          </cell>
          <cell r="BU239">
            <v>3762.4</v>
          </cell>
          <cell r="BV239">
            <v>18</v>
          </cell>
          <cell r="BW239">
            <v>1128.72</v>
          </cell>
          <cell r="BX239">
            <v>4891.12</v>
          </cell>
          <cell r="BY239">
            <v>0</v>
          </cell>
          <cell r="BZ239">
            <v>0</v>
          </cell>
          <cell r="CA239">
            <v>20902.2</v>
          </cell>
        </row>
        <row r="240">
          <cell r="C240" t="str">
            <v>3356360</v>
          </cell>
          <cell r="D240">
            <v>335636</v>
          </cell>
          <cell r="E240" t="str">
            <v>0</v>
          </cell>
          <cell r="F240">
            <v>45404</v>
          </cell>
          <cell r="G240">
            <v>45418.601770833331</v>
          </cell>
          <cell r="H240" t="str">
            <v>EAST</v>
          </cell>
          <cell r="I240" t="str">
            <v>E01</v>
          </cell>
          <cell r="J240" t="str">
            <v>BHUBANESWAR</v>
          </cell>
          <cell r="K240">
            <v>10</v>
          </cell>
          <cell r="L240" t="str">
            <v>MANOJ KUMAR AGARWAL</v>
          </cell>
          <cell r="M240">
            <v>1112</v>
          </cell>
          <cell r="N240" t="str">
            <v>1066</v>
          </cell>
          <cell r="O240" t="str">
            <v>MARKETING</v>
          </cell>
          <cell r="P240" t="str">
            <v>SUDIPTA KISHOR DAS</v>
          </cell>
          <cell r="Q240">
            <v>798</v>
          </cell>
          <cell r="R240" t="str">
            <v>761</v>
          </cell>
          <cell r="S240" t="str">
            <v>CLIENT RELATIONSHIP</v>
          </cell>
          <cell r="T240" t="str">
            <v>BHUBANESWAR  DIRECT</v>
          </cell>
          <cell r="U240">
            <v>258</v>
          </cell>
          <cell r="V240" t="str">
            <v>SME</v>
          </cell>
          <cell r="W240" t="str">
            <v>SLM METAL (P) LTD.</v>
          </cell>
          <cell r="X240" t="str">
            <v>SLM METAL (P) LTD.</v>
          </cell>
          <cell r="Y240" t="str">
            <v>ICICI LOMBARD GENERAL INSURANCE CO. LTD.</v>
          </cell>
          <cell r="Z240" t="str">
            <v>EPARI PLAZA, 2ND FLOOR, PLOT NO-C/653, JANPATH, UNIT-3</v>
          </cell>
          <cell r="AA240">
            <v>301</v>
          </cell>
          <cell r="AB240" t="str">
            <v>MARINE CARGO</v>
          </cell>
          <cell r="AC240" t="str">
            <v>Marine Inland (Open)</v>
          </cell>
          <cell r="AD240" t="str">
            <v>Bank Transfer</v>
          </cell>
          <cell r="AF240">
            <v>3540</v>
          </cell>
          <cell r="AK240" t="str">
            <v>0</v>
          </cell>
          <cell r="AL240">
            <v>0</v>
          </cell>
          <cell r="AO240">
            <v>45404</v>
          </cell>
          <cell r="AR240" t="str">
            <v>22-04-2024</v>
          </cell>
          <cell r="AT240">
            <v>45768</v>
          </cell>
          <cell r="AU240">
            <v>100</v>
          </cell>
          <cell r="AV240" t="str">
            <v>0</v>
          </cell>
          <cell r="AW240" t="str">
            <v>New</v>
          </cell>
          <cell r="AZ240">
            <v>20000000</v>
          </cell>
          <cell r="BA240">
            <v>3000</v>
          </cell>
          <cell r="BB240">
            <v>3000</v>
          </cell>
          <cell r="BC240">
            <v>540</v>
          </cell>
          <cell r="BD240">
            <v>3540</v>
          </cell>
          <cell r="BE240">
            <v>0</v>
          </cell>
          <cell r="BF240">
            <v>3000</v>
          </cell>
          <cell r="BG240">
            <v>0</v>
          </cell>
          <cell r="BH240">
            <v>16.5</v>
          </cell>
          <cell r="BI240">
            <v>5</v>
          </cell>
          <cell r="BJ240">
            <v>495</v>
          </cell>
          <cell r="BK240">
            <v>0</v>
          </cell>
          <cell r="BL240">
            <v>495</v>
          </cell>
          <cell r="BM240" t="str">
            <v>Brokerage</v>
          </cell>
          <cell r="BN240">
            <v>30</v>
          </cell>
          <cell r="BO240">
            <v>148.5</v>
          </cell>
          <cell r="BP240">
            <v>0</v>
          </cell>
          <cell r="BQ240">
            <v>0</v>
          </cell>
          <cell r="BR240">
            <v>148.5</v>
          </cell>
          <cell r="BS240">
            <v>643.5</v>
          </cell>
          <cell r="BT240">
            <v>18</v>
          </cell>
          <cell r="BU240">
            <v>89.1</v>
          </cell>
          <cell r="BV240">
            <v>18</v>
          </cell>
          <cell r="BW240">
            <v>26.73</v>
          </cell>
          <cell r="BX240">
            <v>115.83</v>
          </cell>
          <cell r="BY240">
            <v>0</v>
          </cell>
          <cell r="BZ240">
            <v>0</v>
          </cell>
          <cell r="CA240">
            <v>495</v>
          </cell>
        </row>
        <row r="241">
          <cell r="C241" t="str">
            <v>3356380</v>
          </cell>
          <cell r="D241">
            <v>335638</v>
          </cell>
          <cell r="E241" t="str">
            <v>0</v>
          </cell>
          <cell r="F241">
            <v>45404</v>
          </cell>
          <cell r="G241">
            <v>45418.61278935185</v>
          </cell>
          <cell r="H241" t="str">
            <v>EAST</v>
          </cell>
          <cell r="I241" t="str">
            <v>E01</v>
          </cell>
          <cell r="J241" t="str">
            <v>BHUBANESWAR</v>
          </cell>
          <cell r="K241">
            <v>10</v>
          </cell>
          <cell r="L241" t="str">
            <v>KOLKATA DIRECT</v>
          </cell>
          <cell r="M241">
            <v>1</v>
          </cell>
          <cell r="N241" t="str">
            <v>1</v>
          </cell>
          <cell r="O241" t="str">
            <v>IT</v>
          </cell>
          <cell r="P241" t="str">
            <v>SUDIPTA KISHOR DAS</v>
          </cell>
          <cell r="Q241">
            <v>798</v>
          </cell>
          <cell r="R241" t="str">
            <v>761</v>
          </cell>
          <cell r="S241" t="str">
            <v>CLIENT RELATIONSHIP</v>
          </cell>
          <cell r="T241" t="str">
            <v>BHUBANESWAR  DIRECT</v>
          </cell>
          <cell r="U241">
            <v>258</v>
          </cell>
          <cell r="V241" t="str">
            <v>SME</v>
          </cell>
          <cell r="W241" t="str">
            <v>SLM METAL (P) LTD.</v>
          </cell>
          <cell r="X241" t="str">
            <v>SLM METAL (P) LTD.</v>
          </cell>
          <cell r="Y241" t="str">
            <v>ICICI LOMBARD GENERAL INSURANCE CO. LTD.</v>
          </cell>
          <cell r="Z241" t="str">
            <v>EPARI PLAZA, 2ND FLOOR, PLOT NO-C/653, JANPATH, UNIT-3</v>
          </cell>
          <cell r="AA241">
            <v>301</v>
          </cell>
          <cell r="AB241" t="str">
            <v>MARINE CARGO</v>
          </cell>
          <cell r="AC241" t="str">
            <v>Marine Inland (Open)</v>
          </cell>
          <cell r="AD241" t="str">
            <v>Bank Transfer</v>
          </cell>
          <cell r="AF241">
            <v>36283.82</v>
          </cell>
          <cell r="AK241" t="str">
            <v>0</v>
          </cell>
          <cell r="AL241">
            <v>0</v>
          </cell>
          <cell r="AO241">
            <v>45404</v>
          </cell>
          <cell r="AR241" t="str">
            <v>22-04-2024</v>
          </cell>
          <cell r="AT241">
            <v>45768</v>
          </cell>
          <cell r="AU241">
            <v>100</v>
          </cell>
          <cell r="AV241" t="str">
            <v>0</v>
          </cell>
          <cell r="AW241" t="str">
            <v>New</v>
          </cell>
          <cell r="AZ241">
            <v>225500001</v>
          </cell>
          <cell r="BA241">
            <v>30749</v>
          </cell>
          <cell r="BB241">
            <v>30749</v>
          </cell>
          <cell r="BC241">
            <v>5534.82</v>
          </cell>
          <cell r="BD241">
            <v>36283.82</v>
          </cell>
          <cell r="BE241">
            <v>0</v>
          </cell>
          <cell r="BF241">
            <v>30749</v>
          </cell>
          <cell r="BG241">
            <v>0</v>
          </cell>
          <cell r="BH241">
            <v>16.5</v>
          </cell>
          <cell r="BI241">
            <v>5</v>
          </cell>
          <cell r="BJ241">
            <v>5073.59</v>
          </cell>
          <cell r="BK241">
            <v>0</v>
          </cell>
          <cell r="BL241">
            <v>5073.59</v>
          </cell>
          <cell r="BM241" t="str">
            <v>Brokerage</v>
          </cell>
          <cell r="BN241">
            <v>30</v>
          </cell>
          <cell r="BO241">
            <v>1522.08</v>
          </cell>
          <cell r="BP241">
            <v>0</v>
          </cell>
          <cell r="BQ241">
            <v>0</v>
          </cell>
          <cell r="BR241">
            <v>1522.08</v>
          </cell>
          <cell r="BS241">
            <v>6595.67</v>
          </cell>
          <cell r="BT241">
            <v>18</v>
          </cell>
          <cell r="BU241">
            <v>913.25</v>
          </cell>
          <cell r="BV241">
            <v>18</v>
          </cell>
          <cell r="BW241">
            <v>273.97000000000003</v>
          </cell>
          <cell r="BX241">
            <v>1187.22</v>
          </cell>
          <cell r="BY241">
            <v>0</v>
          </cell>
          <cell r="BZ241">
            <v>0</v>
          </cell>
          <cell r="CA241">
            <v>5073.59</v>
          </cell>
        </row>
        <row r="242">
          <cell r="C242" t="str">
            <v>3356440</v>
          </cell>
          <cell r="D242">
            <v>335644</v>
          </cell>
          <cell r="E242" t="str">
            <v>0</v>
          </cell>
          <cell r="F242">
            <v>45418</v>
          </cell>
          <cell r="G242">
            <v>45418.624374999999</v>
          </cell>
          <cell r="H242" t="str">
            <v>EAST</v>
          </cell>
          <cell r="I242" t="str">
            <v>E01</v>
          </cell>
          <cell r="J242" t="str">
            <v>CORPORATE OFFICE</v>
          </cell>
          <cell r="K242">
            <v>0</v>
          </cell>
          <cell r="L242" t="str">
            <v>KOLKATA DIRECT</v>
          </cell>
          <cell r="M242">
            <v>1</v>
          </cell>
          <cell r="N242" t="str">
            <v>1</v>
          </cell>
          <cell r="O242" t="str">
            <v>IT</v>
          </cell>
          <cell r="P242" t="str">
            <v>ARIJIT GHOSH</v>
          </cell>
          <cell r="Q242">
            <v>601</v>
          </cell>
          <cell r="R242" t="str">
            <v>602</v>
          </cell>
          <cell r="S242" t="str">
            <v>CLIENT RELATIONSHIP</v>
          </cell>
          <cell r="T242" t="str">
            <v>KOLKATA DIRECT</v>
          </cell>
          <cell r="U242">
            <v>0</v>
          </cell>
          <cell r="V242" t="str">
            <v>CORPORATE</v>
          </cell>
          <cell r="W242" t="str">
            <v>TECHNO ELECTRIC &amp; ENGG. CO. LTD.</v>
          </cell>
          <cell r="X242" t="str">
            <v>TECHNO ELECTRIC &amp; ENGG. CO. LTD.</v>
          </cell>
          <cell r="Y242" t="str">
            <v>ICICI LOMBARD GENERAL INSURANCE CO. LTD.</v>
          </cell>
          <cell r="Z242" t="str">
            <v>3RD. FLOOR, BLOCK - B, J K MILENNIUM CENTRE, 46D, CHOWRINGHEE ROAD,</v>
          </cell>
          <cell r="AA242">
            <v>6</v>
          </cell>
          <cell r="AB242" t="str">
            <v>FIRE</v>
          </cell>
          <cell r="AC242" t="str">
            <v>BHARAT LAGHU UDYAM SURAKSHA</v>
          </cell>
          <cell r="AD242" t="str">
            <v>Cheque</v>
          </cell>
          <cell r="AE242" t="str">
            <v>1234</v>
          </cell>
          <cell r="AF242">
            <v>153223</v>
          </cell>
          <cell r="AG242">
            <v>45368</v>
          </cell>
          <cell r="AH242" t="str">
            <v>NONE</v>
          </cell>
          <cell r="AK242" t="str">
            <v>0</v>
          </cell>
          <cell r="AL242">
            <v>0</v>
          </cell>
          <cell r="AO242">
            <v>45399</v>
          </cell>
          <cell r="AT242">
            <v>45763</v>
          </cell>
          <cell r="AU242">
            <v>100</v>
          </cell>
          <cell r="AV242" t="str">
            <v>0</v>
          </cell>
          <cell r="AW242" t="str">
            <v>Expanded</v>
          </cell>
          <cell r="AZ242">
            <v>490000000</v>
          </cell>
          <cell r="BA242">
            <v>129850</v>
          </cell>
          <cell r="BB242">
            <v>129850</v>
          </cell>
          <cell r="BC242">
            <v>23373</v>
          </cell>
          <cell r="BD242">
            <v>153223</v>
          </cell>
          <cell r="BE242">
            <v>0</v>
          </cell>
          <cell r="BF242">
            <v>129850</v>
          </cell>
          <cell r="BG242">
            <v>0</v>
          </cell>
          <cell r="BH242">
            <v>11.5</v>
          </cell>
          <cell r="BI242">
            <v>5</v>
          </cell>
          <cell r="BJ242">
            <v>14932.75</v>
          </cell>
          <cell r="BK242">
            <v>0</v>
          </cell>
          <cell r="BL242">
            <v>14932.75</v>
          </cell>
          <cell r="BM242" t="str">
            <v>Brokerage</v>
          </cell>
          <cell r="BN242">
            <v>30</v>
          </cell>
          <cell r="BO242">
            <v>4479.83</v>
          </cell>
          <cell r="BP242">
            <v>0</v>
          </cell>
          <cell r="BQ242">
            <v>0</v>
          </cell>
          <cell r="BR242">
            <v>4479.83</v>
          </cell>
          <cell r="BS242">
            <v>19412.580000000002</v>
          </cell>
          <cell r="BT242">
            <v>18</v>
          </cell>
          <cell r="BU242">
            <v>2687.9</v>
          </cell>
          <cell r="BV242">
            <v>18</v>
          </cell>
          <cell r="BW242">
            <v>806.37</v>
          </cell>
          <cell r="BX242">
            <v>3494.27</v>
          </cell>
          <cell r="BY242">
            <v>0</v>
          </cell>
          <cell r="BZ242">
            <v>0</v>
          </cell>
          <cell r="CA242">
            <v>14932.75</v>
          </cell>
        </row>
        <row r="243">
          <cell r="C243" t="str">
            <v>3356470</v>
          </cell>
          <cell r="D243">
            <v>335647</v>
          </cell>
          <cell r="E243" t="str">
            <v>0</v>
          </cell>
          <cell r="F243">
            <v>45418</v>
          </cell>
          <cell r="G243">
            <v>45418.631597222222</v>
          </cell>
          <cell r="H243" t="str">
            <v>EAST</v>
          </cell>
          <cell r="I243" t="str">
            <v>E01</v>
          </cell>
          <cell r="J243" t="str">
            <v>CORPORATE OFFICE</v>
          </cell>
          <cell r="K243">
            <v>0</v>
          </cell>
          <cell r="L243" t="str">
            <v>KOLKATA DIRECT</v>
          </cell>
          <cell r="M243">
            <v>1</v>
          </cell>
          <cell r="N243" t="str">
            <v>1</v>
          </cell>
          <cell r="O243" t="str">
            <v>IT</v>
          </cell>
          <cell r="P243" t="str">
            <v>ARIJIT GHOSH</v>
          </cell>
          <cell r="Q243">
            <v>601</v>
          </cell>
          <cell r="R243" t="str">
            <v>602</v>
          </cell>
          <cell r="S243" t="str">
            <v>CLIENT RELATIONSHIP</v>
          </cell>
          <cell r="T243" t="str">
            <v>KOLKATA DIRECT</v>
          </cell>
          <cell r="U243">
            <v>0</v>
          </cell>
          <cell r="V243" t="str">
            <v>CORPORATE</v>
          </cell>
          <cell r="W243" t="str">
            <v>TECHNO ELECTRIC &amp; ENGG. CO. LTD.</v>
          </cell>
          <cell r="X243" t="str">
            <v>TECHNO ELECTRIC &amp; ENGG. CO. LTD.</v>
          </cell>
          <cell r="Y243" t="str">
            <v>ICICI LOMBARD GENERAL INSURANCE CO. LTD.</v>
          </cell>
          <cell r="Z243" t="str">
            <v>3RD. FLOOR, BLOCK - B, J K MILENNIUM CENTRE, 46D, CHOWRINGHEE ROAD,</v>
          </cell>
          <cell r="AA243">
            <v>6</v>
          </cell>
          <cell r="AB243" t="str">
            <v>MISCELLANEOUS</v>
          </cell>
          <cell r="AC243" t="str">
            <v>BUGLARY</v>
          </cell>
          <cell r="AD243" t="str">
            <v>Cheque</v>
          </cell>
          <cell r="AE243" t="str">
            <v>1234</v>
          </cell>
          <cell r="AF243">
            <v>6360.2</v>
          </cell>
          <cell r="AG243">
            <v>45399</v>
          </cell>
          <cell r="AH243" t="str">
            <v>NONE</v>
          </cell>
          <cell r="AK243" t="str">
            <v>0</v>
          </cell>
          <cell r="AL243">
            <v>0</v>
          </cell>
          <cell r="AO243">
            <v>45399</v>
          </cell>
          <cell r="AT243">
            <v>45763</v>
          </cell>
          <cell r="AU243">
            <v>100</v>
          </cell>
          <cell r="AV243" t="str">
            <v>0</v>
          </cell>
          <cell r="AW243" t="str">
            <v>New</v>
          </cell>
          <cell r="AZ243">
            <v>490000000</v>
          </cell>
          <cell r="BA243">
            <v>5390</v>
          </cell>
          <cell r="BB243">
            <v>5390</v>
          </cell>
          <cell r="BC243">
            <v>970.2</v>
          </cell>
          <cell r="BD243">
            <v>6360.2</v>
          </cell>
          <cell r="BE243">
            <v>0</v>
          </cell>
          <cell r="BF243">
            <v>5390</v>
          </cell>
          <cell r="BG243">
            <v>0</v>
          </cell>
          <cell r="BH243">
            <v>12.5</v>
          </cell>
          <cell r="BI243">
            <v>5</v>
          </cell>
          <cell r="BJ243">
            <v>673.75</v>
          </cell>
          <cell r="BK243">
            <v>0</v>
          </cell>
          <cell r="BL243">
            <v>673.75</v>
          </cell>
          <cell r="BM243" t="str">
            <v>Brokerage</v>
          </cell>
          <cell r="BN243">
            <v>30</v>
          </cell>
          <cell r="BO243">
            <v>202.13</v>
          </cell>
          <cell r="BP243">
            <v>0</v>
          </cell>
          <cell r="BQ243">
            <v>0</v>
          </cell>
          <cell r="BR243">
            <v>202.13</v>
          </cell>
          <cell r="BS243">
            <v>875.88</v>
          </cell>
          <cell r="BT243">
            <v>18</v>
          </cell>
          <cell r="BU243">
            <v>121.28</v>
          </cell>
          <cell r="BV243">
            <v>18</v>
          </cell>
          <cell r="BW243">
            <v>36.380000000000003</v>
          </cell>
          <cell r="BX243">
            <v>157.66</v>
          </cell>
          <cell r="BY243">
            <v>0</v>
          </cell>
          <cell r="BZ243">
            <v>0</v>
          </cell>
          <cell r="CA243">
            <v>673.75</v>
          </cell>
        </row>
        <row r="244">
          <cell r="C244" t="str">
            <v>3356530</v>
          </cell>
          <cell r="D244">
            <v>335653</v>
          </cell>
          <cell r="E244" t="str">
            <v>0</v>
          </cell>
          <cell r="F244">
            <v>45418</v>
          </cell>
          <cell r="G244">
            <v>45418.639224537037</v>
          </cell>
          <cell r="H244" t="str">
            <v>EAST</v>
          </cell>
          <cell r="I244" t="str">
            <v>E01</v>
          </cell>
          <cell r="J244" t="str">
            <v>CORPORATE OFFICE</v>
          </cell>
          <cell r="K244">
            <v>0</v>
          </cell>
          <cell r="L244" t="str">
            <v>KOLKATA DIRECT</v>
          </cell>
          <cell r="M244">
            <v>1</v>
          </cell>
          <cell r="N244" t="str">
            <v>1</v>
          </cell>
          <cell r="O244" t="str">
            <v>IT</v>
          </cell>
          <cell r="P244" t="str">
            <v>ARIJIT GHOSH</v>
          </cell>
          <cell r="Q244">
            <v>601</v>
          </cell>
          <cell r="R244" t="str">
            <v>602</v>
          </cell>
          <cell r="S244" t="str">
            <v>CLIENT RELATIONSHIP</v>
          </cell>
          <cell r="T244" t="str">
            <v>KOLKATA DIRECT</v>
          </cell>
          <cell r="U244">
            <v>0</v>
          </cell>
          <cell r="V244" t="str">
            <v>CORPORATE</v>
          </cell>
          <cell r="W244" t="str">
            <v>TECHNO ELECTRIC &amp; ENGG. CO. LTD.</v>
          </cell>
          <cell r="X244" t="str">
            <v>TECHNO ELECTRIC &amp; ENGG. CO. LTD.</v>
          </cell>
          <cell r="Y244" t="str">
            <v>ICICI LOMBARD GENERAL INSURANCE CO. LTD.</v>
          </cell>
          <cell r="Z244" t="str">
            <v>3RD. FLOOR, BLOCK - B, J K MILENNIUM CENTRE, 46D, CHOWRINGHEE ROAD,</v>
          </cell>
          <cell r="AA244">
            <v>6</v>
          </cell>
          <cell r="AB244" t="str">
            <v>MARINE CARGO</v>
          </cell>
          <cell r="AC244" t="str">
            <v>Marine Inland (Open)</v>
          </cell>
          <cell r="AD244" t="str">
            <v>Cheque</v>
          </cell>
          <cell r="AE244" t="str">
            <v>1234</v>
          </cell>
          <cell r="AF244">
            <v>508439.58</v>
          </cell>
          <cell r="AG244">
            <v>45399</v>
          </cell>
          <cell r="AH244" t="str">
            <v>NONE</v>
          </cell>
          <cell r="AK244" t="str">
            <v>0</v>
          </cell>
          <cell r="AL244">
            <v>0</v>
          </cell>
          <cell r="AO244">
            <v>45399</v>
          </cell>
          <cell r="AT244">
            <v>45763</v>
          </cell>
          <cell r="AU244">
            <v>100</v>
          </cell>
          <cell r="AV244" t="str">
            <v>0</v>
          </cell>
          <cell r="AW244" t="str">
            <v>New</v>
          </cell>
          <cell r="AZ244">
            <v>3447046366</v>
          </cell>
          <cell r="BA244">
            <v>430881</v>
          </cell>
          <cell r="BB244">
            <v>430881</v>
          </cell>
          <cell r="BC244">
            <v>77558.58</v>
          </cell>
          <cell r="BD244">
            <v>508439.58</v>
          </cell>
          <cell r="BE244">
            <v>0</v>
          </cell>
          <cell r="BF244">
            <v>430881</v>
          </cell>
          <cell r="BG244">
            <v>0</v>
          </cell>
          <cell r="BH244">
            <v>16.5</v>
          </cell>
          <cell r="BI244">
            <v>5</v>
          </cell>
          <cell r="BJ244">
            <v>71095.37</v>
          </cell>
          <cell r="BK244">
            <v>0</v>
          </cell>
          <cell r="BL244">
            <v>71095.37</v>
          </cell>
          <cell r="BM244" t="str">
            <v>Brokerage</v>
          </cell>
          <cell r="BN244">
            <v>0</v>
          </cell>
          <cell r="BO244">
            <v>0</v>
          </cell>
          <cell r="BP244">
            <v>0</v>
          </cell>
          <cell r="BQ244">
            <v>0</v>
          </cell>
          <cell r="BR244">
            <v>0</v>
          </cell>
          <cell r="BS244">
            <v>71095.37</v>
          </cell>
          <cell r="BT244">
            <v>18</v>
          </cell>
          <cell r="BU244">
            <v>12797.17</v>
          </cell>
          <cell r="BV244">
            <v>18</v>
          </cell>
          <cell r="BW244">
            <v>0</v>
          </cell>
          <cell r="BX244">
            <v>12797.17</v>
          </cell>
          <cell r="BY244">
            <v>0</v>
          </cell>
          <cell r="BZ244">
            <v>0</v>
          </cell>
          <cell r="CA244">
            <v>71095.37</v>
          </cell>
        </row>
        <row r="245">
          <cell r="C245" t="str">
            <v>3356920</v>
          </cell>
          <cell r="D245">
            <v>335692</v>
          </cell>
          <cell r="E245" t="str">
            <v>0</v>
          </cell>
          <cell r="F245">
            <v>45418</v>
          </cell>
          <cell r="G245">
            <v>45418.712187500001</v>
          </cell>
          <cell r="H245" t="str">
            <v>EAST</v>
          </cell>
          <cell r="I245" t="str">
            <v>E01</v>
          </cell>
          <cell r="J245" t="str">
            <v>GUWAHATI</v>
          </cell>
          <cell r="K245">
            <v>6</v>
          </cell>
          <cell r="L245" t="str">
            <v>RATNADEEP HAZARIKA</v>
          </cell>
          <cell r="M245">
            <v>1235</v>
          </cell>
          <cell r="N245" t="str">
            <v>1150</v>
          </cell>
          <cell r="O245" t="str">
            <v>MARKETING</v>
          </cell>
          <cell r="P245" t="str">
            <v>DIKSHITA TALUKDAR</v>
          </cell>
          <cell r="Q245">
            <v>1184</v>
          </cell>
          <cell r="R245" t="str">
            <v>1127</v>
          </cell>
          <cell r="S245" t="str">
            <v>CLIENT RELATIONSHIP</v>
          </cell>
          <cell r="T245" t="str">
            <v>GUWAHATI  DIRECT</v>
          </cell>
          <cell r="U245">
            <v>257</v>
          </cell>
          <cell r="V245" t="str">
            <v>RETAIL</v>
          </cell>
          <cell r="W245" t="str">
            <v>GOPAL SARMA BARUAH</v>
          </cell>
          <cell r="X245" t="str">
            <v>GOPAL SARMA BARUAH</v>
          </cell>
          <cell r="Y245" t="str">
            <v>ICICI LOMBARD GENERAL INSURANCE CO. LTD.</v>
          </cell>
          <cell r="Z245" t="str">
            <v>ROYAL ARCADE BUILDING, 3RD FLOOR, ULUBARI</v>
          </cell>
          <cell r="AA245">
            <v>10004625</v>
          </cell>
          <cell r="AB245" t="str">
            <v>MOTOR</v>
          </cell>
          <cell r="AC245" t="str">
            <v>MOTOR PRIVATE CAR</v>
          </cell>
          <cell r="AD245" t="str">
            <v>Cash</v>
          </cell>
          <cell r="AF245">
            <v>3960.08</v>
          </cell>
          <cell r="AG245">
            <v>45391</v>
          </cell>
          <cell r="AI245" t="str">
            <v>HYUNDAI</v>
          </cell>
          <cell r="AK245" t="str">
            <v>0</v>
          </cell>
          <cell r="AL245">
            <v>0</v>
          </cell>
          <cell r="AO245">
            <v>45391</v>
          </cell>
          <cell r="AQ245" t="str">
            <v>06-05-2024</v>
          </cell>
          <cell r="AR245" t="str">
            <v>06-05-2024</v>
          </cell>
          <cell r="AT245">
            <v>45755</v>
          </cell>
          <cell r="AU245">
            <v>100</v>
          </cell>
          <cell r="AV245" t="str">
            <v>0</v>
          </cell>
          <cell r="AW245" t="str">
            <v>New</v>
          </cell>
          <cell r="AZ245">
            <v>114444</v>
          </cell>
          <cell r="BA245">
            <v>537</v>
          </cell>
          <cell r="BB245">
            <v>3356</v>
          </cell>
          <cell r="BC245">
            <v>604.08000000000004</v>
          </cell>
          <cell r="BD245">
            <v>3960.08</v>
          </cell>
          <cell r="BE245">
            <v>0</v>
          </cell>
          <cell r="BF245">
            <v>537</v>
          </cell>
          <cell r="BG245">
            <v>2819</v>
          </cell>
          <cell r="BH245">
            <v>15</v>
          </cell>
          <cell r="BI245">
            <v>2.5</v>
          </cell>
          <cell r="BJ245">
            <v>80.55</v>
          </cell>
          <cell r="BK245">
            <v>70.48</v>
          </cell>
          <cell r="BL245">
            <v>151.03</v>
          </cell>
          <cell r="BM245" t="str">
            <v>Brokerage</v>
          </cell>
          <cell r="BN245">
            <v>0</v>
          </cell>
          <cell r="BO245">
            <v>0</v>
          </cell>
          <cell r="BP245">
            <v>0</v>
          </cell>
          <cell r="BQ245">
            <v>0</v>
          </cell>
          <cell r="BR245">
            <v>0</v>
          </cell>
          <cell r="BS245">
            <v>151.03</v>
          </cell>
          <cell r="BT245">
            <v>18</v>
          </cell>
          <cell r="BU245">
            <v>27.19</v>
          </cell>
          <cell r="BV245">
            <v>18</v>
          </cell>
          <cell r="BW245">
            <v>0</v>
          </cell>
          <cell r="BX245">
            <v>27.19</v>
          </cell>
          <cell r="BY245">
            <v>151.03</v>
          </cell>
          <cell r="BZ245">
            <v>0</v>
          </cell>
          <cell r="CA245">
            <v>151.03</v>
          </cell>
        </row>
        <row r="246">
          <cell r="C246" t="str">
            <v>3356990</v>
          </cell>
          <cell r="D246">
            <v>335699</v>
          </cell>
          <cell r="E246" t="str">
            <v>0</v>
          </cell>
          <cell r="F246">
            <v>45418</v>
          </cell>
          <cell r="G246">
            <v>45418.723182870373</v>
          </cell>
          <cell r="H246" t="str">
            <v>EAST</v>
          </cell>
          <cell r="I246" t="str">
            <v>E01</v>
          </cell>
          <cell r="J246" t="str">
            <v>GUWAHATI</v>
          </cell>
          <cell r="K246">
            <v>6</v>
          </cell>
          <cell r="L246" t="str">
            <v>DHIRAJ HAZARIKA</v>
          </cell>
          <cell r="M246">
            <v>510</v>
          </cell>
          <cell r="N246" t="str">
            <v>ASSAM/SAL/DHIRAJ</v>
          </cell>
          <cell r="O246" t="str">
            <v>MARKETING</v>
          </cell>
          <cell r="P246" t="str">
            <v>DIKSHITA TALUKDAR</v>
          </cell>
          <cell r="Q246">
            <v>1184</v>
          </cell>
          <cell r="R246" t="str">
            <v>1127</v>
          </cell>
          <cell r="S246" t="str">
            <v>CLIENT RELATIONSHIP</v>
          </cell>
          <cell r="T246" t="str">
            <v>KESHAB HAZARIKA</v>
          </cell>
          <cell r="U246">
            <v>1203</v>
          </cell>
          <cell r="V246" t="str">
            <v>RETAIL</v>
          </cell>
          <cell r="W246" t="str">
            <v>GYAN SAGAR FOUNDATION</v>
          </cell>
          <cell r="X246" t="str">
            <v>GYAN SAGAR FOUNDATION</v>
          </cell>
          <cell r="Y246" t="str">
            <v>ICICI LOMBARD GENERAL INSURANCE CO. LTD.</v>
          </cell>
          <cell r="Z246" t="str">
            <v>ROYAL ARCADE BUILDING, 3RD FLOOR, ULUBARI</v>
          </cell>
          <cell r="AA246">
            <v>10004625</v>
          </cell>
          <cell r="AB246" t="str">
            <v>MOTOR</v>
          </cell>
          <cell r="AC246" t="str">
            <v>Passenger Carring Vehicle</v>
          </cell>
          <cell r="AD246" t="str">
            <v>Cash</v>
          </cell>
          <cell r="AF246">
            <v>43077.08</v>
          </cell>
          <cell r="AG246">
            <v>45389</v>
          </cell>
          <cell r="AI246" t="str">
            <v>ASHOK LEYLAND</v>
          </cell>
          <cell r="AK246" t="str">
            <v>0</v>
          </cell>
          <cell r="AL246">
            <v>0</v>
          </cell>
          <cell r="AO246">
            <v>45389</v>
          </cell>
          <cell r="AQ246" t="str">
            <v>06-05-2024</v>
          </cell>
          <cell r="AR246" t="str">
            <v>06-05-2024</v>
          </cell>
          <cell r="AT246">
            <v>45753</v>
          </cell>
          <cell r="AU246">
            <v>100</v>
          </cell>
          <cell r="AV246" t="str">
            <v>0</v>
          </cell>
          <cell r="AW246" t="str">
            <v>New</v>
          </cell>
          <cell r="AZ246">
            <v>2754725</v>
          </cell>
          <cell r="BA246">
            <v>424</v>
          </cell>
          <cell r="BB246">
            <v>36506</v>
          </cell>
          <cell r="BC246">
            <v>6571.08</v>
          </cell>
          <cell r="BD246">
            <v>43077.08</v>
          </cell>
          <cell r="BE246">
            <v>0</v>
          </cell>
          <cell r="BF246">
            <v>424</v>
          </cell>
          <cell r="BG246">
            <v>36082</v>
          </cell>
          <cell r="BH246">
            <v>15</v>
          </cell>
          <cell r="BI246">
            <v>2.5</v>
          </cell>
          <cell r="BJ246">
            <v>63.6</v>
          </cell>
          <cell r="BK246">
            <v>902.05</v>
          </cell>
          <cell r="BL246">
            <v>965.65</v>
          </cell>
          <cell r="BM246" t="str">
            <v>Brokerage</v>
          </cell>
          <cell r="BN246">
            <v>0</v>
          </cell>
          <cell r="BO246">
            <v>0</v>
          </cell>
          <cell r="BP246">
            <v>0</v>
          </cell>
          <cell r="BQ246">
            <v>0</v>
          </cell>
          <cell r="BR246">
            <v>0</v>
          </cell>
          <cell r="BS246">
            <v>965.65</v>
          </cell>
          <cell r="BT246">
            <v>18</v>
          </cell>
          <cell r="BU246">
            <v>173.82</v>
          </cell>
          <cell r="BV246">
            <v>18</v>
          </cell>
          <cell r="BW246">
            <v>0</v>
          </cell>
          <cell r="BX246">
            <v>173.82</v>
          </cell>
          <cell r="BY246">
            <v>63</v>
          </cell>
          <cell r="BZ246">
            <v>0</v>
          </cell>
          <cell r="CA246">
            <v>965.65</v>
          </cell>
        </row>
        <row r="247">
          <cell r="C247" t="str">
            <v>3357010</v>
          </cell>
          <cell r="D247">
            <v>335701</v>
          </cell>
          <cell r="E247" t="str">
            <v>0</v>
          </cell>
          <cell r="F247">
            <v>45418</v>
          </cell>
          <cell r="G247">
            <v>45418.729201388887</v>
          </cell>
          <cell r="H247" t="str">
            <v>NORTH</v>
          </cell>
          <cell r="I247" t="str">
            <v>N01</v>
          </cell>
          <cell r="J247" t="str">
            <v>NCR</v>
          </cell>
          <cell r="K247">
            <v>3</v>
          </cell>
          <cell r="L247" t="str">
            <v>NOIDA DIRECT</v>
          </cell>
          <cell r="M247">
            <v>478</v>
          </cell>
          <cell r="N247" t="str">
            <v>478</v>
          </cell>
          <cell r="O247" t="str">
            <v>MARKETING</v>
          </cell>
          <cell r="P247" t="str">
            <v>SUMIT KR SAXENA</v>
          </cell>
          <cell r="Q247">
            <v>758</v>
          </cell>
          <cell r="R247" t="str">
            <v>747</v>
          </cell>
          <cell r="S247" t="str">
            <v>UNDERWRITING</v>
          </cell>
          <cell r="T247" t="str">
            <v>KOLKATA DIRECT</v>
          </cell>
          <cell r="U247">
            <v>0</v>
          </cell>
          <cell r="V247" t="str">
            <v>SME</v>
          </cell>
          <cell r="W247" t="str">
            <v>SAEL SOLAR P5 PRIVATE LIMITED</v>
          </cell>
          <cell r="X247" t="str">
            <v>SAEL SOLAR P5 PRIVATE LIMITED</v>
          </cell>
          <cell r="Y247" t="str">
            <v>ICICI LOMBARD GENERAL INSURANCE CO. LTD.</v>
          </cell>
          <cell r="Z247" t="str">
            <v>OCEAN HEIGHT, 2ND FLOOR,K-4,SECTOR-18</v>
          </cell>
          <cell r="AA247">
            <v>130</v>
          </cell>
          <cell r="AB247" t="str">
            <v>ENGINEERING</v>
          </cell>
          <cell r="AC247" t="str">
            <v>ERECTION ALL RISK</v>
          </cell>
          <cell r="AD247" t="str">
            <v>Bank Transfer</v>
          </cell>
          <cell r="AE247" t="str">
            <v>NEFTIDAFNDK</v>
          </cell>
          <cell r="AF247">
            <v>9306052.3000000007</v>
          </cell>
          <cell r="AG247">
            <v>45375</v>
          </cell>
          <cell r="AH247" t="str">
            <v>AXIS BANK</v>
          </cell>
          <cell r="AK247" t="str">
            <v>0</v>
          </cell>
          <cell r="AL247">
            <v>0</v>
          </cell>
          <cell r="AO247">
            <v>45383</v>
          </cell>
          <cell r="AQ247" t="str">
            <v>06-05-2024</v>
          </cell>
          <cell r="AR247" t="str">
            <v>06-05-2024</v>
          </cell>
          <cell r="AT247">
            <v>45777</v>
          </cell>
          <cell r="AU247">
            <v>60</v>
          </cell>
          <cell r="AV247" t="str">
            <v>0</v>
          </cell>
          <cell r="AW247" t="str">
            <v>Expanded</v>
          </cell>
          <cell r="AZ247">
            <v>13236000000</v>
          </cell>
          <cell r="BA247">
            <v>4731891</v>
          </cell>
          <cell r="BB247">
            <v>4731891</v>
          </cell>
          <cell r="BC247">
            <v>851740.38</v>
          </cell>
          <cell r="BD247">
            <v>5583631.3799999999</v>
          </cell>
          <cell r="BE247">
            <v>0</v>
          </cell>
          <cell r="BF247">
            <v>4731891</v>
          </cell>
          <cell r="BG247">
            <v>0</v>
          </cell>
          <cell r="BH247">
            <v>12.5</v>
          </cell>
          <cell r="BI247">
            <v>5</v>
          </cell>
          <cell r="BJ247">
            <v>591486.38</v>
          </cell>
          <cell r="BK247">
            <v>0</v>
          </cell>
          <cell r="BL247">
            <v>591486.38</v>
          </cell>
          <cell r="BM247" t="str">
            <v>Brokerage</v>
          </cell>
          <cell r="BN247">
            <v>30</v>
          </cell>
          <cell r="BO247">
            <v>177445.91</v>
          </cell>
          <cell r="BP247">
            <v>0</v>
          </cell>
          <cell r="BQ247">
            <v>0</v>
          </cell>
          <cell r="BR247">
            <v>177445.91</v>
          </cell>
          <cell r="BS247">
            <v>768932.29</v>
          </cell>
          <cell r="BT247">
            <v>18</v>
          </cell>
          <cell r="BU247">
            <v>106467.55</v>
          </cell>
          <cell r="BV247">
            <v>18</v>
          </cell>
          <cell r="BW247">
            <v>31940.26</v>
          </cell>
          <cell r="BX247">
            <v>138407.81</v>
          </cell>
          <cell r="BY247">
            <v>0</v>
          </cell>
          <cell r="BZ247">
            <v>0</v>
          </cell>
          <cell r="CA247">
            <v>591486.38</v>
          </cell>
        </row>
        <row r="248">
          <cell r="C248" t="str">
            <v>3357050</v>
          </cell>
          <cell r="D248">
            <v>335705</v>
          </cell>
          <cell r="E248" t="str">
            <v>0</v>
          </cell>
          <cell r="F248">
            <v>45418</v>
          </cell>
          <cell r="G248">
            <v>45418.729432870372</v>
          </cell>
          <cell r="H248" t="str">
            <v>EAST</v>
          </cell>
          <cell r="I248" t="str">
            <v>E01</v>
          </cell>
          <cell r="J248" t="str">
            <v>GUWAHATI</v>
          </cell>
          <cell r="K248">
            <v>6</v>
          </cell>
          <cell r="L248" t="str">
            <v>DHIRAJ HAZARIKA</v>
          </cell>
          <cell r="M248">
            <v>510</v>
          </cell>
          <cell r="N248" t="str">
            <v>ASSAM/SAL/DHIRAJ</v>
          </cell>
          <cell r="O248" t="str">
            <v>MARKETING</v>
          </cell>
          <cell r="P248" t="str">
            <v>DIKSHITA TALUKDAR</v>
          </cell>
          <cell r="Q248">
            <v>1184</v>
          </cell>
          <cell r="R248" t="str">
            <v>1127</v>
          </cell>
          <cell r="S248" t="str">
            <v>CLIENT RELATIONSHIP</v>
          </cell>
          <cell r="T248" t="str">
            <v>KESHAB HAZARIKA</v>
          </cell>
          <cell r="U248">
            <v>1203</v>
          </cell>
          <cell r="V248" t="str">
            <v>RETAIL</v>
          </cell>
          <cell r="W248" t="str">
            <v>GYAN SAGAR FOUNDATION</v>
          </cell>
          <cell r="X248" t="str">
            <v>GYAN SAGAR FOUNDATION</v>
          </cell>
          <cell r="Y248" t="str">
            <v>ICICI LOMBARD GENERAL INSURANCE CO. LTD.</v>
          </cell>
          <cell r="Z248" t="str">
            <v>ROYAL ARCADE BUILDING, 3RD FLOOR, ULUBARI</v>
          </cell>
          <cell r="AA248">
            <v>10004625</v>
          </cell>
          <cell r="AB248" t="str">
            <v>MOTOR</v>
          </cell>
          <cell r="AC248" t="str">
            <v>Passenger Carring Vehicle</v>
          </cell>
          <cell r="AD248" t="str">
            <v>Cash</v>
          </cell>
          <cell r="AF248">
            <v>43018.080000000002</v>
          </cell>
          <cell r="AG248">
            <v>45389</v>
          </cell>
          <cell r="AI248" t="str">
            <v>ASHOK LEYLAND</v>
          </cell>
          <cell r="AK248" t="str">
            <v>0</v>
          </cell>
          <cell r="AL248">
            <v>0</v>
          </cell>
          <cell r="AO248">
            <v>45389</v>
          </cell>
          <cell r="AQ248" t="str">
            <v>06-05-2024</v>
          </cell>
          <cell r="AR248" t="str">
            <v>06-05-2024</v>
          </cell>
          <cell r="AT248">
            <v>45753</v>
          </cell>
          <cell r="AU248">
            <v>100</v>
          </cell>
          <cell r="AV248" t="str">
            <v>0</v>
          </cell>
          <cell r="AW248" t="str">
            <v>New</v>
          </cell>
          <cell r="AZ248">
            <v>2754725</v>
          </cell>
          <cell r="BA248">
            <v>424</v>
          </cell>
          <cell r="BB248">
            <v>36456</v>
          </cell>
          <cell r="BC248">
            <v>6562.08</v>
          </cell>
          <cell r="BD248">
            <v>43018.080000000002</v>
          </cell>
          <cell r="BE248">
            <v>0</v>
          </cell>
          <cell r="BF248">
            <v>424</v>
          </cell>
          <cell r="BG248">
            <v>36032</v>
          </cell>
          <cell r="BH248">
            <v>15</v>
          </cell>
          <cell r="BI248">
            <v>2.5</v>
          </cell>
          <cell r="BJ248">
            <v>63.6</v>
          </cell>
          <cell r="BK248">
            <v>900.8</v>
          </cell>
          <cell r="BL248">
            <v>964.4</v>
          </cell>
          <cell r="BM248" t="str">
            <v>Brokerage</v>
          </cell>
          <cell r="BN248">
            <v>0</v>
          </cell>
          <cell r="BO248">
            <v>0</v>
          </cell>
          <cell r="BP248">
            <v>0</v>
          </cell>
          <cell r="BQ248">
            <v>0</v>
          </cell>
          <cell r="BR248">
            <v>0</v>
          </cell>
          <cell r="BS248">
            <v>964.4</v>
          </cell>
          <cell r="BT248">
            <v>18</v>
          </cell>
          <cell r="BU248">
            <v>173.59</v>
          </cell>
          <cell r="BV248">
            <v>18</v>
          </cell>
          <cell r="BW248">
            <v>0</v>
          </cell>
          <cell r="BX248">
            <v>173.59</v>
          </cell>
          <cell r="BY248">
            <v>63</v>
          </cell>
          <cell r="BZ248">
            <v>0</v>
          </cell>
          <cell r="CA248">
            <v>964.4</v>
          </cell>
        </row>
        <row r="249">
          <cell r="C249" t="str">
            <v>3357060</v>
          </cell>
          <cell r="D249">
            <v>335706</v>
          </cell>
          <cell r="E249" t="str">
            <v>0</v>
          </cell>
          <cell r="F249">
            <v>45418</v>
          </cell>
          <cell r="G249">
            <v>45418.729861111111</v>
          </cell>
          <cell r="H249" t="str">
            <v>EAST</v>
          </cell>
          <cell r="I249" t="str">
            <v>E01</v>
          </cell>
          <cell r="J249" t="str">
            <v>CORPORATE OFFICE</v>
          </cell>
          <cell r="K249">
            <v>0</v>
          </cell>
          <cell r="L249" t="str">
            <v>KOLKATA DIRECT</v>
          </cell>
          <cell r="M249">
            <v>1</v>
          </cell>
          <cell r="N249" t="str">
            <v>1</v>
          </cell>
          <cell r="O249" t="str">
            <v>IT</v>
          </cell>
          <cell r="P249" t="str">
            <v>SOMNATH DEY CHOWDHURY</v>
          </cell>
          <cell r="Q249">
            <v>612</v>
          </cell>
          <cell r="R249" t="str">
            <v>612</v>
          </cell>
          <cell r="S249" t="str">
            <v>CLIENT RELATIONSHIP</v>
          </cell>
          <cell r="T249" t="str">
            <v>AVINASH RAJGARHIA</v>
          </cell>
          <cell r="U249">
            <v>605</v>
          </cell>
          <cell r="V249" t="str">
            <v>RETAIL</v>
          </cell>
          <cell r="W249" t="str">
            <v>MCLEOD RUSSEL INDIA LTD</v>
          </cell>
          <cell r="X249" t="str">
            <v>MCLEOD RUSSEL INDIA LTD</v>
          </cell>
          <cell r="Y249" t="str">
            <v>ICICI LOMBARD GENERAL INSURANCE CO. LTD.</v>
          </cell>
          <cell r="Z249" t="str">
            <v>3RD. FLOOR, BLOCK - B, J K MILENNIUM CENTRE, 46D, CHOWRINGHEE ROAD,</v>
          </cell>
          <cell r="AA249">
            <v>6</v>
          </cell>
          <cell r="AB249" t="str">
            <v>HEALTH</v>
          </cell>
          <cell r="AC249" t="str">
            <v>GROUP PERSONAL ACCIDENT</v>
          </cell>
          <cell r="AD249" t="str">
            <v>Cheque</v>
          </cell>
          <cell r="AE249" t="str">
            <v>1234</v>
          </cell>
          <cell r="AF249">
            <v>65972</v>
          </cell>
          <cell r="AG249">
            <v>45383</v>
          </cell>
          <cell r="AH249" t="str">
            <v>NONE</v>
          </cell>
          <cell r="AK249" t="str">
            <v>0</v>
          </cell>
          <cell r="AL249">
            <v>0</v>
          </cell>
          <cell r="AO249">
            <v>45383</v>
          </cell>
          <cell r="AT249">
            <v>45747</v>
          </cell>
          <cell r="AU249">
            <v>100</v>
          </cell>
          <cell r="AV249" t="str">
            <v>0</v>
          </cell>
          <cell r="AW249" t="str">
            <v>Renewal</v>
          </cell>
          <cell r="AY249" t="str">
            <v>283 LIVES</v>
          </cell>
          <cell r="AZ249">
            <v>205500000</v>
          </cell>
          <cell r="BA249">
            <v>55485</v>
          </cell>
          <cell r="BB249">
            <v>55485</v>
          </cell>
          <cell r="BC249">
            <v>9987.2999999999993</v>
          </cell>
          <cell r="BD249">
            <v>65972.3</v>
          </cell>
          <cell r="BE249">
            <v>0</v>
          </cell>
          <cell r="BF249">
            <v>55485</v>
          </cell>
          <cell r="BG249">
            <v>0</v>
          </cell>
          <cell r="BH249">
            <v>5</v>
          </cell>
          <cell r="BI249">
            <v>0</v>
          </cell>
          <cell r="BJ249">
            <v>2774.25</v>
          </cell>
          <cell r="BK249">
            <v>0</v>
          </cell>
          <cell r="BL249">
            <v>2774.25</v>
          </cell>
          <cell r="BM249" t="str">
            <v>Brokerage</v>
          </cell>
          <cell r="BN249">
            <v>0</v>
          </cell>
          <cell r="BO249">
            <v>0</v>
          </cell>
          <cell r="BP249">
            <v>0</v>
          </cell>
          <cell r="BQ249">
            <v>0</v>
          </cell>
          <cell r="BR249">
            <v>0</v>
          </cell>
          <cell r="BS249">
            <v>2774.25</v>
          </cell>
          <cell r="BT249">
            <v>18</v>
          </cell>
          <cell r="BU249">
            <v>499.37</v>
          </cell>
          <cell r="BV249">
            <v>18</v>
          </cell>
          <cell r="BW249">
            <v>0</v>
          </cell>
          <cell r="BX249">
            <v>499.37</v>
          </cell>
          <cell r="BY249">
            <v>0</v>
          </cell>
          <cell r="BZ249">
            <v>0</v>
          </cell>
          <cell r="CA249">
            <v>2774.25</v>
          </cell>
        </row>
        <row r="250">
          <cell r="C250" t="str">
            <v>3357070</v>
          </cell>
          <cell r="D250">
            <v>335707</v>
          </cell>
          <cell r="E250" t="str">
            <v>0</v>
          </cell>
          <cell r="F250">
            <v>45418</v>
          </cell>
          <cell r="G250">
            <v>45418.732164351852</v>
          </cell>
          <cell r="H250" t="str">
            <v>EAST</v>
          </cell>
          <cell r="I250" t="str">
            <v>E01</v>
          </cell>
          <cell r="J250" t="str">
            <v>CORPORATE OFFICE</v>
          </cell>
          <cell r="K250">
            <v>0</v>
          </cell>
          <cell r="L250" t="str">
            <v>KOLKATA DIRECT</v>
          </cell>
          <cell r="M250">
            <v>1</v>
          </cell>
          <cell r="N250" t="str">
            <v>1</v>
          </cell>
          <cell r="O250" t="str">
            <v>IT</v>
          </cell>
          <cell r="P250" t="str">
            <v>SOMNATH DEY CHOWDHURY</v>
          </cell>
          <cell r="Q250">
            <v>612</v>
          </cell>
          <cell r="R250" t="str">
            <v>612</v>
          </cell>
          <cell r="S250" t="str">
            <v>CLIENT RELATIONSHIP</v>
          </cell>
          <cell r="T250" t="str">
            <v>AVINASH RAJGARHIA</v>
          </cell>
          <cell r="U250">
            <v>605</v>
          </cell>
          <cell r="V250" t="str">
            <v>RETAIL</v>
          </cell>
          <cell r="W250" t="str">
            <v>MCLEOD RUSSEL INDIA LTD</v>
          </cell>
          <cell r="X250" t="str">
            <v>MCLEOD RUSSEL INDIA LTD</v>
          </cell>
          <cell r="Y250" t="str">
            <v>ICICI LOMBARD GENERAL INSURANCE CO. LTD.</v>
          </cell>
          <cell r="Z250" t="str">
            <v>3RD. FLOOR, BLOCK - B, J K MILENNIUM CENTRE, 46D, CHOWRINGHEE ROAD,</v>
          </cell>
          <cell r="AA250">
            <v>6</v>
          </cell>
          <cell r="AB250" t="str">
            <v>HEALTH</v>
          </cell>
          <cell r="AC250" t="str">
            <v>GROUP PERSONAL ACCIDENT</v>
          </cell>
          <cell r="AD250" t="str">
            <v>Cheque</v>
          </cell>
          <cell r="AE250" t="str">
            <v>1234</v>
          </cell>
          <cell r="AF250">
            <v>160409</v>
          </cell>
          <cell r="AG250">
            <v>45383</v>
          </cell>
          <cell r="AH250" t="str">
            <v>NONE</v>
          </cell>
          <cell r="AK250" t="str">
            <v>0</v>
          </cell>
          <cell r="AL250">
            <v>0</v>
          </cell>
          <cell r="AO250">
            <v>45383</v>
          </cell>
          <cell r="AT250">
            <v>45747</v>
          </cell>
          <cell r="AU250">
            <v>100</v>
          </cell>
          <cell r="AV250" t="str">
            <v>0</v>
          </cell>
          <cell r="AW250" t="str">
            <v>Renewal</v>
          </cell>
          <cell r="AY250" t="str">
            <v>TEA ESTATE</v>
          </cell>
          <cell r="AZ250">
            <v>485500000</v>
          </cell>
          <cell r="BA250">
            <v>135940</v>
          </cell>
          <cell r="BB250">
            <v>135940</v>
          </cell>
          <cell r="BC250">
            <v>24469.200000000001</v>
          </cell>
          <cell r="BD250">
            <v>160409.20000000001</v>
          </cell>
          <cell r="BE250">
            <v>0</v>
          </cell>
          <cell r="BF250">
            <v>135940</v>
          </cell>
          <cell r="BG250">
            <v>0</v>
          </cell>
          <cell r="BH250">
            <v>5</v>
          </cell>
          <cell r="BI250">
            <v>0</v>
          </cell>
          <cell r="BJ250">
            <v>6797</v>
          </cell>
          <cell r="BK250">
            <v>0</v>
          </cell>
          <cell r="BL250">
            <v>6797</v>
          </cell>
          <cell r="BM250" t="str">
            <v>Brokerage</v>
          </cell>
          <cell r="BN250">
            <v>0</v>
          </cell>
          <cell r="BO250">
            <v>0</v>
          </cell>
          <cell r="BP250">
            <v>0</v>
          </cell>
          <cell r="BQ250">
            <v>0</v>
          </cell>
          <cell r="BR250">
            <v>0</v>
          </cell>
          <cell r="BS250">
            <v>6797</v>
          </cell>
          <cell r="BT250">
            <v>18</v>
          </cell>
          <cell r="BU250">
            <v>1223.46</v>
          </cell>
          <cell r="BV250">
            <v>18</v>
          </cell>
          <cell r="BW250">
            <v>0</v>
          </cell>
          <cell r="BX250">
            <v>1223.46</v>
          </cell>
          <cell r="BY250">
            <v>0</v>
          </cell>
          <cell r="BZ250">
            <v>0</v>
          </cell>
          <cell r="CA250">
            <v>6797</v>
          </cell>
        </row>
        <row r="251">
          <cell r="C251" t="str">
            <v>3357090</v>
          </cell>
          <cell r="D251">
            <v>335709</v>
          </cell>
          <cell r="E251" t="str">
            <v>0</v>
          </cell>
          <cell r="F251">
            <v>45418</v>
          </cell>
          <cell r="G251">
            <v>45418.733969907407</v>
          </cell>
          <cell r="H251" t="str">
            <v>EAST</v>
          </cell>
          <cell r="I251" t="str">
            <v>E01</v>
          </cell>
          <cell r="J251" t="str">
            <v>GUWAHATI</v>
          </cell>
          <cell r="K251">
            <v>6</v>
          </cell>
          <cell r="L251" t="str">
            <v>DHIRAJ HAZARIKA</v>
          </cell>
          <cell r="M251">
            <v>510</v>
          </cell>
          <cell r="N251" t="str">
            <v>ASSAM/SAL/DHIRAJ</v>
          </cell>
          <cell r="O251" t="str">
            <v>MARKETING</v>
          </cell>
          <cell r="P251" t="str">
            <v>DIKSHITA TALUKDAR</v>
          </cell>
          <cell r="Q251">
            <v>1184</v>
          </cell>
          <cell r="R251" t="str">
            <v>1127</v>
          </cell>
          <cell r="S251" t="str">
            <v>CLIENT RELATIONSHIP</v>
          </cell>
          <cell r="T251" t="str">
            <v>KESHAB HAZARIKA</v>
          </cell>
          <cell r="U251">
            <v>1203</v>
          </cell>
          <cell r="V251" t="str">
            <v>RETAIL</v>
          </cell>
          <cell r="W251" t="str">
            <v>GYAN SAGAR FOUNDATION</v>
          </cell>
          <cell r="X251" t="str">
            <v>GYAN SAGAR FOUNDATION</v>
          </cell>
          <cell r="Y251" t="str">
            <v>ICICI LOMBARD GENERAL INSURANCE CO. LTD.</v>
          </cell>
          <cell r="Z251" t="str">
            <v>ROYAL ARCADE BUILDING, 3RD FLOOR, ULUBARI</v>
          </cell>
          <cell r="AA251">
            <v>10004625</v>
          </cell>
          <cell r="AB251" t="str">
            <v>MOTOR</v>
          </cell>
          <cell r="AC251" t="str">
            <v>Passenger Carring Vehicle</v>
          </cell>
          <cell r="AD251" t="str">
            <v>Cash</v>
          </cell>
          <cell r="AF251">
            <v>43077.08</v>
          </cell>
          <cell r="AG251">
            <v>45389</v>
          </cell>
          <cell r="AI251" t="str">
            <v>ASHOK LEYLAND</v>
          </cell>
          <cell r="AK251" t="str">
            <v>0</v>
          </cell>
          <cell r="AL251">
            <v>0</v>
          </cell>
          <cell r="AO251">
            <v>45389</v>
          </cell>
          <cell r="AQ251" t="str">
            <v>06-05-2024</v>
          </cell>
          <cell r="AR251" t="str">
            <v>06-05-2024</v>
          </cell>
          <cell r="AT251">
            <v>45753</v>
          </cell>
          <cell r="AU251">
            <v>100</v>
          </cell>
          <cell r="AV251" t="str">
            <v>0</v>
          </cell>
          <cell r="AW251" t="str">
            <v>New</v>
          </cell>
          <cell r="AZ251">
            <v>2754725</v>
          </cell>
          <cell r="BA251">
            <v>424</v>
          </cell>
          <cell r="BB251">
            <v>36506</v>
          </cell>
          <cell r="BC251">
            <v>6571.08</v>
          </cell>
          <cell r="BD251">
            <v>43077.08</v>
          </cell>
          <cell r="BE251">
            <v>0</v>
          </cell>
          <cell r="BF251">
            <v>424</v>
          </cell>
          <cell r="BG251">
            <v>36082</v>
          </cell>
          <cell r="BH251">
            <v>15</v>
          </cell>
          <cell r="BI251">
            <v>2.5</v>
          </cell>
          <cell r="BJ251">
            <v>63.6</v>
          </cell>
          <cell r="BK251">
            <v>902.05</v>
          </cell>
          <cell r="BL251">
            <v>965.65</v>
          </cell>
          <cell r="BM251" t="str">
            <v>Brokerage</v>
          </cell>
          <cell r="BN251">
            <v>0</v>
          </cell>
          <cell r="BO251">
            <v>0</v>
          </cell>
          <cell r="BP251">
            <v>0</v>
          </cell>
          <cell r="BQ251">
            <v>0</v>
          </cell>
          <cell r="BR251">
            <v>0</v>
          </cell>
          <cell r="BS251">
            <v>965.65</v>
          </cell>
          <cell r="BT251">
            <v>18</v>
          </cell>
          <cell r="BU251">
            <v>173.82</v>
          </cell>
          <cell r="BV251">
            <v>18</v>
          </cell>
          <cell r="BW251">
            <v>0</v>
          </cell>
          <cell r="BX251">
            <v>173.82</v>
          </cell>
          <cell r="BY251">
            <v>63</v>
          </cell>
          <cell r="BZ251">
            <v>0</v>
          </cell>
          <cell r="CA251">
            <v>965.65</v>
          </cell>
        </row>
        <row r="252">
          <cell r="C252" t="str">
            <v>3357110</v>
          </cell>
          <cell r="D252">
            <v>335711</v>
          </cell>
          <cell r="E252" t="str">
            <v>0</v>
          </cell>
          <cell r="F252">
            <v>45418</v>
          </cell>
          <cell r="G252">
            <v>45418.734872685185</v>
          </cell>
          <cell r="H252" t="str">
            <v>EAST</v>
          </cell>
          <cell r="I252" t="str">
            <v>E01</v>
          </cell>
          <cell r="J252" t="str">
            <v>CORPORATE OFFICE</v>
          </cell>
          <cell r="K252">
            <v>0</v>
          </cell>
          <cell r="L252" t="str">
            <v>KOLKATA DIRECT</v>
          </cell>
          <cell r="M252">
            <v>1</v>
          </cell>
          <cell r="N252" t="str">
            <v>1</v>
          </cell>
          <cell r="O252" t="str">
            <v>IT</v>
          </cell>
          <cell r="P252" t="str">
            <v>SOMNATH DEY CHOWDHURY</v>
          </cell>
          <cell r="Q252">
            <v>612</v>
          </cell>
          <cell r="R252" t="str">
            <v>612</v>
          </cell>
          <cell r="S252" t="str">
            <v>CLIENT RELATIONSHIP</v>
          </cell>
          <cell r="T252" t="str">
            <v>AVINASH RAJGARHIA</v>
          </cell>
          <cell r="U252">
            <v>605</v>
          </cell>
          <cell r="V252" t="str">
            <v>RETAIL</v>
          </cell>
          <cell r="W252" t="str">
            <v>MCLEOD RUSSEL INDIA LTD</v>
          </cell>
          <cell r="X252" t="str">
            <v>MCLEOD RUSSEL INDIA LTD</v>
          </cell>
          <cell r="Y252" t="str">
            <v>ICICI LOMBARD GENERAL INSURANCE CO. LTD.</v>
          </cell>
          <cell r="Z252" t="str">
            <v>3RD. FLOOR, BLOCK - B, J K MILENNIUM CENTRE, 46D, CHOWRINGHEE ROAD,</v>
          </cell>
          <cell r="AA252">
            <v>6</v>
          </cell>
          <cell r="AB252" t="str">
            <v>HEALTH</v>
          </cell>
          <cell r="AC252" t="str">
            <v>GROUP MEDICLAIM</v>
          </cell>
          <cell r="AD252" t="str">
            <v>Cheque</v>
          </cell>
          <cell r="AE252" t="str">
            <v>1234</v>
          </cell>
          <cell r="AF252">
            <v>8248200</v>
          </cell>
          <cell r="AG252">
            <v>45383</v>
          </cell>
          <cell r="AH252" t="str">
            <v>NONE</v>
          </cell>
          <cell r="AK252" t="str">
            <v>0</v>
          </cell>
          <cell r="AL252">
            <v>0</v>
          </cell>
          <cell r="AO252">
            <v>45383</v>
          </cell>
          <cell r="AT252">
            <v>45747</v>
          </cell>
          <cell r="AU252">
            <v>100</v>
          </cell>
          <cell r="AV252" t="str">
            <v>0</v>
          </cell>
          <cell r="AW252" t="str">
            <v>Renewal</v>
          </cell>
          <cell r="AY252" t="str">
            <v>live-707</v>
          </cell>
          <cell r="AZ252">
            <v>71150000</v>
          </cell>
          <cell r="BA252">
            <v>6990000</v>
          </cell>
          <cell r="BB252">
            <v>6990000</v>
          </cell>
          <cell r="BC252">
            <v>1258200</v>
          </cell>
          <cell r="BD252">
            <v>8248200</v>
          </cell>
          <cell r="BE252">
            <v>0</v>
          </cell>
          <cell r="BF252">
            <v>6990000</v>
          </cell>
          <cell r="BG252">
            <v>0</v>
          </cell>
          <cell r="BH252">
            <v>5</v>
          </cell>
          <cell r="BI252">
            <v>0</v>
          </cell>
          <cell r="BJ252">
            <v>349500</v>
          </cell>
          <cell r="BK252">
            <v>0</v>
          </cell>
          <cell r="BL252">
            <v>349500</v>
          </cell>
          <cell r="BM252" t="str">
            <v>Brokerage</v>
          </cell>
          <cell r="BN252">
            <v>0</v>
          </cell>
          <cell r="BO252">
            <v>0</v>
          </cell>
          <cell r="BP252">
            <v>0</v>
          </cell>
          <cell r="BQ252">
            <v>0</v>
          </cell>
          <cell r="BR252">
            <v>0</v>
          </cell>
          <cell r="BS252">
            <v>349500</v>
          </cell>
          <cell r="BT252">
            <v>18</v>
          </cell>
          <cell r="BU252">
            <v>62910</v>
          </cell>
          <cell r="BV252">
            <v>18</v>
          </cell>
          <cell r="BW252">
            <v>0</v>
          </cell>
          <cell r="BX252">
            <v>62910</v>
          </cell>
          <cell r="BY252">
            <v>0</v>
          </cell>
          <cell r="BZ252">
            <v>0</v>
          </cell>
          <cell r="CA252">
            <v>349500</v>
          </cell>
        </row>
        <row r="253">
          <cell r="C253" t="str">
            <v>3357200</v>
          </cell>
          <cell r="D253">
            <v>335720</v>
          </cell>
          <cell r="E253" t="str">
            <v>0</v>
          </cell>
          <cell r="F253">
            <v>45418</v>
          </cell>
          <cell r="G253">
            <v>45418.743067129632</v>
          </cell>
          <cell r="H253" t="str">
            <v>EAST</v>
          </cell>
          <cell r="I253" t="str">
            <v>E01</v>
          </cell>
          <cell r="J253" t="str">
            <v>GUWAHATI</v>
          </cell>
          <cell r="K253">
            <v>6</v>
          </cell>
          <cell r="L253" t="str">
            <v>DHIRAJ HAZARIKA</v>
          </cell>
          <cell r="M253">
            <v>510</v>
          </cell>
          <cell r="N253" t="str">
            <v>ASSAM/SAL/DHIRAJ</v>
          </cell>
          <cell r="O253" t="str">
            <v>MARKETING</v>
          </cell>
          <cell r="P253" t="str">
            <v>DIKSHITA TALUKDAR</v>
          </cell>
          <cell r="Q253">
            <v>1184</v>
          </cell>
          <cell r="R253" t="str">
            <v>1127</v>
          </cell>
          <cell r="S253" t="str">
            <v>CLIENT RELATIONSHIP</v>
          </cell>
          <cell r="T253" t="str">
            <v>GUWAHATI  DIRECT</v>
          </cell>
          <cell r="U253">
            <v>257</v>
          </cell>
          <cell r="V253" t="str">
            <v>RETAIL</v>
          </cell>
          <cell r="W253" t="str">
            <v>GYAN SAROVAR FOUNDATION</v>
          </cell>
          <cell r="X253" t="str">
            <v>GYAN SAROVAR FOUNDATION</v>
          </cell>
          <cell r="Y253" t="str">
            <v>ICICI LOMBARD GENERAL INSURANCE CO. LTD.</v>
          </cell>
          <cell r="Z253" t="str">
            <v>ROYAL ARCADE BUILDING, 3RD FLOOR, ULUBARI</v>
          </cell>
          <cell r="AA253">
            <v>10004625</v>
          </cell>
          <cell r="AB253" t="str">
            <v>MOTOR</v>
          </cell>
          <cell r="AC253" t="str">
            <v>Passenger Carring Vehicle</v>
          </cell>
          <cell r="AD253" t="str">
            <v>Cash</v>
          </cell>
          <cell r="AF253">
            <v>40866.94</v>
          </cell>
          <cell r="AG253">
            <v>45392</v>
          </cell>
          <cell r="AI253" t="str">
            <v>EICHER</v>
          </cell>
          <cell r="AK253" t="str">
            <v>0</v>
          </cell>
          <cell r="AL253">
            <v>0</v>
          </cell>
          <cell r="AO253">
            <v>45392</v>
          </cell>
          <cell r="AQ253" t="str">
            <v>06-05-2024</v>
          </cell>
          <cell r="AR253" t="str">
            <v>06-05-2024</v>
          </cell>
          <cell r="AT253">
            <v>45756</v>
          </cell>
          <cell r="AU253">
            <v>100</v>
          </cell>
          <cell r="AV253" t="str">
            <v>0</v>
          </cell>
          <cell r="AW253" t="str">
            <v>New</v>
          </cell>
          <cell r="AZ253">
            <v>380689</v>
          </cell>
          <cell r="BA253">
            <v>41</v>
          </cell>
          <cell r="BB253">
            <v>34633</v>
          </cell>
          <cell r="BC253">
            <v>6233.94</v>
          </cell>
          <cell r="BD253">
            <v>40866.94</v>
          </cell>
          <cell r="BE253">
            <v>0</v>
          </cell>
          <cell r="BF253">
            <v>41</v>
          </cell>
          <cell r="BG253">
            <v>34592</v>
          </cell>
          <cell r="BH253">
            <v>15</v>
          </cell>
          <cell r="BI253">
            <v>2.5</v>
          </cell>
          <cell r="BJ253">
            <v>6.15</v>
          </cell>
          <cell r="BK253">
            <v>864.8</v>
          </cell>
          <cell r="BL253">
            <v>870.95</v>
          </cell>
          <cell r="BM253" t="str">
            <v>Brokerage</v>
          </cell>
          <cell r="BN253">
            <v>0</v>
          </cell>
          <cell r="BO253">
            <v>0</v>
          </cell>
          <cell r="BP253">
            <v>0</v>
          </cell>
          <cell r="BQ253">
            <v>0</v>
          </cell>
          <cell r="BR253">
            <v>0</v>
          </cell>
          <cell r="BS253">
            <v>870.95</v>
          </cell>
          <cell r="BT253">
            <v>18</v>
          </cell>
          <cell r="BU253">
            <v>156.77000000000001</v>
          </cell>
          <cell r="BV253">
            <v>18</v>
          </cell>
          <cell r="BW253">
            <v>0</v>
          </cell>
          <cell r="BX253">
            <v>156.77000000000001</v>
          </cell>
          <cell r="BY253">
            <v>870.95</v>
          </cell>
          <cell r="BZ253">
            <v>0</v>
          </cell>
          <cell r="CA253">
            <v>870.95</v>
          </cell>
        </row>
        <row r="254">
          <cell r="C254" t="str">
            <v>3357280</v>
          </cell>
          <cell r="D254">
            <v>335728</v>
          </cell>
          <cell r="E254" t="str">
            <v>0</v>
          </cell>
          <cell r="F254">
            <v>45418</v>
          </cell>
          <cell r="G254">
            <v>45418.751284722224</v>
          </cell>
          <cell r="H254" t="str">
            <v>EAST</v>
          </cell>
          <cell r="I254" t="str">
            <v>E01</v>
          </cell>
          <cell r="J254" t="str">
            <v>CORPORATE OFFICE</v>
          </cell>
          <cell r="K254">
            <v>0</v>
          </cell>
          <cell r="L254" t="str">
            <v>KOLKATA DIRECT</v>
          </cell>
          <cell r="M254">
            <v>1</v>
          </cell>
          <cell r="N254" t="str">
            <v>1</v>
          </cell>
          <cell r="O254" t="str">
            <v>IT</v>
          </cell>
          <cell r="P254" t="str">
            <v>RAHUL KHANUJA</v>
          </cell>
          <cell r="Q254">
            <v>585</v>
          </cell>
          <cell r="R254" t="str">
            <v>585</v>
          </cell>
          <cell r="S254" t="str">
            <v>CLIENT RELATIONSHIP</v>
          </cell>
          <cell r="T254" t="str">
            <v>KOLKATA DIRECT</v>
          </cell>
          <cell r="U254">
            <v>0</v>
          </cell>
          <cell r="V254" t="str">
            <v>CORPORATE</v>
          </cell>
          <cell r="W254" t="str">
            <v>WEST COAST PAPER MILLS LIMITED</v>
          </cell>
          <cell r="X254" t="str">
            <v>WEST COAST PAPER MILLS LIMITED</v>
          </cell>
          <cell r="Y254" t="str">
            <v>ICICI LOMBARD GENERAL INSURANCE CO. LTD.</v>
          </cell>
          <cell r="Z254" t="str">
            <v>101 FIRST KAMAT TOWER OPP. KTC BUS STAND</v>
          </cell>
          <cell r="AA254">
            <v>10004721</v>
          </cell>
          <cell r="AB254" t="str">
            <v>MARINE CARGO</v>
          </cell>
          <cell r="AC254" t="str">
            <v>MARINE SALES TURNOVER</v>
          </cell>
          <cell r="AD254" t="str">
            <v>Cheque</v>
          </cell>
          <cell r="AE254" t="str">
            <v>1234</v>
          </cell>
          <cell r="AF254">
            <v>1380601</v>
          </cell>
          <cell r="AG254">
            <v>45383</v>
          </cell>
          <cell r="AH254" t="str">
            <v>NONE</v>
          </cell>
          <cell r="AK254" t="str">
            <v>0</v>
          </cell>
          <cell r="AL254">
            <v>0</v>
          </cell>
          <cell r="AO254">
            <v>45383</v>
          </cell>
          <cell r="AQ254" t="str">
            <v>06-05-2024</v>
          </cell>
          <cell r="AR254" t="str">
            <v>06-05-2024</v>
          </cell>
          <cell r="AT254">
            <v>45747</v>
          </cell>
          <cell r="AU254">
            <v>100</v>
          </cell>
          <cell r="AV254" t="str">
            <v>0</v>
          </cell>
          <cell r="AW254" t="str">
            <v>Renewal</v>
          </cell>
          <cell r="AZ254">
            <v>7800000000</v>
          </cell>
          <cell r="BA254">
            <v>1170000</v>
          </cell>
          <cell r="BB254">
            <v>1170000</v>
          </cell>
          <cell r="BC254">
            <v>210600</v>
          </cell>
          <cell r="BD254">
            <v>1380601</v>
          </cell>
          <cell r="BE254">
            <v>0</v>
          </cell>
          <cell r="BF254">
            <v>1170000</v>
          </cell>
          <cell r="BG254">
            <v>0</v>
          </cell>
          <cell r="BH254">
            <v>16.5</v>
          </cell>
          <cell r="BI254">
            <v>5</v>
          </cell>
          <cell r="BJ254">
            <v>193050</v>
          </cell>
          <cell r="BK254">
            <v>0</v>
          </cell>
          <cell r="BL254">
            <v>193050</v>
          </cell>
          <cell r="BM254" t="str">
            <v>Brokerage</v>
          </cell>
          <cell r="BN254">
            <v>30</v>
          </cell>
          <cell r="BO254">
            <v>57915</v>
          </cell>
          <cell r="BP254">
            <v>0</v>
          </cell>
          <cell r="BQ254">
            <v>0</v>
          </cell>
          <cell r="BR254">
            <v>57915</v>
          </cell>
          <cell r="BS254">
            <v>250965</v>
          </cell>
          <cell r="BT254">
            <v>18</v>
          </cell>
          <cell r="BU254">
            <v>34749</v>
          </cell>
          <cell r="BV254">
            <v>18</v>
          </cell>
          <cell r="BW254">
            <v>10424.700000000001</v>
          </cell>
          <cell r="BX254">
            <v>45173.7</v>
          </cell>
          <cell r="BY254">
            <v>0</v>
          </cell>
          <cell r="BZ254">
            <v>0</v>
          </cell>
          <cell r="CA254">
            <v>193050</v>
          </cell>
        </row>
        <row r="255">
          <cell r="C255" t="str">
            <v>3357290</v>
          </cell>
          <cell r="D255">
            <v>335729</v>
          </cell>
          <cell r="E255" t="str">
            <v>0</v>
          </cell>
          <cell r="F255">
            <v>45418</v>
          </cell>
          <cell r="G255">
            <v>45418.752592592595</v>
          </cell>
          <cell r="H255" t="str">
            <v>NORTH</v>
          </cell>
          <cell r="I255" t="str">
            <v>N01</v>
          </cell>
          <cell r="J255" t="str">
            <v>NCR</v>
          </cell>
          <cell r="K255">
            <v>3</v>
          </cell>
          <cell r="L255" t="str">
            <v>NOIDA DIRECT</v>
          </cell>
          <cell r="M255">
            <v>478</v>
          </cell>
          <cell r="N255" t="str">
            <v>478</v>
          </cell>
          <cell r="O255" t="str">
            <v>MARKETING</v>
          </cell>
          <cell r="P255" t="str">
            <v>SUMIT KR SAXENA</v>
          </cell>
          <cell r="Q255">
            <v>758</v>
          </cell>
          <cell r="R255" t="str">
            <v>747</v>
          </cell>
          <cell r="S255" t="str">
            <v>UNDERWRITING</v>
          </cell>
          <cell r="T255" t="str">
            <v>DELHI  DIRECT</v>
          </cell>
          <cell r="U255">
            <v>263</v>
          </cell>
          <cell r="V255" t="str">
            <v>SME</v>
          </cell>
          <cell r="W255" t="str">
            <v>SAEL INDUSTRIES LIMITED</v>
          </cell>
          <cell r="X255" t="str">
            <v>SAEL INDUSTRIES LIMITED</v>
          </cell>
          <cell r="Y255" t="str">
            <v>ICICI LOMBARD GENERAL INSURANCE CO. LTD.</v>
          </cell>
          <cell r="Z255" t="str">
            <v>OCEAN HEIGHT, 2ND FLOOR,K-4,SECTOR-18</v>
          </cell>
          <cell r="AA255">
            <v>130</v>
          </cell>
          <cell r="AB255" t="str">
            <v>LIABILITY POLICY</v>
          </cell>
          <cell r="AC255" t="str">
            <v>WORKMEN COMPENSATION</v>
          </cell>
          <cell r="AD255" t="str">
            <v>Cheque</v>
          </cell>
          <cell r="AE255" t="str">
            <v>ASNASFNK</v>
          </cell>
          <cell r="AF255">
            <v>35152.199999999997</v>
          </cell>
          <cell r="AG255">
            <v>45402</v>
          </cell>
          <cell r="AH255" t="str">
            <v>AXIS BANK</v>
          </cell>
          <cell r="AK255" t="str">
            <v>0</v>
          </cell>
          <cell r="AL255">
            <v>0</v>
          </cell>
          <cell r="AO255">
            <v>45409</v>
          </cell>
          <cell r="AQ255" t="str">
            <v>06-05-2024</v>
          </cell>
          <cell r="AR255" t="str">
            <v>06-05-2024</v>
          </cell>
          <cell r="AT255">
            <v>45773</v>
          </cell>
          <cell r="AU255">
            <v>100</v>
          </cell>
          <cell r="AV255" t="str">
            <v>0</v>
          </cell>
          <cell r="AW255" t="str">
            <v>Expanded</v>
          </cell>
          <cell r="AZ255">
            <v>103200000</v>
          </cell>
          <cell r="BA255">
            <v>29790</v>
          </cell>
          <cell r="BB255">
            <v>29790</v>
          </cell>
          <cell r="BC255">
            <v>5362.2</v>
          </cell>
          <cell r="BD255">
            <v>35152.199999999997</v>
          </cell>
          <cell r="BE255">
            <v>0</v>
          </cell>
          <cell r="BF255">
            <v>29790</v>
          </cell>
          <cell r="BG255">
            <v>0</v>
          </cell>
          <cell r="BH255">
            <v>25</v>
          </cell>
          <cell r="BI255">
            <v>5</v>
          </cell>
          <cell r="BJ255">
            <v>7447.5</v>
          </cell>
          <cell r="BK255">
            <v>0</v>
          </cell>
          <cell r="BL255">
            <v>7447.5</v>
          </cell>
          <cell r="BM255" t="str">
            <v>Brokerage</v>
          </cell>
          <cell r="BN255">
            <v>35</v>
          </cell>
          <cell r="BO255">
            <v>2606.63</v>
          </cell>
          <cell r="BP255">
            <v>0</v>
          </cell>
          <cell r="BQ255">
            <v>0</v>
          </cell>
          <cell r="BR255">
            <v>2606.63</v>
          </cell>
          <cell r="BS255">
            <v>10054.129999999999</v>
          </cell>
          <cell r="BT255">
            <v>18</v>
          </cell>
          <cell r="BU255">
            <v>1340.55</v>
          </cell>
          <cell r="BV255">
            <v>18</v>
          </cell>
          <cell r="BW255">
            <v>469.19</v>
          </cell>
          <cell r="BX255">
            <v>1809.74</v>
          </cell>
          <cell r="BY255">
            <v>0</v>
          </cell>
          <cell r="BZ255">
            <v>0</v>
          </cell>
          <cell r="CA255">
            <v>7447.5</v>
          </cell>
        </row>
        <row r="256">
          <cell r="C256" t="str">
            <v>3357380</v>
          </cell>
          <cell r="D256">
            <v>335738</v>
          </cell>
          <cell r="E256" t="str">
            <v>0</v>
          </cell>
          <cell r="F256">
            <v>45418</v>
          </cell>
          <cell r="G256">
            <v>45418.765833333331</v>
          </cell>
          <cell r="H256" t="str">
            <v>NORTH</v>
          </cell>
          <cell r="I256" t="str">
            <v>N01</v>
          </cell>
          <cell r="J256" t="str">
            <v>NCR</v>
          </cell>
          <cell r="K256">
            <v>3</v>
          </cell>
          <cell r="L256" t="str">
            <v>NOIDA DIRECT</v>
          </cell>
          <cell r="M256">
            <v>478</v>
          </cell>
          <cell r="N256" t="str">
            <v>478</v>
          </cell>
          <cell r="O256" t="str">
            <v>MARKETING</v>
          </cell>
          <cell r="P256" t="str">
            <v>SUMIT KR SAXENA</v>
          </cell>
          <cell r="Q256">
            <v>758</v>
          </cell>
          <cell r="R256" t="str">
            <v>747</v>
          </cell>
          <cell r="S256" t="str">
            <v>UNDERWRITING</v>
          </cell>
          <cell r="T256" t="str">
            <v>DELHI  DIRECT</v>
          </cell>
          <cell r="U256">
            <v>263</v>
          </cell>
          <cell r="V256" t="str">
            <v>SME</v>
          </cell>
          <cell r="W256" t="str">
            <v>SAEL INDUSTRIES LIMITED</v>
          </cell>
          <cell r="X256" t="str">
            <v>SAEL INDUSTRIES LIMITED</v>
          </cell>
          <cell r="Y256" t="str">
            <v>ICICI LOMBARD GENERAL INSURANCE CO. LTD.</v>
          </cell>
          <cell r="Z256" t="str">
            <v>OCEAN HEIGHT, 2ND FLOOR,K-4,SECTOR-18</v>
          </cell>
          <cell r="AA256">
            <v>130</v>
          </cell>
          <cell r="AB256" t="str">
            <v>LIABILITY POLICY</v>
          </cell>
          <cell r="AC256" t="str">
            <v>WORKMEN COMPENSATION</v>
          </cell>
          <cell r="AD256" t="str">
            <v>Cheque</v>
          </cell>
          <cell r="AE256" t="str">
            <v>FDAFASFA</v>
          </cell>
          <cell r="AF256">
            <v>10549.66</v>
          </cell>
          <cell r="AG256">
            <v>45407</v>
          </cell>
          <cell r="AH256" t="str">
            <v>AXIS BANK</v>
          </cell>
          <cell r="AK256" t="str">
            <v>0</v>
          </cell>
          <cell r="AL256">
            <v>0</v>
          </cell>
          <cell r="AO256">
            <v>45409</v>
          </cell>
          <cell r="AQ256" t="str">
            <v>06-05-2024</v>
          </cell>
          <cell r="AR256" t="str">
            <v>06-05-2024</v>
          </cell>
          <cell r="AT256">
            <v>45773</v>
          </cell>
          <cell r="AU256">
            <v>100</v>
          </cell>
          <cell r="AV256" t="str">
            <v>0</v>
          </cell>
          <cell r="AW256" t="str">
            <v>New</v>
          </cell>
          <cell r="AZ256">
            <v>30720000</v>
          </cell>
          <cell r="BA256">
            <v>8937</v>
          </cell>
          <cell r="BB256">
            <v>8937</v>
          </cell>
          <cell r="BC256">
            <v>1608.66</v>
          </cell>
          <cell r="BD256">
            <v>10549.66</v>
          </cell>
          <cell r="BE256">
            <v>0</v>
          </cell>
          <cell r="BF256">
            <v>8937</v>
          </cell>
          <cell r="BG256">
            <v>0</v>
          </cell>
          <cell r="BH256">
            <v>25</v>
          </cell>
          <cell r="BI256">
            <v>5</v>
          </cell>
          <cell r="BJ256">
            <v>2234.25</v>
          </cell>
          <cell r="BK256">
            <v>0</v>
          </cell>
          <cell r="BL256">
            <v>2234.25</v>
          </cell>
          <cell r="BM256" t="str">
            <v>Brokerage</v>
          </cell>
          <cell r="BN256">
            <v>35</v>
          </cell>
          <cell r="BO256">
            <v>781.99</v>
          </cell>
          <cell r="BP256">
            <v>0</v>
          </cell>
          <cell r="BQ256">
            <v>0</v>
          </cell>
          <cell r="BR256">
            <v>781.99</v>
          </cell>
          <cell r="BS256">
            <v>3016.24</v>
          </cell>
          <cell r="BT256">
            <v>18</v>
          </cell>
          <cell r="BU256">
            <v>402.17</v>
          </cell>
          <cell r="BV256">
            <v>18</v>
          </cell>
          <cell r="BW256">
            <v>140.76</v>
          </cell>
          <cell r="BX256">
            <v>542.92999999999995</v>
          </cell>
          <cell r="BY256">
            <v>0</v>
          </cell>
          <cell r="BZ256">
            <v>0</v>
          </cell>
          <cell r="CA256">
            <v>2234.25</v>
          </cell>
        </row>
        <row r="257">
          <cell r="C257" t="str">
            <v>3358270</v>
          </cell>
          <cell r="D257">
            <v>335827</v>
          </cell>
          <cell r="E257" t="str">
            <v>0</v>
          </cell>
          <cell r="F257">
            <v>45419</v>
          </cell>
          <cell r="G257">
            <v>45419.545960648145</v>
          </cell>
          <cell r="H257" t="str">
            <v>EAST</v>
          </cell>
          <cell r="I257" t="str">
            <v>E01</v>
          </cell>
          <cell r="J257" t="str">
            <v>CORPORATE OFFICE</v>
          </cell>
          <cell r="K257">
            <v>0</v>
          </cell>
          <cell r="L257" t="str">
            <v>KOLKATA DIRECT</v>
          </cell>
          <cell r="M257">
            <v>1</v>
          </cell>
          <cell r="N257" t="str">
            <v>1</v>
          </cell>
          <cell r="O257" t="str">
            <v>IT</v>
          </cell>
          <cell r="P257" t="str">
            <v>RAHUL KHANUJA</v>
          </cell>
          <cell r="Q257">
            <v>585</v>
          </cell>
          <cell r="R257" t="str">
            <v>585</v>
          </cell>
          <cell r="S257" t="str">
            <v>CLIENT RELATIONSHIP</v>
          </cell>
          <cell r="T257" t="str">
            <v>KOLKATA DIRECT</v>
          </cell>
          <cell r="U257">
            <v>0</v>
          </cell>
          <cell r="V257" t="str">
            <v>CORPORATE</v>
          </cell>
          <cell r="W257" t="str">
            <v>MANYAVAR CREATIONS PVT LTD</v>
          </cell>
          <cell r="X257" t="str">
            <v>MANYAVAR CREATIONS PVT LTD</v>
          </cell>
          <cell r="Y257" t="str">
            <v>ICICI LOMBARD GENERAL INSURANCE CO. LTD.</v>
          </cell>
          <cell r="Z257" t="str">
            <v>3RD. FLOOR, BLOCK - B, J K MILENNIUM CENTRE, 46D, CHOWRINGHEE ROAD,</v>
          </cell>
          <cell r="AA257">
            <v>6</v>
          </cell>
          <cell r="AB257" t="str">
            <v>FIRE</v>
          </cell>
          <cell r="AC257" t="str">
            <v>FIRE LOSS OF PROFIT</v>
          </cell>
          <cell r="AD257" t="str">
            <v>Cheque</v>
          </cell>
          <cell r="AE257" t="str">
            <v>1234</v>
          </cell>
          <cell r="AF257">
            <v>0</v>
          </cell>
          <cell r="AG257">
            <v>45383</v>
          </cell>
          <cell r="AH257" t="str">
            <v>NONE</v>
          </cell>
          <cell r="AK257" t="str">
            <v>0</v>
          </cell>
          <cell r="AL257">
            <v>0</v>
          </cell>
          <cell r="AO257">
            <v>45384</v>
          </cell>
          <cell r="AT257">
            <v>45748</v>
          </cell>
          <cell r="AU257">
            <v>15</v>
          </cell>
          <cell r="AV257" t="str">
            <v>0</v>
          </cell>
          <cell r="AW257" t="str">
            <v>Renewal</v>
          </cell>
          <cell r="AZ257">
            <v>3887650.5</v>
          </cell>
          <cell r="BA257">
            <v>1838.1</v>
          </cell>
          <cell r="BB257">
            <v>1838.1</v>
          </cell>
          <cell r="BC257">
            <v>330.858</v>
          </cell>
          <cell r="BD257">
            <v>2168.9580000000001</v>
          </cell>
          <cell r="BF257">
            <v>1838.1</v>
          </cell>
          <cell r="BG257">
            <v>0</v>
          </cell>
          <cell r="BH257">
            <v>11.5</v>
          </cell>
          <cell r="BI257">
            <v>5</v>
          </cell>
          <cell r="BJ257">
            <v>0</v>
          </cell>
          <cell r="BK257">
            <v>0</v>
          </cell>
          <cell r="BL257">
            <v>0</v>
          </cell>
          <cell r="BM257" t="str">
            <v>Brok. Premium</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row>
        <row r="258">
          <cell r="C258" t="str">
            <v>3358300</v>
          </cell>
          <cell r="D258">
            <v>335830</v>
          </cell>
          <cell r="E258" t="str">
            <v>0</v>
          </cell>
          <cell r="F258">
            <v>45419</v>
          </cell>
          <cell r="G258">
            <v>45419.551296296297</v>
          </cell>
          <cell r="H258" t="str">
            <v>EAST</v>
          </cell>
          <cell r="I258" t="str">
            <v>E01</v>
          </cell>
          <cell r="J258" t="str">
            <v>CORPORATE OFFICE</v>
          </cell>
          <cell r="K258">
            <v>0</v>
          </cell>
          <cell r="L258" t="str">
            <v>KOLKATA DIRECT</v>
          </cell>
          <cell r="M258">
            <v>1</v>
          </cell>
          <cell r="N258" t="str">
            <v>1</v>
          </cell>
          <cell r="O258" t="str">
            <v>IT</v>
          </cell>
          <cell r="P258" t="str">
            <v>RAHUL KHANUJA</v>
          </cell>
          <cell r="Q258">
            <v>585</v>
          </cell>
          <cell r="R258" t="str">
            <v>585</v>
          </cell>
          <cell r="S258" t="str">
            <v>CLIENT RELATIONSHIP</v>
          </cell>
          <cell r="T258" t="str">
            <v>KOLKATA DIRECT</v>
          </cell>
          <cell r="U258">
            <v>0</v>
          </cell>
          <cell r="V258" t="str">
            <v>CORPORATE</v>
          </cell>
          <cell r="W258" t="str">
            <v>MANYAVAR CREATIONS PVT LTD</v>
          </cell>
          <cell r="X258" t="str">
            <v>MANYAVAR CREATIONS PVT LTD</v>
          </cell>
          <cell r="Y258" t="str">
            <v>ICICI LOMBARD GENERAL INSURANCE CO. LTD.</v>
          </cell>
          <cell r="Z258" t="str">
            <v>3RD. FLOOR, BLOCK - B, J K MILENNIUM CENTRE, 46D, CHOWRINGHEE ROAD,</v>
          </cell>
          <cell r="AA258">
            <v>6</v>
          </cell>
          <cell r="AB258" t="str">
            <v>MISCELLANEOUS</v>
          </cell>
          <cell r="AC258" t="str">
            <v>COMPREHENSIVE PACKAGE POLICY</v>
          </cell>
          <cell r="AD258" t="str">
            <v>Cheque</v>
          </cell>
          <cell r="AE258" t="str">
            <v>1234</v>
          </cell>
          <cell r="AF258">
            <v>0</v>
          </cell>
          <cell r="AG258">
            <v>45384</v>
          </cell>
          <cell r="AH258" t="str">
            <v>NONE</v>
          </cell>
          <cell r="AK258" t="str">
            <v>0</v>
          </cell>
          <cell r="AL258">
            <v>0</v>
          </cell>
          <cell r="AO258">
            <v>45384</v>
          </cell>
          <cell r="AT258">
            <v>45748</v>
          </cell>
          <cell r="AU258">
            <v>15</v>
          </cell>
          <cell r="AV258" t="str">
            <v>0</v>
          </cell>
          <cell r="AW258" t="str">
            <v>Renewal</v>
          </cell>
          <cell r="AZ258">
            <v>3127801.05</v>
          </cell>
          <cell r="BA258">
            <v>1599.45</v>
          </cell>
          <cell r="BB258">
            <v>1864.8</v>
          </cell>
          <cell r="BC258">
            <v>335.66399999999999</v>
          </cell>
          <cell r="BD258">
            <v>2200.4639999999999</v>
          </cell>
          <cell r="BF258">
            <v>1599.45</v>
          </cell>
          <cell r="BG258">
            <v>0</v>
          </cell>
          <cell r="BH258">
            <v>11.5</v>
          </cell>
          <cell r="BI258">
            <v>5</v>
          </cell>
          <cell r="BJ258">
            <v>0</v>
          </cell>
          <cell r="BK258">
            <v>0</v>
          </cell>
          <cell r="BL258">
            <v>0</v>
          </cell>
          <cell r="BM258" t="str">
            <v>Brokerage</v>
          </cell>
          <cell r="BN258">
            <v>30</v>
          </cell>
          <cell r="BO258">
            <v>55.18</v>
          </cell>
          <cell r="BP258">
            <v>0</v>
          </cell>
          <cell r="BQ258">
            <v>0</v>
          </cell>
          <cell r="BR258">
            <v>55.18</v>
          </cell>
          <cell r="BS258">
            <v>55.18</v>
          </cell>
          <cell r="BT258">
            <v>0</v>
          </cell>
          <cell r="BU258">
            <v>0</v>
          </cell>
          <cell r="BV258">
            <v>0</v>
          </cell>
          <cell r="BW258">
            <v>0</v>
          </cell>
          <cell r="BX258">
            <v>0</v>
          </cell>
          <cell r="BY258">
            <v>0</v>
          </cell>
          <cell r="BZ258">
            <v>0</v>
          </cell>
          <cell r="CA258">
            <v>0</v>
          </cell>
        </row>
        <row r="259">
          <cell r="C259" t="str">
            <v>335839M2</v>
          </cell>
          <cell r="D259">
            <v>335839</v>
          </cell>
          <cell r="E259" t="str">
            <v>M2</v>
          </cell>
          <cell r="F259">
            <v>45419</v>
          </cell>
          <cell r="G259">
            <v>45419.593530092592</v>
          </cell>
          <cell r="H259" t="str">
            <v>EAST</v>
          </cell>
          <cell r="I259" t="str">
            <v>E01</v>
          </cell>
          <cell r="J259" t="str">
            <v>CORPORATE OFFICE</v>
          </cell>
          <cell r="K259">
            <v>0</v>
          </cell>
          <cell r="L259" t="str">
            <v>KOLKATA DIRECT</v>
          </cell>
          <cell r="M259">
            <v>1</v>
          </cell>
          <cell r="N259" t="str">
            <v>1</v>
          </cell>
          <cell r="O259" t="str">
            <v>IT</v>
          </cell>
          <cell r="P259" t="str">
            <v>ARIJIT GHOSH</v>
          </cell>
          <cell r="Q259">
            <v>601</v>
          </cell>
          <cell r="R259" t="str">
            <v>602</v>
          </cell>
          <cell r="S259" t="str">
            <v>CLIENT RELATIONSHIP</v>
          </cell>
          <cell r="T259" t="str">
            <v>KOLKATA DIRECT</v>
          </cell>
          <cell r="U259">
            <v>0</v>
          </cell>
          <cell r="V259" t="str">
            <v>CORPORATE</v>
          </cell>
          <cell r="W259" t="str">
            <v>TECHNO ELECTRIC &amp; ENGG. CO. LTD.</v>
          </cell>
          <cell r="X259" t="str">
            <v>TECHNO ELECTRIC &amp; ENGG. CO. LTD.</v>
          </cell>
          <cell r="Y259" t="str">
            <v>ICICI LOMBARD GENERAL INSURANCE CO. LTD.</v>
          </cell>
          <cell r="Z259" t="str">
            <v>3RD. FLOOR, BLOCK - B, J K MILENNIUM CENTRE, 46D, CHOWRINGHEE ROAD,</v>
          </cell>
          <cell r="AA259">
            <v>6</v>
          </cell>
          <cell r="AB259" t="str">
            <v>ENGINEERING</v>
          </cell>
          <cell r="AC259" t="str">
            <v>ERECTION ALL RISK</v>
          </cell>
          <cell r="AD259" t="str">
            <v>Cheque</v>
          </cell>
          <cell r="AE259" t="str">
            <v>1234</v>
          </cell>
          <cell r="AF259">
            <v>444572</v>
          </cell>
          <cell r="AG259">
            <v>45419</v>
          </cell>
          <cell r="AH259" t="str">
            <v>NONE</v>
          </cell>
          <cell r="AK259" t="str">
            <v>0</v>
          </cell>
          <cell r="AL259">
            <v>0</v>
          </cell>
          <cell r="AO259">
            <v>45309</v>
          </cell>
          <cell r="AP259">
            <v>45400</v>
          </cell>
          <cell r="AT259">
            <v>45705</v>
          </cell>
          <cell r="AU259">
            <v>60</v>
          </cell>
          <cell r="AV259" t="str">
            <v>0</v>
          </cell>
          <cell r="AW259" t="str">
            <v>Expanded</v>
          </cell>
          <cell r="AX259" t="str">
            <v>-</v>
          </cell>
          <cell r="AY259" t="str">
            <v>-</v>
          </cell>
          <cell r="AZ259">
            <v>0</v>
          </cell>
          <cell r="BA259">
            <v>226053.6</v>
          </cell>
          <cell r="BB259">
            <v>226053.6</v>
          </cell>
          <cell r="BC259">
            <v>40689.648000000001</v>
          </cell>
          <cell r="BD259">
            <v>266743.24800000002</v>
          </cell>
          <cell r="BE259">
            <v>0</v>
          </cell>
          <cell r="BF259">
            <v>226053.6</v>
          </cell>
          <cell r="BG259">
            <v>0</v>
          </cell>
          <cell r="BH259">
            <v>12.5</v>
          </cell>
          <cell r="BI259">
            <v>5</v>
          </cell>
          <cell r="BJ259">
            <v>47094.5</v>
          </cell>
          <cell r="BK259">
            <v>0</v>
          </cell>
          <cell r="BL259">
            <v>47094.5</v>
          </cell>
          <cell r="BM259" t="str">
            <v>Brokerage</v>
          </cell>
          <cell r="BN259">
            <v>30</v>
          </cell>
          <cell r="BO259">
            <v>8477.01</v>
          </cell>
          <cell r="BP259">
            <v>0</v>
          </cell>
          <cell r="BQ259">
            <v>0</v>
          </cell>
          <cell r="BR259">
            <v>8477.01</v>
          </cell>
          <cell r="BS259">
            <v>55571.51</v>
          </cell>
          <cell r="BT259">
            <v>18</v>
          </cell>
          <cell r="BU259">
            <v>8477.01</v>
          </cell>
          <cell r="BV259">
            <v>18</v>
          </cell>
          <cell r="BW259">
            <v>1525.86</v>
          </cell>
          <cell r="BX259">
            <v>10002.870000000001</v>
          </cell>
          <cell r="BY259">
            <v>0</v>
          </cell>
          <cell r="BZ259">
            <v>0</v>
          </cell>
          <cell r="CA259">
            <v>47094.5</v>
          </cell>
        </row>
        <row r="260">
          <cell r="C260" t="str">
            <v>3358650</v>
          </cell>
          <cell r="D260">
            <v>335865</v>
          </cell>
          <cell r="E260" t="str">
            <v>0</v>
          </cell>
          <cell r="F260">
            <v>45419</v>
          </cell>
          <cell r="G260">
            <v>45419.732534722221</v>
          </cell>
          <cell r="H260" t="str">
            <v>EAST</v>
          </cell>
          <cell r="I260" t="str">
            <v>E01</v>
          </cell>
          <cell r="J260" t="str">
            <v>CORPORATE OFFICE</v>
          </cell>
          <cell r="K260">
            <v>0</v>
          </cell>
          <cell r="L260" t="str">
            <v>KOLKATA DIRECT</v>
          </cell>
          <cell r="M260">
            <v>1</v>
          </cell>
          <cell r="N260" t="str">
            <v>1</v>
          </cell>
          <cell r="O260" t="str">
            <v>IT</v>
          </cell>
          <cell r="P260" t="str">
            <v>ESHA CHORARIA</v>
          </cell>
          <cell r="Q260">
            <v>1142</v>
          </cell>
          <cell r="R260" t="str">
            <v>1093</v>
          </cell>
          <cell r="S260" t="str">
            <v>CLIENT RELATIONSHIP</v>
          </cell>
          <cell r="T260" t="str">
            <v>AVINASH RAJGARHIA</v>
          </cell>
          <cell r="U260">
            <v>605</v>
          </cell>
          <cell r="V260" t="str">
            <v>RETAIL</v>
          </cell>
          <cell r="W260" t="str">
            <v>MCLEOD RUSSEL INDIA LTD</v>
          </cell>
          <cell r="X260" t="str">
            <v>MCLEOD RUSSEL INDIA LTD</v>
          </cell>
          <cell r="Y260" t="str">
            <v>ICICI LOMBARD GENERAL INSURANCE CO. LTD.</v>
          </cell>
          <cell r="Z260" t="str">
            <v>3RD. FLOOR, BLOCK - B, J K MILENNIUM CENTRE, 46D, CHOWRINGHEE ROAD,</v>
          </cell>
          <cell r="AA260">
            <v>6</v>
          </cell>
          <cell r="AB260" t="str">
            <v>FIRE</v>
          </cell>
          <cell r="AC260" t="str">
            <v>BHARAT LAGHU UDYAM SURAKSHA</v>
          </cell>
          <cell r="AD260" t="str">
            <v>Cheque</v>
          </cell>
          <cell r="AE260" t="str">
            <v>1234</v>
          </cell>
          <cell r="AF260">
            <v>3201510</v>
          </cell>
          <cell r="AG260">
            <v>45383</v>
          </cell>
          <cell r="AH260" t="str">
            <v>NONE</v>
          </cell>
          <cell r="AK260" t="str">
            <v>0</v>
          </cell>
          <cell r="AL260">
            <v>0</v>
          </cell>
          <cell r="AO260">
            <v>45383</v>
          </cell>
          <cell r="AT260">
            <v>45747</v>
          </cell>
          <cell r="AU260">
            <v>100</v>
          </cell>
          <cell r="AV260" t="str">
            <v>0</v>
          </cell>
          <cell r="AW260" t="str">
            <v>Renewal</v>
          </cell>
          <cell r="AY260" t="str">
            <v>Non Factory-20 Garden</v>
          </cell>
          <cell r="AZ260">
            <v>5329766668</v>
          </cell>
          <cell r="BA260">
            <v>2286763</v>
          </cell>
          <cell r="BB260">
            <v>2713144</v>
          </cell>
          <cell r="BC260">
            <v>488365.92</v>
          </cell>
          <cell r="BD260">
            <v>3201509.92</v>
          </cell>
          <cell r="BE260">
            <v>0</v>
          </cell>
          <cell r="BF260">
            <v>2286763</v>
          </cell>
          <cell r="BG260">
            <v>426381</v>
          </cell>
          <cell r="BH260">
            <v>11.5</v>
          </cell>
          <cell r="BI260">
            <v>5</v>
          </cell>
          <cell r="BJ260">
            <v>262977.75</v>
          </cell>
          <cell r="BK260">
            <v>21319.05</v>
          </cell>
          <cell r="BL260">
            <v>284296.8</v>
          </cell>
          <cell r="BM260" t="str">
            <v>Brokerage</v>
          </cell>
          <cell r="BN260">
            <v>30</v>
          </cell>
          <cell r="BO260">
            <v>78893.33</v>
          </cell>
          <cell r="BP260">
            <v>0</v>
          </cell>
          <cell r="BQ260">
            <v>0</v>
          </cell>
          <cell r="BR260">
            <v>78893.33</v>
          </cell>
          <cell r="BS260">
            <v>363190.13</v>
          </cell>
          <cell r="BT260">
            <v>18</v>
          </cell>
          <cell r="BU260">
            <v>51173.42</v>
          </cell>
          <cell r="BV260">
            <v>18</v>
          </cell>
          <cell r="BW260">
            <v>14200.8</v>
          </cell>
          <cell r="BX260">
            <v>65374.22</v>
          </cell>
          <cell r="BY260">
            <v>0</v>
          </cell>
          <cell r="BZ260">
            <v>0</v>
          </cell>
          <cell r="CA260">
            <v>284296.8</v>
          </cell>
        </row>
        <row r="261">
          <cell r="C261" t="str">
            <v>3358680</v>
          </cell>
          <cell r="D261">
            <v>335868</v>
          </cell>
          <cell r="E261" t="str">
            <v>0</v>
          </cell>
          <cell r="F261">
            <v>45419</v>
          </cell>
          <cell r="G261">
            <v>45419.739675925928</v>
          </cell>
          <cell r="H261" t="str">
            <v>EAST</v>
          </cell>
          <cell r="I261" t="str">
            <v>E01</v>
          </cell>
          <cell r="J261" t="str">
            <v>CORPORATE OFFICE</v>
          </cell>
          <cell r="K261">
            <v>0</v>
          </cell>
          <cell r="L261" t="str">
            <v>KOLKATA DIRECT</v>
          </cell>
          <cell r="M261">
            <v>1</v>
          </cell>
          <cell r="N261" t="str">
            <v>1</v>
          </cell>
          <cell r="O261" t="str">
            <v>IT</v>
          </cell>
          <cell r="P261" t="str">
            <v>ESHA CHORARIA</v>
          </cell>
          <cell r="Q261">
            <v>1142</v>
          </cell>
          <cell r="R261" t="str">
            <v>1093</v>
          </cell>
          <cell r="S261" t="str">
            <v>CLIENT RELATIONSHIP</v>
          </cell>
          <cell r="T261" t="str">
            <v>AVINASH RAJGARHIA</v>
          </cell>
          <cell r="U261">
            <v>605</v>
          </cell>
          <cell r="V261" t="str">
            <v>RETAIL</v>
          </cell>
          <cell r="W261" t="str">
            <v>MCLEOD RUSSEL INDIA LTD</v>
          </cell>
          <cell r="X261" t="str">
            <v>MCLEOD RUSSEL INDIA LTD</v>
          </cell>
          <cell r="Y261" t="str">
            <v>ICICI LOMBARD GENERAL INSURANCE CO. LTD.</v>
          </cell>
          <cell r="Z261" t="str">
            <v>3RD. FLOOR, BLOCK - B, J K MILENNIUM CENTRE, 46D, CHOWRINGHEE ROAD,</v>
          </cell>
          <cell r="AA261">
            <v>6</v>
          </cell>
          <cell r="AB261" t="str">
            <v>FIRE</v>
          </cell>
          <cell r="AC261" t="str">
            <v>BHARAT LAGHU UDYAM SURAKSHA</v>
          </cell>
          <cell r="AD261" t="str">
            <v>Cheque</v>
          </cell>
          <cell r="AE261" t="str">
            <v>1234</v>
          </cell>
          <cell r="AF261">
            <v>5801949</v>
          </cell>
          <cell r="AG261">
            <v>45383</v>
          </cell>
          <cell r="AH261" t="str">
            <v>NONE</v>
          </cell>
          <cell r="AK261" t="str">
            <v>0</v>
          </cell>
          <cell r="AL261">
            <v>0</v>
          </cell>
          <cell r="AO261">
            <v>45383</v>
          </cell>
          <cell r="AT261">
            <v>45747</v>
          </cell>
          <cell r="AU261">
            <v>100</v>
          </cell>
          <cell r="AV261" t="str">
            <v>0</v>
          </cell>
          <cell r="AW261" t="str">
            <v>Renewal</v>
          </cell>
          <cell r="AY261" t="str">
            <v>Factory-20 Garden</v>
          </cell>
          <cell r="AZ261">
            <v>4211121665</v>
          </cell>
          <cell r="BA261">
            <v>3948348</v>
          </cell>
          <cell r="BB261">
            <v>4916906</v>
          </cell>
          <cell r="BC261">
            <v>885043.08</v>
          </cell>
          <cell r="BD261">
            <v>5801949.0800000001</v>
          </cell>
          <cell r="BE261">
            <v>0</v>
          </cell>
          <cell r="BF261">
            <v>3948348</v>
          </cell>
          <cell r="BG261">
            <v>968558</v>
          </cell>
          <cell r="BH261">
            <v>11.5</v>
          </cell>
          <cell r="BI261">
            <v>5</v>
          </cell>
          <cell r="BJ261">
            <v>454060.02</v>
          </cell>
          <cell r="BK261">
            <v>48427.9</v>
          </cell>
          <cell r="BL261">
            <v>502487.92</v>
          </cell>
          <cell r="BM261" t="str">
            <v>Brokerage</v>
          </cell>
          <cell r="BN261">
            <v>30</v>
          </cell>
          <cell r="BO261">
            <v>136218.01</v>
          </cell>
          <cell r="BP261">
            <v>0</v>
          </cell>
          <cell r="BQ261">
            <v>0</v>
          </cell>
          <cell r="BR261">
            <v>136218.01</v>
          </cell>
          <cell r="BS261">
            <v>638705.93000000005</v>
          </cell>
          <cell r="BT261">
            <v>18</v>
          </cell>
          <cell r="BU261">
            <v>90447.83</v>
          </cell>
          <cell r="BV261">
            <v>18</v>
          </cell>
          <cell r="BW261">
            <v>24519.24</v>
          </cell>
          <cell r="BX261">
            <v>114967.07</v>
          </cell>
          <cell r="BY261">
            <v>0</v>
          </cell>
          <cell r="BZ261">
            <v>0</v>
          </cell>
          <cell r="CA261">
            <v>502487.92</v>
          </cell>
        </row>
        <row r="262">
          <cell r="C262" t="str">
            <v>3358740</v>
          </cell>
          <cell r="D262">
            <v>335874</v>
          </cell>
          <cell r="E262" t="str">
            <v>0</v>
          </cell>
          <cell r="F262">
            <v>45419</v>
          </cell>
          <cell r="G262">
            <v>45419.756053240744</v>
          </cell>
          <cell r="H262" t="str">
            <v>EAST</v>
          </cell>
          <cell r="I262" t="str">
            <v>E01</v>
          </cell>
          <cell r="J262" t="str">
            <v>CORPORATE OFFICE</v>
          </cell>
          <cell r="K262">
            <v>0</v>
          </cell>
          <cell r="L262" t="str">
            <v>KOLKATA DIRECT</v>
          </cell>
          <cell r="M262">
            <v>1</v>
          </cell>
          <cell r="N262" t="str">
            <v>1</v>
          </cell>
          <cell r="O262" t="str">
            <v>IT</v>
          </cell>
          <cell r="P262" t="str">
            <v>ESHA CHORARIA</v>
          </cell>
          <cell r="Q262">
            <v>1142</v>
          </cell>
          <cell r="R262" t="str">
            <v>1093</v>
          </cell>
          <cell r="S262" t="str">
            <v>CLIENT RELATIONSHIP</v>
          </cell>
          <cell r="T262" t="str">
            <v>AVINASH RAJGARHIA</v>
          </cell>
          <cell r="U262">
            <v>605</v>
          </cell>
          <cell r="V262" t="str">
            <v>RETAIL</v>
          </cell>
          <cell r="W262" t="str">
            <v>MCLEOD RUSSEL INDIA LTD</v>
          </cell>
          <cell r="X262" t="str">
            <v>MCLEOD RUSSEL INDIA LTD</v>
          </cell>
          <cell r="Y262" t="str">
            <v>ICICI LOMBARD GENERAL INSURANCE CO. LTD.</v>
          </cell>
          <cell r="Z262" t="str">
            <v>3RD. FLOOR, BLOCK - B, J K MILENNIUM CENTRE, 46D, CHOWRINGHEE ROAD,</v>
          </cell>
          <cell r="AA262">
            <v>6</v>
          </cell>
          <cell r="AB262" t="str">
            <v>LIABILITY POLICY</v>
          </cell>
          <cell r="AC262" t="str">
            <v>DIRECTORS &amp; OFFICERS LIABILITY</v>
          </cell>
          <cell r="AD262" t="str">
            <v>Cheque</v>
          </cell>
          <cell r="AE262" t="str">
            <v>1234</v>
          </cell>
          <cell r="AF262">
            <v>590000</v>
          </cell>
          <cell r="AG262">
            <v>45383</v>
          </cell>
          <cell r="AH262" t="str">
            <v>NONE</v>
          </cell>
          <cell r="AK262" t="str">
            <v>0</v>
          </cell>
          <cell r="AL262">
            <v>0</v>
          </cell>
          <cell r="AO262">
            <v>45383</v>
          </cell>
          <cell r="AT262">
            <v>45747</v>
          </cell>
          <cell r="AU262">
            <v>100</v>
          </cell>
          <cell r="AV262" t="str">
            <v>0</v>
          </cell>
          <cell r="AW262" t="str">
            <v>Renewal</v>
          </cell>
          <cell r="AZ262">
            <v>100000000</v>
          </cell>
          <cell r="BA262">
            <v>500000</v>
          </cell>
          <cell r="BB262">
            <v>500000</v>
          </cell>
          <cell r="BC262">
            <v>90000</v>
          </cell>
          <cell r="BD262">
            <v>590000</v>
          </cell>
          <cell r="BE262">
            <v>0</v>
          </cell>
          <cell r="BF262">
            <v>500000</v>
          </cell>
          <cell r="BG262">
            <v>0</v>
          </cell>
          <cell r="BH262">
            <v>12.5</v>
          </cell>
          <cell r="BI262">
            <v>5</v>
          </cell>
          <cell r="BJ262">
            <v>62500</v>
          </cell>
          <cell r="BK262">
            <v>0</v>
          </cell>
          <cell r="BL262">
            <v>62500</v>
          </cell>
          <cell r="BM262" t="str">
            <v>Brokerage</v>
          </cell>
          <cell r="BN262">
            <v>40</v>
          </cell>
          <cell r="BO262">
            <v>25000</v>
          </cell>
          <cell r="BP262">
            <v>0</v>
          </cell>
          <cell r="BQ262">
            <v>0</v>
          </cell>
          <cell r="BR262">
            <v>25000</v>
          </cell>
          <cell r="BS262">
            <v>87500</v>
          </cell>
          <cell r="BT262">
            <v>18</v>
          </cell>
          <cell r="BU262">
            <v>11250</v>
          </cell>
          <cell r="BV262">
            <v>18</v>
          </cell>
          <cell r="BW262">
            <v>4500</v>
          </cell>
          <cell r="BX262">
            <v>15750</v>
          </cell>
          <cell r="BY262">
            <v>0</v>
          </cell>
          <cell r="BZ262">
            <v>0</v>
          </cell>
          <cell r="CA262">
            <v>62500</v>
          </cell>
        </row>
        <row r="263">
          <cell r="C263" t="str">
            <v>3358770</v>
          </cell>
          <cell r="D263">
            <v>335877</v>
          </cell>
          <cell r="E263" t="str">
            <v>0</v>
          </cell>
          <cell r="F263">
            <v>45419</v>
          </cell>
          <cell r="G263">
            <v>45419.758333333331</v>
          </cell>
          <cell r="H263" t="str">
            <v>EAST</v>
          </cell>
          <cell r="I263" t="str">
            <v>E01</v>
          </cell>
          <cell r="J263" t="str">
            <v>CORPORATE OFFICE</v>
          </cell>
          <cell r="K263">
            <v>0</v>
          </cell>
          <cell r="L263" t="str">
            <v>KOLKATA DIRECT</v>
          </cell>
          <cell r="M263">
            <v>1</v>
          </cell>
          <cell r="N263" t="str">
            <v>1</v>
          </cell>
          <cell r="O263" t="str">
            <v>IT</v>
          </cell>
          <cell r="P263" t="str">
            <v>ESHA CHORARIA</v>
          </cell>
          <cell r="Q263">
            <v>1142</v>
          </cell>
          <cell r="R263" t="str">
            <v>1093</v>
          </cell>
          <cell r="S263" t="str">
            <v>CLIENT RELATIONSHIP</v>
          </cell>
          <cell r="T263" t="str">
            <v>AVINASH RAJGARHIA</v>
          </cell>
          <cell r="U263">
            <v>605</v>
          </cell>
          <cell r="V263" t="str">
            <v>RETAIL</v>
          </cell>
          <cell r="W263" t="str">
            <v>MCLEOD RUSSEL INDIA LTD</v>
          </cell>
          <cell r="X263" t="str">
            <v>MCLEOD RUSSEL INDIA LTD</v>
          </cell>
          <cell r="Y263" t="str">
            <v>ICICI LOMBARD GENERAL INSURANCE CO. LTD.</v>
          </cell>
          <cell r="Z263" t="str">
            <v>3RD. FLOOR, BLOCK - B, J K MILENNIUM CENTRE, 46D, CHOWRINGHEE ROAD,</v>
          </cell>
          <cell r="AA263">
            <v>6</v>
          </cell>
          <cell r="AB263" t="str">
            <v>MISCELLANEOUS</v>
          </cell>
          <cell r="AC263" t="str">
            <v>BUGLARY</v>
          </cell>
          <cell r="AD263" t="str">
            <v>Cheque</v>
          </cell>
          <cell r="AE263" t="str">
            <v>1234</v>
          </cell>
          <cell r="AF263">
            <v>6263</v>
          </cell>
          <cell r="AG263">
            <v>45383</v>
          </cell>
          <cell r="AH263" t="str">
            <v>NONE</v>
          </cell>
          <cell r="AK263" t="str">
            <v>0</v>
          </cell>
          <cell r="AL263">
            <v>0</v>
          </cell>
          <cell r="AO263">
            <v>45383</v>
          </cell>
          <cell r="AT263">
            <v>45747</v>
          </cell>
          <cell r="AU263">
            <v>100</v>
          </cell>
          <cell r="AV263" t="str">
            <v>0</v>
          </cell>
          <cell r="AW263" t="str">
            <v>Renewal</v>
          </cell>
          <cell r="AZ263">
            <v>2211480000</v>
          </cell>
          <cell r="BA263">
            <v>5308</v>
          </cell>
          <cell r="BB263">
            <v>5308</v>
          </cell>
          <cell r="BC263">
            <v>955.44</v>
          </cell>
          <cell r="BD263">
            <v>6263.44</v>
          </cell>
          <cell r="BE263">
            <v>0</v>
          </cell>
          <cell r="BF263">
            <v>5308</v>
          </cell>
          <cell r="BG263">
            <v>0</v>
          </cell>
          <cell r="BH263">
            <v>12.5</v>
          </cell>
          <cell r="BI263">
            <v>5</v>
          </cell>
          <cell r="BJ263">
            <v>663.5</v>
          </cell>
          <cell r="BK263">
            <v>0</v>
          </cell>
          <cell r="BL263">
            <v>663.5</v>
          </cell>
          <cell r="BM263" t="str">
            <v>Brokerage</v>
          </cell>
          <cell r="BN263">
            <v>30</v>
          </cell>
          <cell r="BO263">
            <v>199.05</v>
          </cell>
          <cell r="BP263">
            <v>0</v>
          </cell>
          <cell r="BQ263">
            <v>0</v>
          </cell>
          <cell r="BR263">
            <v>199.05</v>
          </cell>
          <cell r="BS263">
            <v>862.55</v>
          </cell>
          <cell r="BT263">
            <v>18</v>
          </cell>
          <cell r="BU263">
            <v>119.43</v>
          </cell>
          <cell r="BV263">
            <v>18</v>
          </cell>
          <cell r="BW263">
            <v>35.83</v>
          </cell>
          <cell r="BX263">
            <v>155.26</v>
          </cell>
          <cell r="BY263">
            <v>0</v>
          </cell>
          <cell r="BZ263">
            <v>0</v>
          </cell>
          <cell r="CA263">
            <v>663.5</v>
          </cell>
        </row>
        <row r="264">
          <cell r="C264" t="str">
            <v>3358780</v>
          </cell>
          <cell r="D264">
            <v>335878</v>
          </cell>
          <cell r="E264" t="str">
            <v>0</v>
          </cell>
          <cell r="F264">
            <v>45419</v>
          </cell>
          <cell r="G264">
            <v>45419.760509259257</v>
          </cell>
          <cell r="H264" t="str">
            <v>EAST</v>
          </cell>
          <cell r="I264" t="str">
            <v>E01</v>
          </cell>
          <cell r="J264" t="str">
            <v>CORPORATE OFFICE</v>
          </cell>
          <cell r="K264">
            <v>0</v>
          </cell>
          <cell r="L264" t="str">
            <v>KOLKATA DIRECT</v>
          </cell>
          <cell r="M264">
            <v>1</v>
          </cell>
          <cell r="N264" t="str">
            <v>1</v>
          </cell>
          <cell r="O264" t="str">
            <v>IT</v>
          </cell>
          <cell r="P264" t="str">
            <v>ESHA CHORARIA</v>
          </cell>
          <cell r="Q264">
            <v>1142</v>
          </cell>
          <cell r="R264" t="str">
            <v>1093</v>
          </cell>
          <cell r="S264" t="str">
            <v>CLIENT RELATIONSHIP</v>
          </cell>
          <cell r="T264" t="str">
            <v>AVINASH RAJGARHIA</v>
          </cell>
          <cell r="U264">
            <v>605</v>
          </cell>
          <cell r="V264" t="str">
            <v>RETAIL</v>
          </cell>
          <cell r="W264" t="str">
            <v>MCLEOD RUSSEL INDIA LTD</v>
          </cell>
          <cell r="X264" t="str">
            <v>MCLEOD RUSSEL INDIA LTD</v>
          </cell>
          <cell r="Y264" t="str">
            <v>ICICI LOMBARD GENERAL INSURANCE CO. LTD.</v>
          </cell>
          <cell r="Z264" t="str">
            <v>3RD. FLOOR, BLOCK - B, J K MILENNIUM CENTRE, 46D, CHOWRINGHEE ROAD,</v>
          </cell>
          <cell r="AA264">
            <v>6</v>
          </cell>
          <cell r="AB264" t="str">
            <v>ENGINEERING</v>
          </cell>
          <cell r="AC264" t="str">
            <v>ELECTRONIC EQUIPMENT</v>
          </cell>
          <cell r="AD264" t="str">
            <v>Cheque</v>
          </cell>
          <cell r="AE264" t="str">
            <v>1234</v>
          </cell>
          <cell r="AF264">
            <v>6254</v>
          </cell>
          <cell r="AG264">
            <v>45383</v>
          </cell>
          <cell r="AH264" t="str">
            <v>NONE</v>
          </cell>
          <cell r="AK264" t="str">
            <v>0</v>
          </cell>
          <cell r="AL264">
            <v>0</v>
          </cell>
          <cell r="AO264">
            <v>45383</v>
          </cell>
          <cell r="AT264">
            <v>45747</v>
          </cell>
          <cell r="AU264">
            <v>100</v>
          </cell>
          <cell r="AV264" t="str">
            <v>0</v>
          </cell>
          <cell r="AW264" t="str">
            <v>Renewal</v>
          </cell>
          <cell r="AZ264">
            <v>21200000</v>
          </cell>
          <cell r="BA264">
            <v>5300</v>
          </cell>
          <cell r="BB264">
            <v>5300</v>
          </cell>
          <cell r="BC264">
            <v>954</v>
          </cell>
          <cell r="BD264">
            <v>6254</v>
          </cell>
          <cell r="BE264">
            <v>0</v>
          </cell>
          <cell r="BF264">
            <v>5300</v>
          </cell>
          <cell r="BG264">
            <v>0</v>
          </cell>
          <cell r="BH264">
            <v>12.5</v>
          </cell>
          <cell r="BI264">
            <v>5</v>
          </cell>
          <cell r="BJ264">
            <v>662.5</v>
          </cell>
          <cell r="BK264">
            <v>0</v>
          </cell>
          <cell r="BL264">
            <v>662.5</v>
          </cell>
          <cell r="BM264" t="str">
            <v>Brokerage</v>
          </cell>
          <cell r="BN264">
            <v>30</v>
          </cell>
          <cell r="BO264">
            <v>198.75</v>
          </cell>
          <cell r="BP264">
            <v>0</v>
          </cell>
          <cell r="BQ264">
            <v>0</v>
          </cell>
          <cell r="BR264">
            <v>198.75</v>
          </cell>
          <cell r="BS264">
            <v>861.25</v>
          </cell>
          <cell r="BT264">
            <v>18</v>
          </cell>
          <cell r="BU264">
            <v>119.25</v>
          </cell>
          <cell r="BV264">
            <v>18</v>
          </cell>
          <cell r="BW264">
            <v>35.78</v>
          </cell>
          <cell r="BX264">
            <v>155.03</v>
          </cell>
          <cell r="BY264">
            <v>0</v>
          </cell>
          <cell r="BZ264">
            <v>0</v>
          </cell>
          <cell r="CA264">
            <v>662.5</v>
          </cell>
        </row>
        <row r="265">
          <cell r="C265" t="str">
            <v>3358810</v>
          </cell>
          <cell r="D265">
            <v>335881</v>
          </cell>
          <cell r="E265" t="str">
            <v>0</v>
          </cell>
          <cell r="F265">
            <v>45419</v>
          </cell>
          <cell r="G265">
            <v>45419.764374999999</v>
          </cell>
          <cell r="H265" t="str">
            <v>EAST</v>
          </cell>
          <cell r="I265" t="str">
            <v>E01</v>
          </cell>
          <cell r="J265" t="str">
            <v>CORPORATE OFFICE</v>
          </cell>
          <cell r="K265">
            <v>0</v>
          </cell>
          <cell r="L265" t="str">
            <v>KOLKATA DIRECT</v>
          </cell>
          <cell r="M265">
            <v>1</v>
          </cell>
          <cell r="N265" t="str">
            <v>1</v>
          </cell>
          <cell r="O265" t="str">
            <v>IT</v>
          </cell>
          <cell r="P265" t="str">
            <v>ESHA CHORARIA</v>
          </cell>
          <cell r="Q265">
            <v>1142</v>
          </cell>
          <cell r="R265" t="str">
            <v>1093</v>
          </cell>
          <cell r="S265" t="str">
            <v>CLIENT RELATIONSHIP</v>
          </cell>
          <cell r="T265" t="str">
            <v>AVINASH RAJGARHIA</v>
          </cell>
          <cell r="U265">
            <v>605</v>
          </cell>
          <cell r="V265" t="str">
            <v>RETAIL</v>
          </cell>
          <cell r="W265" t="str">
            <v>MCLEOD RUSSEL INDIA LTD</v>
          </cell>
          <cell r="X265" t="str">
            <v>MCLEOD RUSSEL INDIA LTD</v>
          </cell>
          <cell r="Y265" t="str">
            <v>ICICI LOMBARD GENERAL INSURANCE CO. LTD.</v>
          </cell>
          <cell r="Z265" t="str">
            <v>3RD. FLOOR, BLOCK - B, J K MILENNIUM CENTRE, 46D, CHOWRINGHEE ROAD,</v>
          </cell>
          <cell r="AA265">
            <v>6</v>
          </cell>
          <cell r="AB265" t="str">
            <v>ENGINEERING</v>
          </cell>
          <cell r="AC265" t="str">
            <v>ELECTRONIC EQUIPMENT</v>
          </cell>
          <cell r="AD265" t="str">
            <v>Cheque</v>
          </cell>
          <cell r="AE265" t="str">
            <v>1234</v>
          </cell>
          <cell r="AF265">
            <v>3509</v>
          </cell>
          <cell r="AG265">
            <v>45383</v>
          </cell>
          <cell r="AH265" t="str">
            <v>NONE</v>
          </cell>
          <cell r="AK265" t="str">
            <v>0</v>
          </cell>
          <cell r="AL265">
            <v>0</v>
          </cell>
          <cell r="AO265">
            <v>45383</v>
          </cell>
          <cell r="AT265">
            <v>45747</v>
          </cell>
          <cell r="AU265">
            <v>100</v>
          </cell>
          <cell r="AV265" t="str">
            <v>0</v>
          </cell>
          <cell r="AW265" t="str">
            <v>Renewal</v>
          </cell>
          <cell r="AY265" t="str">
            <v>HO</v>
          </cell>
          <cell r="AZ265">
            <v>11897000</v>
          </cell>
          <cell r="BA265">
            <v>2974</v>
          </cell>
          <cell r="BB265">
            <v>2974</v>
          </cell>
          <cell r="BC265">
            <v>535.32000000000005</v>
          </cell>
          <cell r="BD265">
            <v>3509.32</v>
          </cell>
          <cell r="BE265">
            <v>0</v>
          </cell>
          <cell r="BF265">
            <v>2974</v>
          </cell>
          <cell r="BG265">
            <v>0</v>
          </cell>
          <cell r="BH265">
            <v>12.5</v>
          </cell>
          <cell r="BI265">
            <v>5</v>
          </cell>
          <cell r="BJ265">
            <v>371.75</v>
          </cell>
          <cell r="BK265">
            <v>0</v>
          </cell>
          <cell r="BL265">
            <v>371.75</v>
          </cell>
          <cell r="BM265" t="str">
            <v>Brokerage</v>
          </cell>
          <cell r="BN265">
            <v>30</v>
          </cell>
          <cell r="BO265">
            <v>111.53</v>
          </cell>
          <cell r="BP265">
            <v>0</v>
          </cell>
          <cell r="BQ265">
            <v>0</v>
          </cell>
          <cell r="BR265">
            <v>111.53</v>
          </cell>
          <cell r="BS265">
            <v>483.28</v>
          </cell>
          <cell r="BT265">
            <v>18</v>
          </cell>
          <cell r="BU265">
            <v>66.92</v>
          </cell>
          <cell r="BV265">
            <v>18</v>
          </cell>
          <cell r="BW265">
            <v>20.079999999999998</v>
          </cell>
          <cell r="BX265">
            <v>87</v>
          </cell>
          <cell r="BY265">
            <v>0</v>
          </cell>
          <cell r="BZ265">
            <v>0</v>
          </cell>
          <cell r="CA265">
            <v>371.75</v>
          </cell>
        </row>
        <row r="266">
          <cell r="C266" t="str">
            <v>3358840</v>
          </cell>
          <cell r="D266">
            <v>335884</v>
          </cell>
          <cell r="E266" t="str">
            <v>0</v>
          </cell>
          <cell r="F266">
            <v>45419</v>
          </cell>
          <cell r="G266">
            <v>45419.766863425924</v>
          </cell>
          <cell r="H266" t="str">
            <v>EAST</v>
          </cell>
          <cell r="I266" t="str">
            <v>E01</v>
          </cell>
          <cell r="J266" t="str">
            <v>CORPORATE OFFICE</v>
          </cell>
          <cell r="K266">
            <v>0</v>
          </cell>
          <cell r="L266" t="str">
            <v>KOLKATA DIRECT</v>
          </cell>
          <cell r="M266">
            <v>1</v>
          </cell>
          <cell r="N266" t="str">
            <v>1</v>
          </cell>
          <cell r="O266" t="str">
            <v>IT</v>
          </cell>
          <cell r="P266" t="str">
            <v>ESHA CHORARIA</v>
          </cell>
          <cell r="Q266">
            <v>1142</v>
          </cell>
          <cell r="R266" t="str">
            <v>1093</v>
          </cell>
          <cell r="S266" t="str">
            <v>CLIENT RELATIONSHIP</v>
          </cell>
          <cell r="T266" t="str">
            <v>AVINASH RAJGARHIA</v>
          </cell>
          <cell r="U266">
            <v>605</v>
          </cell>
          <cell r="V266" t="str">
            <v>RETAIL</v>
          </cell>
          <cell r="W266" t="str">
            <v>MCLEOD RUSSEL INDIA LTD</v>
          </cell>
          <cell r="X266" t="str">
            <v>MCLEOD RUSSEL INDIA LTD</v>
          </cell>
          <cell r="Y266" t="str">
            <v>ICICI LOMBARD GENERAL INSURANCE CO. LTD.</v>
          </cell>
          <cell r="Z266" t="str">
            <v>3RD. FLOOR, BLOCK - B, J K MILENNIUM CENTRE, 46D, CHOWRINGHEE ROAD,</v>
          </cell>
          <cell r="AA266">
            <v>6</v>
          </cell>
          <cell r="AB266" t="str">
            <v>MISCELLANEOUS</v>
          </cell>
          <cell r="AC266" t="str">
            <v>FIDELITY GURANTEE</v>
          </cell>
          <cell r="AD266" t="str">
            <v>Cheque</v>
          </cell>
          <cell r="AE266" t="str">
            <v>1234</v>
          </cell>
          <cell r="AF266">
            <v>10101</v>
          </cell>
          <cell r="AG266">
            <v>45383</v>
          </cell>
          <cell r="AH266" t="str">
            <v>NONE</v>
          </cell>
          <cell r="AK266" t="str">
            <v>0</v>
          </cell>
          <cell r="AL266">
            <v>0</v>
          </cell>
          <cell r="AO266">
            <v>45383</v>
          </cell>
          <cell r="AT266">
            <v>45747</v>
          </cell>
          <cell r="AU266">
            <v>100</v>
          </cell>
          <cell r="AV266" t="str">
            <v>0</v>
          </cell>
          <cell r="AW266" t="str">
            <v>Renewal</v>
          </cell>
          <cell r="AZ266">
            <v>600000000</v>
          </cell>
          <cell r="BA266">
            <v>8560</v>
          </cell>
          <cell r="BB266">
            <v>8560</v>
          </cell>
          <cell r="BC266">
            <v>1540.8</v>
          </cell>
          <cell r="BD266">
            <v>10100.799999999999</v>
          </cell>
          <cell r="BE266">
            <v>0</v>
          </cell>
          <cell r="BF266">
            <v>8560</v>
          </cell>
          <cell r="BG266">
            <v>0</v>
          </cell>
          <cell r="BH266">
            <v>12.5</v>
          </cell>
          <cell r="BI266">
            <v>5</v>
          </cell>
          <cell r="BJ266">
            <v>1070</v>
          </cell>
          <cell r="BK266">
            <v>0</v>
          </cell>
          <cell r="BL266">
            <v>1070</v>
          </cell>
          <cell r="BM266" t="str">
            <v>Brokerage</v>
          </cell>
          <cell r="BN266">
            <v>30</v>
          </cell>
          <cell r="BO266">
            <v>321</v>
          </cell>
          <cell r="BP266">
            <v>0</v>
          </cell>
          <cell r="BQ266">
            <v>0</v>
          </cell>
          <cell r="BR266">
            <v>321</v>
          </cell>
          <cell r="BS266">
            <v>1391</v>
          </cell>
          <cell r="BT266">
            <v>18</v>
          </cell>
          <cell r="BU266">
            <v>192.6</v>
          </cell>
          <cell r="BV266">
            <v>18</v>
          </cell>
          <cell r="BW266">
            <v>57.78</v>
          </cell>
          <cell r="BX266">
            <v>250.38</v>
          </cell>
          <cell r="BY266">
            <v>0</v>
          </cell>
          <cell r="BZ266">
            <v>0</v>
          </cell>
          <cell r="CA266">
            <v>1070</v>
          </cell>
        </row>
        <row r="267">
          <cell r="C267" t="str">
            <v>3358860</v>
          </cell>
          <cell r="D267">
            <v>335886</v>
          </cell>
          <cell r="E267" t="str">
            <v>0</v>
          </cell>
          <cell r="F267">
            <v>45419</v>
          </cell>
          <cell r="G267">
            <v>45419.769212962965</v>
          </cell>
          <cell r="H267" t="str">
            <v>EAST</v>
          </cell>
          <cell r="I267" t="str">
            <v>E01</v>
          </cell>
          <cell r="J267" t="str">
            <v>CORPORATE OFFICE</v>
          </cell>
          <cell r="K267">
            <v>0</v>
          </cell>
          <cell r="L267" t="str">
            <v>KOLKATA DIRECT</v>
          </cell>
          <cell r="M267">
            <v>1</v>
          </cell>
          <cell r="N267" t="str">
            <v>1</v>
          </cell>
          <cell r="O267" t="str">
            <v>IT</v>
          </cell>
          <cell r="P267" t="str">
            <v>ESHA CHORARIA</v>
          </cell>
          <cell r="Q267">
            <v>1142</v>
          </cell>
          <cell r="R267" t="str">
            <v>1093</v>
          </cell>
          <cell r="S267" t="str">
            <v>CLIENT RELATIONSHIP</v>
          </cell>
          <cell r="T267" t="str">
            <v>AVINASH RAJGARHIA</v>
          </cell>
          <cell r="U267">
            <v>605</v>
          </cell>
          <cell r="V267" t="str">
            <v>RETAIL</v>
          </cell>
          <cell r="W267" t="str">
            <v>MCLEOD RUSSEL INDIA LTD</v>
          </cell>
          <cell r="X267" t="str">
            <v>MCLEOD RUSSEL INDIA LTD</v>
          </cell>
          <cell r="Y267" t="str">
            <v>ICICI LOMBARD GENERAL INSURANCE CO. LTD.</v>
          </cell>
          <cell r="Z267" t="str">
            <v>3RD. FLOOR, BLOCK - B, J K MILENNIUM CENTRE, 46D, CHOWRINGHEE ROAD,</v>
          </cell>
          <cell r="AA267">
            <v>6</v>
          </cell>
          <cell r="AB267" t="str">
            <v>MISCELLANEOUS</v>
          </cell>
          <cell r="AC267" t="str">
            <v>MONEY INSURANCE</v>
          </cell>
          <cell r="AD267" t="str">
            <v>Cheque</v>
          </cell>
          <cell r="AE267" t="str">
            <v>1234</v>
          </cell>
          <cell r="AF267">
            <v>23600</v>
          </cell>
          <cell r="AG267">
            <v>45383</v>
          </cell>
          <cell r="AH267" t="str">
            <v>NONE</v>
          </cell>
          <cell r="AK267" t="str">
            <v>0</v>
          </cell>
          <cell r="AL267">
            <v>0</v>
          </cell>
          <cell r="AO267">
            <v>45383</v>
          </cell>
          <cell r="AT267">
            <v>45747</v>
          </cell>
          <cell r="AU267">
            <v>100</v>
          </cell>
          <cell r="AV267" t="str">
            <v>0</v>
          </cell>
          <cell r="AW267" t="str">
            <v>Renewal</v>
          </cell>
          <cell r="AZ267">
            <v>4406640000</v>
          </cell>
          <cell r="BA267">
            <v>20000</v>
          </cell>
          <cell r="BB267">
            <v>20000</v>
          </cell>
          <cell r="BC267">
            <v>3600</v>
          </cell>
          <cell r="BD267">
            <v>23600</v>
          </cell>
          <cell r="BE267">
            <v>0</v>
          </cell>
          <cell r="BF267">
            <v>20000</v>
          </cell>
          <cell r="BG267">
            <v>0</v>
          </cell>
          <cell r="BH267">
            <v>12.5</v>
          </cell>
          <cell r="BI267">
            <v>5</v>
          </cell>
          <cell r="BJ267">
            <v>2500</v>
          </cell>
          <cell r="BK267">
            <v>0</v>
          </cell>
          <cell r="BL267">
            <v>2500</v>
          </cell>
          <cell r="BM267" t="str">
            <v>Brokerage</v>
          </cell>
          <cell r="BN267">
            <v>30</v>
          </cell>
          <cell r="BO267">
            <v>750</v>
          </cell>
          <cell r="BP267">
            <v>0</v>
          </cell>
          <cell r="BQ267">
            <v>0</v>
          </cell>
          <cell r="BR267">
            <v>750</v>
          </cell>
          <cell r="BS267">
            <v>3250</v>
          </cell>
          <cell r="BT267">
            <v>18</v>
          </cell>
          <cell r="BU267">
            <v>450</v>
          </cell>
          <cell r="BV267">
            <v>18</v>
          </cell>
          <cell r="BW267">
            <v>135</v>
          </cell>
          <cell r="BX267">
            <v>585</v>
          </cell>
          <cell r="BY267">
            <v>0</v>
          </cell>
          <cell r="BZ267">
            <v>0</v>
          </cell>
          <cell r="CA267">
            <v>2500</v>
          </cell>
        </row>
        <row r="268">
          <cell r="C268" t="str">
            <v>3358890</v>
          </cell>
          <cell r="D268">
            <v>335889</v>
          </cell>
          <cell r="E268" t="str">
            <v>0</v>
          </cell>
          <cell r="F268">
            <v>45419</v>
          </cell>
          <cell r="G268">
            <v>45419.773333333331</v>
          </cell>
          <cell r="H268" t="str">
            <v>EAST</v>
          </cell>
          <cell r="I268" t="str">
            <v>E01</v>
          </cell>
          <cell r="J268" t="str">
            <v>CORPORATE OFFICE</v>
          </cell>
          <cell r="K268">
            <v>0</v>
          </cell>
          <cell r="L268" t="str">
            <v>KOLKATA DIRECT</v>
          </cell>
          <cell r="M268">
            <v>1</v>
          </cell>
          <cell r="N268" t="str">
            <v>1</v>
          </cell>
          <cell r="O268" t="str">
            <v>IT</v>
          </cell>
          <cell r="P268" t="str">
            <v>ESHA CHORARIA</v>
          </cell>
          <cell r="Q268">
            <v>1142</v>
          </cell>
          <cell r="R268" t="str">
            <v>1093</v>
          </cell>
          <cell r="S268" t="str">
            <v>CLIENT RELATIONSHIP</v>
          </cell>
          <cell r="T268" t="str">
            <v>AVINASH RAJGARHIA</v>
          </cell>
          <cell r="U268">
            <v>605</v>
          </cell>
          <cell r="V268" t="str">
            <v>RETAIL</v>
          </cell>
          <cell r="W268" t="str">
            <v>MCLEOD RUSSEL INDIA LTD</v>
          </cell>
          <cell r="X268" t="str">
            <v>MCLEOD RUSSEL INDIA LTD</v>
          </cell>
          <cell r="Y268" t="str">
            <v>ICICI LOMBARD GENERAL INSURANCE CO. LTD.</v>
          </cell>
          <cell r="Z268" t="str">
            <v>3RD. FLOOR, BLOCK - B, J K MILENNIUM CENTRE, 46D, CHOWRINGHEE ROAD,</v>
          </cell>
          <cell r="AA268">
            <v>6</v>
          </cell>
          <cell r="AB268" t="str">
            <v>MARINE CARGO</v>
          </cell>
          <cell r="AC268" t="str">
            <v>MARINE TEA CROP</v>
          </cell>
          <cell r="AD268" t="str">
            <v>Cheque</v>
          </cell>
          <cell r="AE268" t="str">
            <v>1234</v>
          </cell>
          <cell r="AF268">
            <v>1144312</v>
          </cell>
          <cell r="AG268">
            <v>45383</v>
          </cell>
          <cell r="AH268" t="str">
            <v>NONE</v>
          </cell>
          <cell r="AK268" t="str">
            <v>0</v>
          </cell>
          <cell r="AL268">
            <v>0</v>
          </cell>
          <cell r="AO268">
            <v>45383</v>
          </cell>
          <cell r="AT268">
            <v>45747</v>
          </cell>
          <cell r="AU268">
            <v>100</v>
          </cell>
          <cell r="AV268" t="str">
            <v>0</v>
          </cell>
          <cell r="AW268" t="str">
            <v>Renewal</v>
          </cell>
          <cell r="AZ268">
            <v>6465040000</v>
          </cell>
          <cell r="BA268">
            <v>969756</v>
          </cell>
          <cell r="BB268">
            <v>969756</v>
          </cell>
          <cell r="BC268">
            <v>174556.08</v>
          </cell>
          <cell r="BD268">
            <v>1144312.08</v>
          </cell>
          <cell r="BE268">
            <v>0</v>
          </cell>
          <cell r="BF268">
            <v>969756</v>
          </cell>
          <cell r="BG268">
            <v>0</v>
          </cell>
          <cell r="BH268">
            <v>16.5</v>
          </cell>
          <cell r="BI268">
            <v>5</v>
          </cell>
          <cell r="BJ268">
            <v>160009.74</v>
          </cell>
          <cell r="BK268">
            <v>0</v>
          </cell>
          <cell r="BL268">
            <v>160009.74</v>
          </cell>
          <cell r="BM268" t="str">
            <v>Brokerage</v>
          </cell>
          <cell r="BN268">
            <v>30</v>
          </cell>
          <cell r="BO268">
            <v>48002.92</v>
          </cell>
          <cell r="BP268">
            <v>0</v>
          </cell>
          <cell r="BQ268">
            <v>0</v>
          </cell>
          <cell r="BR268">
            <v>48002.92</v>
          </cell>
          <cell r="BS268">
            <v>208012.66</v>
          </cell>
          <cell r="BT268">
            <v>18</v>
          </cell>
          <cell r="BU268">
            <v>28801.75</v>
          </cell>
          <cell r="BV268">
            <v>18</v>
          </cell>
          <cell r="BW268">
            <v>8640.5300000000007</v>
          </cell>
          <cell r="BX268">
            <v>37442.28</v>
          </cell>
          <cell r="BY268">
            <v>0</v>
          </cell>
          <cell r="BZ268">
            <v>0</v>
          </cell>
          <cell r="CA268">
            <v>160009.74</v>
          </cell>
        </row>
        <row r="269">
          <cell r="C269" t="str">
            <v>3358910</v>
          </cell>
          <cell r="D269">
            <v>335891</v>
          </cell>
          <cell r="E269" t="str">
            <v>0</v>
          </cell>
          <cell r="F269">
            <v>45419</v>
          </cell>
          <cell r="G269">
            <v>45419.776759259257</v>
          </cell>
          <cell r="H269" t="str">
            <v>EAST</v>
          </cell>
          <cell r="I269" t="str">
            <v>E01</v>
          </cell>
          <cell r="J269" t="str">
            <v>CORPORATE OFFICE</v>
          </cell>
          <cell r="K269">
            <v>0</v>
          </cell>
          <cell r="L269" t="str">
            <v>KOLKATA DIRECT</v>
          </cell>
          <cell r="M269">
            <v>1</v>
          </cell>
          <cell r="N269" t="str">
            <v>1</v>
          </cell>
          <cell r="O269" t="str">
            <v>IT</v>
          </cell>
          <cell r="P269" t="str">
            <v>ESHA CHORARIA</v>
          </cell>
          <cell r="Q269">
            <v>1142</v>
          </cell>
          <cell r="R269" t="str">
            <v>1093</v>
          </cell>
          <cell r="S269" t="str">
            <v>CLIENT RELATIONSHIP</v>
          </cell>
          <cell r="T269" t="str">
            <v>AVINASH RAJGARHIA</v>
          </cell>
          <cell r="U269">
            <v>605</v>
          </cell>
          <cell r="V269" t="str">
            <v>RETAIL</v>
          </cell>
          <cell r="W269" t="str">
            <v>MCLEOD RUSSEL INDIA LTD</v>
          </cell>
          <cell r="X269" t="str">
            <v>MCLEOD RUSSEL INDIA LTD</v>
          </cell>
          <cell r="Y269" t="str">
            <v>ICICI LOMBARD GENERAL INSURANCE CO. LTD.</v>
          </cell>
          <cell r="Z269" t="str">
            <v>3RD. FLOOR, BLOCK - B, J K MILENNIUM CENTRE, 46D, CHOWRINGHEE ROAD,</v>
          </cell>
          <cell r="AA269">
            <v>6</v>
          </cell>
          <cell r="AB269" t="str">
            <v>MARINE CARGO</v>
          </cell>
          <cell r="AC269" t="str">
            <v>Marine Inland (Open)</v>
          </cell>
          <cell r="AD269" t="str">
            <v>Cheque</v>
          </cell>
          <cell r="AE269" t="str">
            <v>1234</v>
          </cell>
          <cell r="AF269">
            <v>5900</v>
          </cell>
          <cell r="AG269">
            <v>45383</v>
          </cell>
          <cell r="AH269" t="str">
            <v>NONE</v>
          </cell>
          <cell r="AK269" t="str">
            <v>0</v>
          </cell>
          <cell r="AL269">
            <v>0</v>
          </cell>
          <cell r="AO269">
            <v>45383</v>
          </cell>
          <cell r="AT269">
            <v>45747</v>
          </cell>
          <cell r="AU269">
            <v>100</v>
          </cell>
          <cell r="AV269" t="str">
            <v>0</v>
          </cell>
          <cell r="AW269" t="str">
            <v>Renewal</v>
          </cell>
          <cell r="AZ269">
            <v>40000000</v>
          </cell>
          <cell r="BA269">
            <v>5000</v>
          </cell>
          <cell r="BB269">
            <v>5000</v>
          </cell>
          <cell r="BC269">
            <v>900</v>
          </cell>
          <cell r="BD269">
            <v>5900</v>
          </cell>
          <cell r="BE269">
            <v>0</v>
          </cell>
          <cell r="BF269">
            <v>5000</v>
          </cell>
          <cell r="BG269">
            <v>0</v>
          </cell>
          <cell r="BH269">
            <v>16.5</v>
          </cell>
          <cell r="BI269">
            <v>5</v>
          </cell>
          <cell r="BJ269">
            <v>825</v>
          </cell>
          <cell r="BK269">
            <v>0</v>
          </cell>
          <cell r="BL269">
            <v>825</v>
          </cell>
          <cell r="BM269" t="str">
            <v>Brokerage</v>
          </cell>
          <cell r="BN269">
            <v>30</v>
          </cell>
          <cell r="BO269">
            <v>247.5</v>
          </cell>
          <cell r="BP269">
            <v>0</v>
          </cell>
          <cell r="BQ269">
            <v>0</v>
          </cell>
          <cell r="BR269">
            <v>247.5</v>
          </cell>
          <cell r="BS269">
            <v>1072.5</v>
          </cell>
          <cell r="BT269">
            <v>18</v>
          </cell>
          <cell r="BU269">
            <v>148.5</v>
          </cell>
          <cell r="BV269">
            <v>18</v>
          </cell>
          <cell r="BW269">
            <v>44.55</v>
          </cell>
          <cell r="BX269">
            <v>193.05</v>
          </cell>
          <cell r="BY269">
            <v>0</v>
          </cell>
          <cell r="BZ269">
            <v>0</v>
          </cell>
          <cell r="CA269">
            <v>825</v>
          </cell>
        </row>
        <row r="270">
          <cell r="C270" t="str">
            <v>3359440</v>
          </cell>
          <cell r="D270">
            <v>335944</v>
          </cell>
          <cell r="E270" t="str">
            <v>0</v>
          </cell>
          <cell r="F270">
            <v>45411</v>
          </cell>
          <cell r="G270">
            <v>45420.44840277778</v>
          </cell>
          <cell r="H270" t="str">
            <v>EAST</v>
          </cell>
          <cell r="I270" t="str">
            <v>E01</v>
          </cell>
          <cell r="J270" t="str">
            <v>CORPORATE OFFICE</v>
          </cell>
          <cell r="K270">
            <v>0</v>
          </cell>
          <cell r="L270" t="str">
            <v>KAVITA VARMA</v>
          </cell>
          <cell r="M270">
            <v>709</v>
          </cell>
          <cell r="N270" t="str">
            <v>702</v>
          </cell>
          <cell r="O270" t="str">
            <v>MARKETING</v>
          </cell>
          <cell r="P270" t="str">
            <v>MANAB CHAKRABORTTY</v>
          </cell>
          <cell r="Q270">
            <v>405</v>
          </cell>
          <cell r="R270" t="str">
            <v>28</v>
          </cell>
          <cell r="S270" t="str">
            <v>CLIENT RELATIONSHIP</v>
          </cell>
          <cell r="T270" t="str">
            <v>KOLKATA DIRECT</v>
          </cell>
          <cell r="U270">
            <v>0</v>
          </cell>
          <cell r="V270" t="str">
            <v>CORPORATE</v>
          </cell>
          <cell r="W270" t="str">
            <v>Bhatia Coke&amp;Energy Ltd</v>
          </cell>
          <cell r="X270" t="str">
            <v>Bhatia Coke&amp;Energy Ltd</v>
          </cell>
          <cell r="Y270" t="str">
            <v>ICICI LOMBARD GENERAL INSURANCE CO. LTD.</v>
          </cell>
          <cell r="Z270" t="str">
            <v>3RD. FLOOR, BLOCK - B, J K MILENNIUM CENTRE, 46D, CHOWRINGHEE ROAD,</v>
          </cell>
          <cell r="AA270">
            <v>6</v>
          </cell>
          <cell r="AB270" t="str">
            <v>FIRE</v>
          </cell>
          <cell r="AC270" t="str">
            <v>INDUSTRIAL ALL RISK.</v>
          </cell>
          <cell r="AD270" t="str">
            <v>Cheque</v>
          </cell>
          <cell r="AE270" t="str">
            <v>1234</v>
          </cell>
          <cell r="AF270">
            <v>0</v>
          </cell>
          <cell r="AG270">
            <v>45411</v>
          </cell>
          <cell r="AH270" t="str">
            <v>NONE</v>
          </cell>
          <cell r="AK270" t="str">
            <v>0</v>
          </cell>
          <cell r="AL270">
            <v>0</v>
          </cell>
          <cell r="AO270">
            <v>45411</v>
          </cell>
          <cell r="AT270">
            <v>45775</v>
          </cell>
          <cell r="AU270">
            <v>20</v>
          </cell>
          <cell r="AV270" t="str">
            <v>0</v>
          </cell>
          <cell r="AW270" t="str">
            <v>Renewal</v>
          </cell>
          <cell r="AZ270">
            <v>954445140.79999995</v>
          </cell>
          <cell r="BA270">
            <v>797768.8</v>
          </cell>
          <cell r="BB270">
            <v>797768.8</v>
          </cell>
          <cell r="BC270">
            <v>143598.38399999999</v>
          </cell>
          <cell r="BD270">
            <v>941367.18400000001</v>
          </cell>
          <cell r="BF270">
            <v>797768.8</v>
          </cell>
          <cell r="BG270">
            <v>0</v>
          </cell>
          <cell r="BH270">
            <v>11.5</v>
          </cell>
          <cell r="BI270">
            <v>5</v>
          </cell>
          <cell r="BJ270">
            <v>91743.41</v>
          </cell>
          <cell r="BK270">
            <v>0</v>
          </cell>
          <cell r="BL270">
            <v>91743.41</v>
          </cell>
          <cell r="BM270" t="str">
            <v>Brokerage</v>
          </cell>
          <cell r="BN270">
            <v>30</v>
          </cell>
          <cell r="BO270">
            <v>27523.02</v>
          </cell>
          <cell r="BP270">
            <v>0</v>
          </cell>
          <cell r="BQ270">
            <v>0</v>
          </cell>
          <cell r="BR270">
            <v>27523.02</v>
          </cell>
          <cell r="BS270">
            <v>119266.43</v>
          </cell>
          <cell r="BT270">
            <v>18</v>
          </cell>
          <cell r="BU270">
            <v>16513.810000000001</v>
          </cell>
          <cell r="BV270">
            <v>18</v>
          </cell>
          <cell r="BW270">
            <v>4954.1400000000003</v>
          </cell>
          <cell r="BX270">
            <v>21467.95</v>
          </cell>
          <cell r="BY270">
            <v>0</v>
          </cell>
          <cell r="BZ270">
            <v>0</v>
          </cell>
          <cell r="CA270">
            <v>91743.41</v>
          </cell>
        </row>
        <row r="271">
          <cell r="C271" t="str">
            <v>3359480</v>
          </cell>
          <cell r="D271">
            <v>335948</v>
          </cell>
          <cell r="E271" t="str">
            <v>0</v>
          </cell>
          <cell r="F271">
            <v>45420</v>
          </cell>
          <cell r="G271">
            <v>45420.462835648148</v>
          </cell>
          <cell r="H271" t="str">
            <v>EAST</v>
          </cell>
          <cell r="I271" t="str">
            <v>E01</v>
          </cell>
          <cell r="J271" t="str">
            <v>GUWAHATI</v>
          </cell>
          <cell r="K271">
            <v>6</v>
          </cell>
          <cell r="L271" t="str">
            <v>SUNIL KALITA</v>
          </cell>
          <cell r="M271">
            <v>205</v>
          </cell>
          <cell r="N271" t="str">
            <v>205</v>
          </cell>
          <cell r="O271" t="str">
            <v>MARKETING</v>
          </cell>
          <cell r="P271" t="str">
            <v>PRERONA SAIKIA</v>
          </cell>
          <cell r="Q271">
            <v>1152</v>
          </cell>
          <cell r="R271" t="str">
            <v>1101</v>
          </cell>
          <cell r="S271" t="str">
            <v>CLIENT RELATIONSHIP</v>
          </cell>
          <cell r="T271" t="str">
            <v>GUWAHATI  DIRECT</v>
          </cell>
          <cell r="U271">
            <v>257</v>
          </cell>
          <cell r="V271" t="str">
            <v>SME</v>
          </cell>
          <cell r="W271" t="str">
            <v>TRINITY FRUCTA LTD</v>
          </cell>
          <cell r="X271" t="str">
            <v>TRINITY FRUCTA LTD</v>
          </cell>
          <cell r="Y271" t="str">
            <v>ICICI LOMBARD GENERAL INSURANCE CO. LTD.</v>
          </cell>
          <cell r="Z271" t="str">
            <v>ROYAL ARCADE BUILDING, 3RD FLOOR, ULUBARI</v>
          </cell>
          <cell r="AA271">
            <v>10004625</v>
          </cell>
          <cell r="AB271" t="str">
            <v>HEALTH</v>
          </cell>
          <cell r="AC271" t="str">
            <v>GROUP MEDICLAIM</v>
          </cell>
          <cell r="AD271" t="str">
            <v>Bank Transfer</v>
          </cell>
          <cell r="AE271" t="str">
            <v>FT404308042147</v>
          </cell>
          <cell r="AF271">
            <v>432382</v>
          </cell>
          <cell r="AG271">
            <v>45409</v>
          </cell>
          <cell r="AH271" t="str">
            <v>FEDERAL  BANK</v>
          </cell>
          <cell r="AK271" t="str">
            <v>0</v>
          </cell>
          <cell r="AL271">
            <v>0</v>
          </cell>
          <cell r="AO271">
            <v>45409</v>
          </cell>
          <cell r="AT271">
            <v>45773</v>
          </cell>
          <cell r="AU271">
            <v>100</v>
          </cell>
          <cell r="AV271" t="str">
            <v>0</v>
          </cell>
          <cell r="AW271" t="str">
            <v>Renewal</v>
          </cell>
          <cell r="AZ271">
            <v>9800000</v>
          </cell>
          <cell r="BA271">
            <v>366425</v>
          </cell>
          <cell r="BB271">
            <v>366425</v>
          </cell>
          <cell r="BC271">
            <v>65956.5</v>
          </cell>
          <cell r="BD271">
            <v>432381.5</v>
          </cell>
          <cell r="BE271">
            <v>0</v>
          </cell>
          <cell r="BF271">
            <v>366425</v>
          </cell>
          <cell r="BG271">
            <v>0</v>
          </cell>
          <cell r="BH271">
            <v>7.5</v>
          </cell>
          <cell r="BI271">
            <v>0</v>
          </cell>
          <cell r="BJ271">
            <v>27481.88</v>
          </cell>
          <cell r="BK271">
            <v>0</v>
          </cell>
          <cell r="BL271">
            <v>27481.88</v>
          </cell>
          <cell r="BM271" t="str">
            <v>Brokerage</v>
          </cell>
          <cell r="BN271">
            <v>0</v>
          </cell>
          <cell r="BO271">
            <v>0</v>
          </cell>
          <cell r="BP271">
            <v>0</v>
          </cell>
          <cell r="BQ271">
            <v>0</v>
          </cell>
          <cell r="BR271">
            <v>0</v>
          </cell>
          <cell r="BS271">
            <v>27481.88</v>
          </cell>
          <cell r="BT271">
            <v>18</v>
          </cell>
          <cell r="BU271">
            <v>4946.74</v>
          </cell>
          <cell r="BV271">
            <v>18</v>
          </cell>
          <cell r="BW271">
            <v>0</v>
          </cell>
          <cell r="BX271">
            <v>4946.74</v>
          </cell>
          <cell r="BY271">
            <v>0</v>
          </cell>
          <cell r="BZ271">
            <v>0</v>
          </cell>
          <cell r="CA271">
            <v>27481.88</v>
          </cell>
        </row>
        <row r="272">
          <cell r="C272" t="str">
            <v>3359500</v>
          </cell>
          <cell r="D272">
            <v>335950</v>
          </cell>
          <cell r="E272" t="str">
            <v>0</v>
          </cell>
          <cell r="F272">
            <v>45420</v>
          </cell>
          <cell r="G272">
            <v>45420.468993055554</v>
          </cell>
          <cell r="H272" t="str">
            <v>EAST</v>
          </cell>
          <cell r="I272" t="str">
            <v>E01</v>
          </cell>
          <cell r="J272" t="str">
            <v>CORPORATE OFFICE</v>
          </cell>
          <cell r="K272">
            <v>0</v>
          </cell>
          <cell r="L272" t="str">
            <v>KOLKATA DIRECT</v>
          </cell>
          <cell r="M272">
            <v>1</v>
          </cell>
          <cell r="N272" t="str">
            <v>1</v>
          </cell>
          <cell r="O272" t="str">
            <v>IT</v>
          </cell>
          <cell r="P272" t="str">
            <v>SOMNATH DEY CHOWDHURY</v>
          </cell>
          <cell r="Q272">
            <v>612</v>
          </cell>
          <cell r="R272" t="str">
            <v>612</v>
          </cell>
          <cell r="S272" t="str">
            <v>CLIENT RELATIONSHIP</v>
          </cell>
          <cell r="T272" t="str">
            <v>KOLKATA DIRECT</v>
          </cell>
          <cell r="U272">
            <v>0</v>
          </cell>
          <cell r="V272" t="str">
            <v>CORPORATE</v>
          </cell>
          <cell r="W272" t="str">
            <v>RANGER APPAREL EXPORT PRIVATE LIMITED</v>
          </cell>
          <cell r="X272" t="str">
            <v>RANGER APPAREL EXPORT PRIVATE LIMITED</v>
          </cell>
          <cell r="Y272" t="str">
            <v>ICICI LOMBARD GENERAL INSURANCE CO. LTD.</v>
          </cell>
          <cell r="Z272" t="str">
            <v>3RD. FLOOR, BLOCK - B, J K MILENNIUM CENTRE, 46D, CHOWRINGHEE ROAD,</v>
          </cell>
          <cell r="AA272">
            <v>6</v>
          </cell>
          <cell r="AB272" t="str">
            <v>HEALTH</v>
          </cell>
          <cell r="AC272" t="str">
            <v>GROUP MEDICLAIM</v>
          </cell>
          <cell r="AD272" t="str">
            <v>Cheque</v>
          </cell>
          <cell r="AE272" t="str">
            <v>1234</v>
          </cell>
          <cell r="AF272">
            <v>1711000</v>
          </cell>
          <cell r="AG272">
            <v>45405</v>
          </cell>
          <cell r="AH272" t="str">
            <v>NONE</v>
          </cell>
          <cell r="AK272" t="str">
            <v>0</v>
          </cell>
          <cell r="AL272">
            <v>0</v>
          </cell>
          <cell r="AO272">
            <v>45405</v>
          </cell>
          <cell r="AT272">
            <v>45769</v>
          </cell>
          <cell r="AU272">
            <v>100</v>
          </cell>
          <cell r="AV272" t="str">
            <v>0</v>
          </cell>
          <cell r="AW272" t="str">
            <v>Renewal</v>
          </cell>
          <cell r="AZ272">
            <v>50700000</v>
          </cell>
          <cell r="BA272">
            <v>1450000</v>
          </cell>
          <cell r="BB272">
            <v>1450000</v>
          </cell>
          <cell r="BC272">
            <v>261000</v>
          </cell>
          <cell r="BD272">
            <v>1711000</v>
          </cell>
          <cell r="BE272">
            <v>0</v>
          </cell>
          <cell r="BF272">
            <v>1450000</v>
          </cell>
          <cell r="BG272">
            <v>0</v>
          </cell>
          <cell r="BH272">
            <v>7.5</v>
          </cell>
          <cell r="BI272">
            <v>0</v>
          </cell>
          <cell r="BJ272">
            <v>108750</v>
          </cell>
          <cell r="BK272">
            <v>0</v>
          </cell>
          <cell r="BL272">
            <v>108750</v>
          </cell>
          <cell r="BM272" t="str">
            <v>Brokerage</v>
          </cell>
          <cell r="BN272">
            <v>0</v>
          </cell>
          <cell r="BO272">
            <v>0</v>
          </cell>
          <cell r="BP272">
            <v>0</v>
          </cell>
          <cell r="BQ272">
            <v>0</v>
          </cell>
          <cell r="BR272">
            <v>0</v>
          </cell>
          <cell r="BS272">
            <v>108750</v>
          </cell>
          <cell r="BT272">
            <v>18</v>
          </cell>
          <cell r="BU272">
            <v>19575</v>
          </cell>
          <cell r="BV272">
            <v>18</v>
          </cell>
          <cell r="BW272">
            <v>0</v>
          </cell>
          <cell r="BX272">
            <v>19575</v>
          </cell>
          <cell r="BY272">
            <v>0</v>
          </cell>
          <cell r="BZ272">
            <v>0</v>
          </cell>
          <cell r="CA272">
            <v>108750</v>
          </cell>
        </row>
        <row r="273">
          <cell r="C273" t="str">
            <v>3359560</v>
          </cell>
          <cell r="D273">
            <v>335956</v>
          </cell>
          <cell r="E273" t="str">
            <v>0</v>
          </cell>
          <cell r="F273">
            <v>45420</v>
          </cell>
          <cell r="G273">
            <v>45420.477719907409</v>
          </cell>
          <cell r="H273" t="str">
            <v>EAST</v>
          </cell>
          <cell r="I273" t="str">
            <v>E01</v>
          </cell>
          <cell r="J273" t="str">
            <v>CORPORATE OFFICE</v>
          </cell>
          <cell r="K273">
            <v>0</v>
          </cell>
          <cell r="L273" t="str">
            <v>KOLKATA DIRECT</v>
          </cell>
          <cell r="M273">
            <v>1</v>
          </cell>
          <cell r="N273" t="str">
            <v>1</v>
          </cell>
          <cell r="O273" t="str">
            <v>IT</v>
          </cell>
          <cell r="P273" t="str">
            <v>SOMNATH DEY CHOWDHURY</v>
          </cell>
          <cell r="Q273">
            <v>612</v>
          </cell>
          <cell r="R273" t="str">
            <v>612</v>
          </cell>
          <cell r="S273" t="str">
            <v>CLIENT RELATIONSHIP</v>
          </cell>
          <cell r="T273" t="str">
            <v>KOLKATA DIRECT</v>
          </cell>
          <cell r="U273">
            <v>0</v>
          </cell>
          <cell r="V273" t="str">
            <v>CORPORATE</v>
          </cell>
          <cell r="W273" t="str">
            <v>RANGER APPAREL EXPORT PRIVATE LIMITED</v>
          </cell>
          <cell r="X273" t="str">
            <v>RANGER APPAREL EXPORT PRIVATE LIMITED</v>
          </cell>
          <cell r="Y273" t="str">
            <v>ICICI LOMBARD GENERAL INSURANCE CO. LTD.</v>
          </cell>
          <cell r="Z273" t="str">
            <v>3RD. FLOOR, BLOCK - B, J K MILENNIUM CENTRE, 46D, CHOWRINGHEE ROAD,</v>
          </cell>
          <cell r="AA273">
            <v>6</v>
          </cell>
          <cell r="AB273" t="str">
            <v>HEALTH</v>
          </cell>
          <cell r="AC273" t="str">
            <v>GROUP PERSONAL ACCIDENT</v>
          </cell>
          <cell r="AD273" t="str">
            <v>Cheque</v>
          </cell>
          <cell r="AE273" t="str">
            <v>1234</v>
          </cell>
          <cell r="AF273">
            <v>29167</v>
          </cell>
          <cell r="AG273">
            <v>45405</v>
          </cell>
          <cell r="AH273" t="str">
            <v>NONE</v>
          </cell>
          <cell r="AK273" t="str">
            <v>0</v>
          </cell>
          <cell r="AL273">
            <v>0</v>
          </cell>
          <cell r="AO273">
            <v>45405</v>
          </cell>
          <cell r="AT273">
            <v>45769</v>
          </cell>
          <cell r="AU273">
            <v>100</v>
          </cell>
          <cell r="AV273" t="str">
            <v>0</v>
          </cell>
          <cell r="AW273" t="str">
            <v>Renewal</v>
          </cell>
          <cell r="AZ273">
            <v>84500000</v>
          </cell>
          <cell r="BA273">
            <v>24718</v>
          </cell>
          <cell r="BB273">
            <v>24718</v>
          </cell>
          <cell r="BC273">
            <v>4449.24</v>
          </cell>
          <cell r="BD273">
            <v>29167.24</v>
          </cell>
          <cell r="BE273">
            <v>0</v>
          </cell>
          <cell r="BF273">
            <v>24718</v>
          </cell>
          <cell r="BG273">
            <v>0</v>
          </cell>
          <cell r="BH273">
            <v>7.5</v>
          </cell>
          <cell r="BI273">
            <v>0</v>
          </cell>
          <cell r="BJ273">
            <v>1853.85</v>
          </cell>
          <cell r="BK273">
            <v>0</v>
          </cell>
          <cell r="BL273">
            <v>1853.85</v>
          </cell>
          <cell r="BM273" t="str">
            <v>Brokerage</v>
          </cell>
          <cell r="BN273">
            <v>0</v>
          </cell>
          <cell r="BO273">
            <v>0</v>
          </cell>
          <cell r="BP273">
            <v>0</v>
          </cell>
          <cell r="BQ273">
            <v>0</v>
          </cell>
          <cell r="BR273">
            <v>0</v>
          </cell>
          <cell r="BS273">
            <v>1853.85</v>
          </cell>
          <cell r="BT273">
            <v>18</v>
          </cell>
          <cell r="BU273">
            <v>333.69</v>
          </cell>
          <cell r="BV273">
            <v>18</v>
          </cell>
          <cell r="BW273">
            <v>0</v>
          </cell>
          <cell r="BX273">
            <v>333.69</v>
          </cell>
          <cell r="BY273">
            <v>0</v>
          </cell>
          <cell r="BZ273">
            <v>0</v>
          </cell>
          <cell r="CA273">
            <v>1853.85</v>
          </cell>
        </row>
        <row r="274">
          <cell r="C274" t="str">
            <v>3359650</v>
          </cell>
          <cell r="D274">
            <v>335965</v>
          </cell>
          <cell r="E274" t="str">
            <v>0</v>
          </cell>
          <cell r="F274">
            <v>45420</v>
          </cell>
          <cell r="G274">
            <v>45420.504340277781</v>
          </cell>
          <cell r="H274" t="str">
            <v>EAST</v>
          </cell>
          <cell r="I274" t="str">
            <v>E01</v>
          </cell>
          <cell r="J274" t="str">
            <v>CORPORATE OFFICE</v>
          </cell>
          <cell r="K274">
            <v>0</v>
          </cell>
          <cell r="L274" t="str">
            <v>KOLKATA DIRECT</v>
          </cell>
          <cell r="M274">
            <v>1</v>
          </cell>
          <cell r="N274" t="str">
            <v>1</v>
          </cell>
          <cell r="O274" t="str">
            <v>IT</v>
          </cell>
          <cell r="P274" t="str">
            <v>ARIJIT GHOSH</v>
          </cell>
          <cell r="Q274">
            <v>601</v>
          </cell>
          <cell r="R274" t="str">
            <v>602</v>
          </cell>
          <cell r="S274" t="str">
            <v>CLIENT RELATIONSHIP</v>
          </cell>
          <cell r="T274" t="str">
            <v>KOLKATA DIRECT</v>
          </cell>
          <cell r="U274">
            <v>0</v>
          </cell>
          <cell r="V274" t="str">
            <v>RETAIL</v>
          </cell>
          <cell r="W274" t="str">
            <v>ELECTROSTEEL CASTINGS LTD.</v>
          </cell>
          <cell r="X274" t="str">
            <v>ELECTROSTEEL CASTINGS LTD.</v>
          </cell>
          <cell r="Y274" t="str">
            <v>ICICI LOMBARD GENERAL INSURANCE CO. LTD.</v>
          </cell>
          <cell r="Z274" t="str">
            <v>3RD. FLOOR, BLOCK - B, J K MILENNIUM CENTRE, 46D, CHOWRINGHEE ROAD,</v>
          </cell>
          <cell r="AA274">
            <v>6</v>
          </cell>
          <cell r="AB274" t="str">
            <v>LIABILITY POLICY</v>
          </cell>
          <cell r="AC274" t="str">
            <v>DIRECTORS &amp; OFFICERS LIABILITY</v>
          </cell>
          <cell r="AD274" t="str">
            <v>Cheque</v>
          </cell>
          <cell r="AE274" t="str">
            <v>1234</v>
          </cell>
          <cell r="AF274">
            <v>649000</v>
          </cell>
          <cell r="AG274">
            <v>45383</v>
          </cell>
          <cell r="AH274" t="str">
            <v>NONE</v>
          </cell>
          <cell r="AK274" t="str">
            <v>0</v>
          </cell>
          <cell r="AL274">
            <v>0</v>
          </cell>
          <cell r="AO274">
            <v>45383</v>
          </cell>
          <cell r="AT274">
            <v>45747</v>
          </cell>
          <cell r="AU274">
            <v>60</v>
          </cell>
          <cell r="AV274" t="str">
            <v>0</v>
          </cell>
          <cell r="AW274" t="str">
            <v>Renewal</v>
          </cell>
          <cell r="AZ274">
            <v>900000000</v>
          </cell>
          <cell r="BA274">
            <v>330000</v>
          </cell>
          <cell r="BB274">
            <v>330000</v>
          </cell>
          <cell r="BC274">
            <v>59400</v>
          </cell>
          <cell r="BD274">
            <v>389400</v>
          </cell>
          <cell r="BE274">
            <v>0</v>
          </cell>
          <cell r="BF274">
            <v>330000</v>
          </cell>
          <cell r="BG274">
            <v>0</v>
          </cell>
          <cell r="BH274">
            <v>12.5</v>
          </cell>
          <cell r="BI274">
            <v>0</v>
          </cell>
          <cell r="BJ274">
            <v>41250</v>
          </cell>
          <cell r="BK274">
            <v>0</v>
          </cell>
          <cell r="BL274">
            <v>41250</v>
          </cell>
          <cell r="BM274" t="str">
            <v>Brokerage</v>
          </cell>
          <cell r="BN274">
            <v>40</v>
          </cell>
          <cell r="BO274">
            <v>16500</v>
          </cell>
          <cell r="BP274">
            <v>0</v>
          </cell>
          <cell r="BQ274">
            <v>0</v>
          </cell>
          <cell r="BR274">
            <v>16500</v>
          </cell>
          <cell r="BS274">
            <v>57750</v>
          </cell>
          <cell r="BT274">
            <v>18</v>
          </cell>
          <cell r="BU274">
            <v>7425</v>
          </cell>
          <cell r="BV274">
            <v>18</v>
          </cell>
          <cell r="BW274">
            <v>2970</v>
          </cell>
          <cell r="BX274">
            <v>10395</v>
          </cell>
          <cell r="BY274">
            <v>0</v>
          </cell>
          <cell r="BZ274">
            <v>0</v>
          </cell>
          <cell r="CA274">
            <v>41250</v>
          </cell>
        </row>
        <row r="275">
          <cell r="C275" t="str">
            <v>3359670</v>
          </cell>
          <cell r="D275">
            <v>335967</v>
          </cell>
          <cell r="E275" t="str">
            <v>0</v>
          </cell>
          <cell r="F275">
            <v>45420</v>
          </cell>
          <cell r="G275">
            <v>45420.507141203707</v>
          </cell>
          <cell r="H275" t="str">
            <v>EAST</v>
          </cell>
          <cell r="I275" t="str">
            <v>E01</v>
          </cell>
          <cell r="J275" t="str">
            <v>CORPORATE OFFICE</v>
          </cell>
          <cell r="K275">
            <v>0</v>
          </cell>
          <cell r="L275" t="str">
            <v>AMBARISH KHAITAN</v>
          </cell>
          <cell r="M275">
            <v>330</v>
          </cell>
          <cell r="N275" t="str">
            <v>SAL/002</v>
          </cell>
          <cell r="O275" t="str">
            <v>MARKETING</v>
          </cell>
          <cell r="P275" t="str">
            <v>ARIJIT GHOSH</v>
          </cell>
          <cell r="Q275">
            <v>601</v>
          </cell>
          <cell r="R275" t="str">
            <v>602</v>
          </cell>
          <cell r="S275" t="str">
            <v>CLIENT RELATIONSHIP</v>
          </cell>
          <cell r="T275" t="str">
            <v>KOLKATA DIRECT</v>
          </cell>
          <cell r="U275">
            <v>0</v>
          </cell>
          <cell r="V275" t="str">
            <v>RETAIL</v>
          </cell>
          <cell r="W275" t="str">
            <v>ELECTROSTEEL CASTINGS LTD.</v>
          </cell>
          <cell r="X275" t="str">
            <v>ELECTROSTEEL CASTINGS LTD.</v>
          </cell>
          <cell r="Y275" t="str">
            <v>ICICI LOMBARD GENERAL INSURANCE CO. LTD.</v>
          </cell>
          <cell r="Z275" t="str">
            <v>3RD. FLOOR, BLOCK - B, J K MILENNIUM CENTRE, 46D, CHOWRINGHEE ROAD,</v>
          </cell>
          <cell r="AA275">
            <v>6</v>
          </cell>
          <cell r="AB275" t="str">
            <v>LIABILITY POLICY</v>
          </cell>
          <cell r="AC275" t="str">
            <v>COMMERCIAL GENERAL LIABILITY</v>
          </cell>
          <cell r="AD275" t="str">
            <v>Cheque</v>
          </cell>
          <cell r="AE275" t="str">
            <v>1234</v>
          </cell>
          <cell r="AF275">
            <v>1180000</v>
          </cell>
          <cell r="AG275">
            <v>45383</v>
          </cell>
          <cell r="AH275" t="str">
            <v>NONE</v>
          </cell>
          <cell r="AK275" t="str">
            <v>0</v>
          </cell>
          <cell r="AL275">
            <v>0</v>
          </cell>
          <cell r="AO275">
            <v>45383</v>
          </cell>
          <cell r="AT275">
            <v>45747</v>
          </cell>
          <cell r="AU275">
            <v>100</v>
          </cell>
          <cell r="AV275" t="str">
            <v>0</v>
          </cell>
          <cell r="AW275" t="str">
            <v>Renewal</v>
          </cell>
          <cell r="AZ275">
            <v>2000000000</v>
          </cell>
          <cell r="BA275">
            <v>1000000</v>
          </cell>
          <cell r="BB275">
            <v>1000000</v>
          </cell>
          <cell r="BC275">
            <v>180000</v>
          </cell>
          <cell r="BD275">
            <v>1180000</v>
          </cell>
          <cell r="BE275">
            <v>0</v>
          </cell>
          <cell r="BF275">
            <v>1000000</v>
          </cell>
          <cell r="BG275">
            <v>0</v>
          </cell>
          <cell r="BH275">
            <v>12.5</v>
          </cell>
          <cell r="BI275">
            <v>5</v>
          </cell>
          <cell r="BJ275">
            <v>125000</v>
          </cell>
          <cell r="BK275">
            <v>0</v>
          </cell>
          <cell r="BL275">
            <v>125000</v>
          </cell>
          <cell r="BM275" t="str">
            <v>Brokerage</v>
          </cell>
          <cell r="BN275">
            <v>40</v>
          </cell>
          <cell r="BO275">
            <v>50000</v>
          </cell>
          <cell r="BP275">
            <v>0</v>
          </cell>
          <cell r="BQ275">
            <v>0</v>
          </cell>
          <cell r="BR275">
            <v>50000</v>
          </cell>
          <cell r="BS275">
            <v>175000</v>
          </cell>
          <cell r="BT275">
            <v>18</v>
          </cell>
          <cell r="BU275">
            <v>22500</v>
          </cell>
          <cell r="BV275">
            <v>18</v>
          </cell>
          <cell r="BW275">
            <v>9000</v>
          </cell>
          <cell r="BX275">
            <v>31500</v>
          </cell>
          <cell r="BY275">
            <v>0</v>
          </cell>
          <cell r="BZ275">
            <v>0</v>
          </cell>
          <cell r="CA275">
            <v>125000</v>
          </cell>
        </row>
        <row r="276">
          <cell r="C276" t="str">
            <v>3360290</v>
          </cell>
          <cell r="D276">
            <v>336029</v>
          </cell>
          <cell r="E276" t="str">
            <v>0</v>
          </cell>
          <cell r="F276">
            <v>45420</v>
          </cell>
          <cell r="G276">
            <v>45420.742708333331</v>
          </cell>
          <cell r="H276" t="str">
            <v>EAST</v>
          </cell>
          <cell r="I276" t="str">
            <v>E01</v>
          </cell>
          <cell r="J276" t="str">
            <v>CORPORATE OFFICE</v>
          </cell>
          <cell r="K276">
            <v>0</v>
          </cell>
          <cell r="L276" t="str">
            <v>KOLKATA DIRECT</v>
          </cell>
          <cell r="M276">
            <v>1</v>
          </cell>
          <cell r="N276" t="str">
            <v>1</v>
          </cell>
          <cell r="O276" t="str">
            <v>IT</v>
          </cell>
          <cell r="P276" t="str">
            <v>ARIJIT GHOSH</v>
          </cell>
          <cell r="Q276">
            <v>601</v>
          </cell>
          <cell r="R276" t="str">
            <v>602</v>
          </cell>
          <cell r="S276" t="str">
            <v>CLIENT RELATIONSHIP</v>
          </cell>
          <cell r="T276" t="str">
            <v>KOLKATA DIRECT</v>
          </cell>
          <cell r="U276">
            <v>0</v>
          </cell>
          <cell r="V276" t="str">
            <v>CORPORATE</v>
          </cell>
          <cell r="W276" t="str">
            <v>LABH COMBINES PVT LTD</v>
          </cell>
          <cell r="X276" t="str">
            <v>LABH COMBINES PVT LTD</v>
          </cell>
          <cell r="Y276" t="str">
            <v>ICICI LOMBARD GENERAL INSURANCE CO. LTD.</v>
          </cell>
          <cell r="Z276" t="str">
            <v>3RD. FLOOR, BLOCK - B, J K MILENNIUM CENTRE, 46D, CHOWRINGHEE ROAD,</v>
          </cell>
          <cell r="AA276">
            <v>6</v>
          </cell>
          <cell r="AB276" t="str">
            <v>MARINE CARGO</v>
          </cell>
          <cell r="AC276" t="str">
            <v>Marine Inland (Open)</v>
          </cell>
          <cell r="AD276" t="str">
            <v>Cheque</v>
          </cell>
          <cell r="AE276" t="str">
            <v>1234</v>
          </cell>
          <cell r="AF276">
            <v>1180</v>
          </cell>
          <cell r="AG276">
            <v>45407</v>
          </cell>
          <cell r="AH276" t="str">
            <v>NONE</v>
          </cell>
          <cell r="AK276" t="str">
            <v>0</v>
          </cell>
          <cell r="AL276">
            <v>0</v>
          </cell>
          <cell r="AO276">
            <v>45407</v>
          </cell>
          <cell r="AT276">
            <v>45497</v>
          </cell>
          <cell r="AU276">
            <v>100</v>
          </cell>
          <cell r="AV276" t="str">
            <v>0</v>
          </cell>
          <cell r="AW276" t="str">
            <v>Expanded</v>
          </cell>
          <cell r="AZ276">
            <v>1895080</v>
          </cell>
          <cell r="BA276">
            <v>1000</v>
          </cell>
          <cell r="BB276">
            <v>1000</v>
          </cell>
          <cell r="BC276">
            <v>180</v>
          </cell>
          <cell r="BD276">
            <v>1180</v>
          </cell>
          <cell r="BE276">
            <v>0</v>
          </cell>
          <cell r="BF276">
            <v>1000</v>
          </cell>
          <cell r="BG276">
            <v>0</v>
          </cell>
          <cell r="BH276">
            <v>16.5</v>
          </cell>
          <cell r="BI276">
            <v>5</v>
          </cell>
          <cell r="BJ276">
            <v>165</v>
          </cell>
          <cell r="BK276">
            <v>0</v>
          </cell>
          <cell r="BL276">
            <v>165</v>
          </cell>
          <cell r="BM276" t="str">
            <v>Brokerage</v>
          </cell>
          <cell r="BN276">
            <v>0</v>
          </cell>
          <cell r="BO276">
            <v>0</v>
          </cell>
          <cell r="BP276">
            <v>0</v>
          </cell>
          <cell r="BQ276">
            <v>0</v>
          </cell>
          <cell r="BR276">
            <v>0</v>
          </cell>
          <cell r="BS276">
            <v>165</v>
          </cell>
          <cell r="BT276">
            <v>18</v>
          </cell>
          <cell r="BU276">
            <v>29.7</v>
          </cell>
          <cell r="BV276">
            <v>18</v>
          </cell>
          <cell r="BW276">
            <v>0</v>
          </cell>
          <cell r="BX276">
            <v>29.7</v>
          </cell>
          <cell r="BY276">
            <v>0</v>
          </cell>
          <cell r="BZ276">
            <v>0</v>
          </cell>
          <cell r="CA276">
            <v>165</v>
          </cell>
        </row>
        <row r="277">
          <cell r="C277" t="str">
            <v>3360320</v>
          </cell>
          <cell r="D277">
            <v>336032</v>
          </cell>
          <cell r="E277" t="str">
            <v>0</v>
          </cell>
          <cell r="F277">
            <v>45385</v>
          </cell>
          <cell r="G277">
            <v>45420.755856481483</v>
          </cell>
          <cell r="H277" t="str">
            <v>EAST</v>
          </cell>
          <cell r="I277" t="str">
            <v>E01</v>
          </cell>
          <cell r="J277" t="str">
            <v>RAIPUR</v>
          </cell>
          <cell r="K277">
            <v>9</v>
          </cell>
          <cell r="L277" t="str">
            <v>SHAILESH SAHU</v>
          </cell>
          <cell r="M277">
            <v>1049</v>
          </cell>
          <cell r="N277" t="str">
            <v>1008</v>
          </cell>
          <cell r="O277" t="str">
            <v>MARKETING</v>
          </cell>
          <cell r="P277" t="str">
            <v>RAKESH KUMAR SAHU</v>
          </cell>
          <cell r="Q277">
            <v>641</v>
          </cell>
          <cell r="R277" t="str">
            <v>639</v>
          </cell>
          <cell r="S277" t="str">
            <v>CLIENT RELATIONSHIP</v>
          </cell>
          <cell r="T277" t="str">
            <v>RAIPUR  DIRECT</v>
          </cell>
          <cell r="U277">
            <v>265</v>
          </cell>
          <cell r="V277" t="str">
            <v>SME</v>
          </cell>
          <cell r="W277" t="str">
            <v>NANDAN METALLICS PRIVATE LIMITED</v>
          </cell>
          <cell r="X277" t="str">
            <v>NANDAN METALLICS PRIVATE LIMITED</v>
          </cell>
          <cell r="Y277" t="str">
            <v>ICICI LOMBARD GENERAL INSURANCE CO. LTD.</v>
          </cell>
          <cell r="Z277" t="str">
            <v>VANIJAY BHAVAB, DEVENDRA NAGAR</v>
          </cell>
          <cell r="AA277">
            <v>348</v>
          </cell>
          <cell r="AB277" t="str">
            <v>MARINE CARGO</v>
          </cell>
          <cell r="AC277" t="str">
            <v>Marine Inland (Open)</v>
          </cell>
          <cell r="AD277" t="str">
            <v>Cheque</v>
          </cell>
          <cell r="AE277" t="str">
            <v>SBIN324094072773</v>
          </cell>
          <cell r="AF277">
            <v>118001</v>
          </cell>
          <cell r="AG277">
            <v>45385</v>
          </cell>
          <cell r="AH277" t="str">
            <v>STATE BANK OF INDIA</v>
          </cell>
          <cell r="AK277" t="str">
            <v>0</v>
          </cell>
          <cell r="AL277">
            <v>0</v>
          </cell>
          <cell r="AO277">
            <v>45385</v>
          </cell>
          <cell r="AQ277" t="str">
            <v>03-04-2024</v>
          </cell>
          <cell r="AR277" t="str">
            <v>03-04-2024</v>
          </cell>
          <cell r="AT277">
            <v>45749</v>
          </cell>
          <cell r="AU277">
            <v>100</v>
          </cell>
          <cell r="AV277" t="str">
            <v>0</v>
          </cell>
          <cell r="AW277" t="str">
            <v>New</v>
          </cell>
          <cell r="AZ277">
            <v>1000000000</v>
          </cell>
          <cell r="BA277">
            <v>100000.85</v>
          </cell>
          <cell r="BB277">
            <v>100000.85</v>
          </cell>
          <cell r="BC277">
            <v>18000.150000000001</v>
          </cell>
          <cell r="BD277">
            <v>118001</v>
          </cell>
          <cell r="BE277">
            <v>0</v>
          </cell>
          <cell r="BF277">
            <v>100000.85</v>
          </cell>
          <cell r="BG277">
            <v>0</v>
          </cell>
          <cell r="BH277">
            <v>22</v>
          </cell>
          <cell r="BI277">
            <v>5</v>
          </cell>
          <cell r="BJ277">
            <v>22000.19</v>
          </cell>
          <cell r="BK277">
            <v>0</v>
          </cell>
          <cell r="BL277">
            <v>22000.19</v>
          </cell>
          <cell r="BM277" t="str">
            <v>Brokerage</v>
          </cell>
          <cell r="BN277">
            <v>30</v>
          </cell>
          <cell r="BO277">
            <v>6600.06</v>
          </cell>
          <cell r="BP277">
            <v>0</v>
          </cell>
          <cell r="BQ277">
            <v>0</v>
          </cell>
          <cell r="BR277">
            <v>6600.06</v>
          </cell>
          <cell r="BS277">
            <v>28600.25</v>
          </cell>
          <cell r="BT277">
            <v>18</v>
          </cell>
          <cell r="BU277">
            <v>3960.03</v>
          </cell>
          <cell r="BV277">
            <v>18</v>
          </cell>
          <cell r="BW277">
            <v>1188.01</v>
          </cell>
          <cell r="BX277">
            <v>5148.04</v>
          </cell>
          <cell r="BY277">
            <v>0</v>
          </cell>
          <cell r="BZ277">
            <v>0</v>
          </cell>
          <cell r="CA277">
            <v>22000.19</v>
          </cell>
        </row>
        <row r="278">
          <cell r="C278" t="str">
            <v>3360360</v>
          </cell>
          <cell r="D278">
            <v>336036</v>
          </cell>
          <cell r="E278" t="str">
            <v>0</v>
          </cell>
          <cell r="F278">
            <v>45420</v>
          </cell>
          <cell r="G278">
            <v>45420.769918981481</v>
          </cell>
          <cell r="H278" t="str">
            <v>EAST</v>
          </cell>
          <cell r="I278" t="str">
            <v>E01</v>
          </cell>
          <cell r="J278" t="str">
            <v>CORPORATE OFFICE</v>
          </cell>
          <cell r="K278">
            <v>0</v>
          </cell>
          <cell r="L278" t="str">
            <v>AMBARISH KHAITAN</v>
          </cell>
          <cell r="M278">
            <v>330</v>
          </cell>
          <cell r="N278" t="str">
            <v>SAL/002</v>
          </cell>
          <cell r="O278" t="str">
            <v>MARKETING</v>
          </cell>
          <cell r="P278" t="str">
            <v>ARIJIT GHOSH</v>
          </cell>
          <cell r="Q278">
            <v>601</v>
          </cell>
          <cell r="R278" t="str">
            <v>602</v>
          </cell>
          <cell r="S278" t="str">
            <v>CLIENT RELATIONSHIP</v>
          </cell>
          <cell r="T278" t="str">
            <v>KOLKATA DIRECT</v>
          </cell>
          <cell r="U278">
            <v>0</v>
          </cell>
          <cell r="V278" t="str">
            <v>SME</v>
          </cell>
          <cell r="W278" t="str">
            <v>Bona Fang Zheng Pvt Ltd</v>
          </cell>
          <cell r="X278" t="str">
            <v>Bona Fang Zheng Pvt Ltd</v>
          </cell>
          <cell r="Y278" t="str">
            <v>ICICI LOMBARD GENERAL INSURANCE CO. LTD.</v>
          </cell>
          <cell r="Z278" t="str">
            <v>3RD. FLOOR, BLOCK - B, J K MILENNIUM CENTRE, 46D, CHOWRINGHEE ROAD,</v>
          </cell>
          <cell r="AA278">
            <v>6</v>
          </cell>
          <cell r="AB278" t="str">
            <v>MARINE CARGO</v>
          </cell>
          <cell r="AC278" t="str">
            <v>Marine Inland (Open)</v>
          </cell>
          <cell r="AD278" t="str">
            <v>Cheque</v>
          </cell>
          <cell r="AE278" t="str">
            <v>1234</v>
          </cell>
          <cell r="AF278">
            <v>23303.82</v>
          </cell>
          <cell r="AG278">
            <v>45398</v>
          </cell>
          <cell r="AH278" t="str">
            <v>NONE</v>
          </cell>
          <cell r="AK278" t="str">
            <v>0</v>
          </cell>
          <cell r="AL278">
            <v>0</v>
          </cell>
          <cell r="AO278">
            <v>45398</v>
          </cell>
          <cell r="AT278">
            <v>45488</v>
          </cell>
          <cell r="AU278">
            <v>100</v>
          </cell>
          <cell r="AV278" t="str">
            <v>0</v>
          </cell>
          <cell r="AW278" t="str">
            <v>Expanded</v>
          </cell>
          <cell r="AZ278">
            <v>65829961</v>
          </cell>
          <cell r="BA278">
            <v>19749</v>
          </cell>
          <cell r="BB278">
            <v>19749</v>
          </cell>
          <cell r="BC278">
            <v>3554.82</v>
          </cell>
          <cell r="BD278">
            <v>23303.82</v>
          </cell>
          <cell r="BE278">
            <v>0</v>
          </cell>
          <cell r="BF278">
            <v>19749</v>
          </cell>
          <cell r="BG278">
            <v>0</v>
          </cell>
          <cell r="BH278">
            <v>16.5</v>
          </cell>
          <cell r="BI278">
            <v>5</v>
          </cell>
          <cell r="BJ278">
            <v>3258.59</v>
          </cell>
          <cell r="BK278">
            <v>0</v>
          </cell>
          <cell r="BL278">
            <v>3258.59</v>
          </cell>
          <cell r="BM278" t="str">
            <v>Brokerage</v>
          </cell>
          <cell r="BN278">
            <v>0</v>
          </cell>
          <cell r="BO278">
            <v>0</v>
          </cell>
          <cell r="BP278">
            <v>0</v>
          </cell>
          <cell r="BQ278">
            <v>0</v>
          </cell>
          <cell r="BR278">
            <v>0</v>
          </cell>
          <cell r="BS278">
            <v>3258.59</v>
          </cell>
          <cell r="BT278">
            <v>18</v>
          </cell>
          <cell r="BU278">
            <v>586.54999999999995</v>
          </cell>
          <cell r="BV278">
            <v>18</v>
          </cell>
          <cell r="BW278">
            <v>0</v>
          </cell>
          <cell r="BX278">
            <v>586.54999999999995</v>
          </cell>
          <cell r="BY278">
            <v>0</v>
          </cell>
          <cell r="BZ278">
            <v>0</v>
          </cell>
          <cell r="CA278">
            <v>3258.59</v>
          </cell>
        </row>
        <row r="279">
          <cell r="C279" t="str">
            <v>336038M2</v>
          </cell>
          <cell r="D279">
            <v>336038</v>
          </cell>
          <cell r="E279" t="str">
            <v>M2</v>
          </cell>
          <cell r="F279">
            <v>45400</v>
          </cell>
          <cell r="G279">
            <v>45420.781435185185</v>
          </cell>
          <cell r="H279" t="str">
            <v>EAST</v>
          </cell>
          <cell r="I279" t="str">
            <v>E01</v>
          </cell>
          <cell r="J279" t="str">
            <v>CORPORATE OFFICE</v>
          </cell>
          <cell r="K279">
            <v>0</v>
          </cell>
          <cell r="L279" t="str">
            <v>KOLKATA DIRECT</v>
          </cell>
          <cell r="M279">
            <v>1</v>
          </cell>
          <cell r="N279" t="str">
            <v>1</v>
          </cell>
          <cell r="O279" t="str">
            <v>IT</v>
          </cell>
          <cell r="P279" t="str">
            <v>ARIJIT GHOSH</v>
          </cell>
          <cell r="Q279">
            <v>601</v>
          </cell>
          <cell r="R279" t="str">
            <v>602</v>
          </cell>
          <cell r="S279" t="str">
            <v>CLIENT RELATIONSHIP</v>
          </cell>
          <cell r="T279" t="str">
            <v>KOLKATA DIRECT</v>
          </cell>
          <cell r="U279">
            <v>0</v>
          </cell>
          <cell r="V279" t="str">
            <v>CORPORATE</v>
          </cell>
          <cell r="W279" t="str">
            <v>TECHNO ELECTRIC &amp; ENGG. CO. LTD.</v>
          </cell>
          <cell r="X279" t="str">
            <v>TECHNO ELECTRIC &amp; ENGG. CO. LTD.</v>
          </cell>
          <cell r="Y279" t="str">
            <v>ICICI LOMBARD GENERAL INSURANCE CO. LTD.</v>
          </cell>
          <cell r="Z279" t="str">
            <v>3RD. FLOOR, BLOCK - B, J K MILENNIUM CENTRE, 46D, CHOWRINGHEE ROAD,</v>
          </cell>
          <cell r="AA279">
            <v>6</v>
          </cell>
          <cell r="AB279" t="str">
            <v>ENGINEERING</v>
          </cell>
          <cell r="AC279" t="str">
            <v>ERECTION ALL RISK</v>
          </cell>
          <cell r="AD279" t="str">
            <v>Cheque</v>
          </cell>
          <cell r="AE279" t="str">
            <v>1234</v>
          </cell>
          <cell r="AF279">
            <v>56863</v>
          </cell>
          <cell r="AG279">
            <v>45400</v>
          </cell>
          <cell r="AH279" t="str">
            <v>NONE</v>
          </cell>
          <cell r="AK279" t="str">
            <v>0</v>
          </cell>
          <cell r="AL279">
            <v>0</v>
          </cell>
          <cell r="AO279">
            <v>45309</v>
          </cell>
          <cell r="AP279">
            <v>45400</v>
          </cell>
          <cell r="AT279">
            <v>45705</v>
          </cell>
          <cell r="AU279">
            <v>60</v>
          </cell>
          <cell r="AV279" t="str">
            <v>0</v>
          </cell>
          <cell r="AW279" t="str">
            <v>Expanded</v>
          </cell>
          <cell r="AX279" t="str">
            <v>-</v>
          </cell>
          <cell r="AY279" t="str">
            <v>-</v>
          </cell>
          <cell r="AZ279">
            <v>0</v>
          </cell>
          <cell r="BA279">
            <v>28913.4</v>
          </cell>
          <cell r="BB279">
            <v>28913.4</v>
          </cell>
          <cell r="BC279">
            <v>5204.4120000000003</v>
          </cell>
          <cell r="BD279">
            <v>34117.812000000005</v>
          </cell>
          <cell r="BE279">
            <v>0</v>
          </cell>
          <cell r="BF279">
            <v>28913.4</v>
          </cell>
          <cell r="BG279">
            <v>0</v>
          </cell>
          <cell r="BH279">
            <v>12.5</v>
          </cell>
          <cell r="BI279">
            <v>5</v>
          </cell>
          <cell r="BJ279">
            <v>3614.18</v>
          </cell>
          <cell r="BK279">
            <v>0</v>
          </cell>
          <cell r="BL279">
            <v>3614.18</v>
          </cell>
          <cell r="BM279" t="str">
            <v>Brokerage</v>
          </cell>
          <cell r="BN279">
            <v>30</v>
          </cell>
          <cell r="BO279">
            <v>1084.25</v>
          </cell>
          <cell r="BP279">
            <v>0</v>
          </cell>
          <cell r="BQ279">
            <v>0</v>
          </cell>
          <cell r="BR279">
            <v>1084.25</v>
          </cell>
          <cell r="BS279">
            <v>4698.43</v>
          </cell>
          <cell r="BT279">
            <v>18</v>
          </cell>
          <cell r="BU279">
            <v>650.54999999999995</v>
          </cell>
          <cell r="BV279">
            <v>18</v>
          </cell>
          <cell r="BW279">
            <v>195.17</v>
          </cell>
          <cell r="BX279">
            <v>845.72</v>
          </cell>
          <cell r="BY279">
            <v>0</v>
          </cell>
          <cell r="BZ279">
            <v>0</v>
          </cell>
          <cell r="CA279">
            <v>3614.18</v>
          </cell>
        </row>
        <row r="280">
          <cell r="C280" t="str">
            <v>3360660</v>
          </cell>
          <cell r="D280">
            <v>336066</v>
          </cell>
          <cell r="E280" t="str">
            <v>0</v>
          </cell>
          <cell r="F280">
            <v>45421</v>
          </cell>
          <cell r="G280">
            <v>45421.525092592594</v>
          </cell>
          <cell r="H280" t="str">
            <v>WEST</v>
          </cell>
          <cell r="I280" t="str">
            <v>W01</v>
          </cell>
          <cell r="J280" t="str">
            <v>MUMBAI</v>
          </cell>
          <cell r="K280">
            <v>4</v>
          </cell>
          <cell r="L280" t="str">
            <v>MUMBAI DIRECT</v>
          </cell>
          <cell r="M280">
            <v>182</v>
          </cell>
          <cell r="N280" t="str">
            <v>182</v>
          </cell>
          <cell r="O280" t="str">
            <v>MARKETING</v>
          </cell>
          <cell r="P280" t="str">
            <v>AJINKYA DEEPAK MOKAL</v>
          </cell>
          <cell r="Q280">
            <v>1035</v>
          </cell>
          <cell r="R280" t="str">
            <v>992</v>
          </cell>
          <cell r="S280" t="str">
            <v>CLIENT RELATIONSHIP</v>
          </cell>
          <cell r="T280" t="str">
            <v>MUMBAI  DIRECT</v>
          </cell>
          <cell r="U280">
            <v>250</v>
          </cell>
          <cell r="V280" t="str">
            <v>CORPORATE</v>
          </cell>
          <cell r="W280" t="str">
            <v>VAV LIPIDS PRIVATE LIMITED</v>
          </cell>
          <cell r="X280" t="str">
            <v>VAV LIPIDS PRIVATE LIMITED</v>
          </cell>
          <cell r="Y280" t="str">
            <v>ICICI LOMBARD GENERAL INSURANCE CO. LTD.</v>
          </cell>
          <cell r="Z280" t="str">
            <v>CITI POINT  4TH FLOOR TELI GALLI  PARSI COLONY BIMA NAGAR ANDHERI EAST MUMBAI -69</v>
          </cell>
          <cell r="AA280">
            <v>10004520</v>
          </cell>
          <cell r="AB280" t="str">
            <v>MARINE CARGO</v>
          </cell>
          <cell r="AC280" t="str">
            <v>Marine Inland (Specific)</v>
          </cell>
          <cell r="AD280" t="str">
            <v>Bank Transfer</v>
          </cell>
          <cell r="AE280" t="str">
            <v>0</v>
          </cell>
          <cell r="AF280">
            <v>2687.77</v>
          </cell>
          <cell r="AG280">
            <v>45421</v>
          </cell>
          <cell r="AH280" t="str">
            <v>Others</v>
          </cell>
          <cell r="AK280" t="str">
            <v>0</v>
          </cell>
          <cell r="AL280">
            <v>0</v>
          </cell>
          <cell r="AO280">
            <v>45418</v>
          </cell>
          <cell r="AQ280" t="str">
            <v>09-05-2024</v>
          </cell>
          <cell r="AR280" t="str">
            <v>09-05-2024</v>
          </cell>
          <cell r="AT280">
            <v>45448</v>
          </cell>
          <cell r="AU280">
            <v>100</v>
          </cell>
          <cell r="AV280" t="str">
            <v>0</v>
          </cell>
          <cell r="AW280" t="str">
            <v>Expanded</v>
          </cell>
          <cell r="AZ280">
            <v>5692280</v>
          </cell>
          <cell r="BA280">
            <v>2276.92</v>
          </cell>
          <cell r="BB280">
            <v>2276.92</v>
          </cell>
          <cell r="BC280">
            <v>409.85</v>
          </cell>
          <cell r="BD280">
            <v>2687.77</v>
          </cell>
          <cell r="BE280">
            <v>0</v>
          </cell>
          <cell r="BF280">
            <v>2276.92</v>
          </cell>
          <cell r="BG280">
            <v>0</v>
          </cell>
          <cell r="BH280">
            <v>16.5</v>
          </cell>
          <cell r="BI280">
            <v>5</v>
          </cell>
          <cell r="BJ280">
            <v>375.69</v>
          </cell>
          <cell r="BK280">
            <v>0</v>
          </cell>
          <cell r="BL280">
            <v>375.69</v>
          </cell>
          <cell r="BM280" t="str">
            <v>Brokerage</v>
          </cell>
          <cell r="BN280">
            <v>30</v>
          </cell>
          <cell r="BO280">
            <v>112.71</v>
          </cell>
          <cell r="BP280">
            <v>0</v>
          </cell>
          <cell r="BQ280">
            <v>0</v>
          </cell>
          <cell r="BR280">
            <v>112.71</v>
          </cell>
          <cell r="BS280">
            <v>488.4</v>
          </cell>
          <cell r="BT280">
            <v>18</v>
          </cell>
          <cell r="BU280">
            <v>67.62</v>
          </cell>
          <cell r="BV280">
            <v>18</v>
          </cell>
          <cell r="BW280">
            <v>20.29</v>
          </cell>
          <cell r="BX280">
            <v>87.91</v>
          </cell>
          <cell r="BY280">
            <v>0</v>
          </cell>
          <cell r="BZ280">
            <v>0</v>
          </cell>
          <cell r="CA280">
            <v>375.69</v>
          </cell>
        </row>
        <row r="281">
          <cell r="C281" t="str">
            <v>3360820</v>
          </cell>
          <cell r="D281">
            <v>336082</v>
          </cell>
          <cell r="E281" t="str">
            <v>0</v>
          </cell>
          <cell r="F281">
            <v>45421</v>
          </cell>
          <cell r="G281">
            <v>45421.633611111109</v>
          </cell>
          <cell r="H281" t="str">
            <v>WEST</v>
          </cell>
          <cell r="I281" t="str">
            <v>W01</v>
          </cell>
          <cell r="J281" t="str">
            <v>MUMBAI</v>
          </cell>
          <cell r="K281">
            <v>4</v>
          </cell>
          <cell r="L281" t="str">
            <v>MUMBAI DIRECT</v>
          </cell>
          <cell r="M281">
            <v>182</v>
          </cell>
          <cell r="N281" t="str">
            <v>182</v>
          </cell>
          <cell r="O281" t="str">
            <v>MARKETING</v>
          </cell>
          <cell r="P281" t="str">
            <v>AJINKYA DEEPAK MOKAL</v>
          </cell>
          <cell r="Q281">
            <v>1035</v>
          </cell>
          <cell r="R281" t="str">
            <v>992</v>
          </cell>
          <cell r="S281" t="str">
            <v>CLIENT RELATIONSHIP</v>
          </cell>
          <cell r="T281" t="str">
            <v>MUMBAI  DIRECT</v>
          </cell>
          <cell r="U281">
            <v>250</v>
          </cell>
          <cell r="V281" t="str">
            <v>CORPORATE</v>
          </cell>
          <cell r="W281" t="str">
            <v>VAV LIPIDS PRIVATE LIMITED</v>
          </cell>
          <cell r="X281" t="str">
            <v>VAV LIPIDS PRIVATE LIMITED</v>
          </cell>
          <cell r="Y281" t="str">
            <v>ICICI LOMBARD GENERAL INSURANCE CO. LTD.</v>
          </cell>
          <cell r="Z281" t="str">
            <v>THANE</v>
          </cell>
          <cell r="AA281">
            <v>375</v>
          </cell>
          <cell r="AB281" t="str">
            <v>MARINE CARGO</v>
          </cell>
          <cell r="AC281" t="str">
            <v>Marine Inland (Specific)</v>
          </cell>
          <cell r="AD281" t="str">
            <v>Bank Transfer</v>
          </cell>
          <cell r="AE281" t="str">
            <v>0</v>
          </cell>
          <cell r="AF281">
            <v>4926.72</v>
          </cell>
          <cell r="AG281">
            <v>45421</v>
          </cell>
          <cell r="AH281" t="str">
            <v>Others</v>
          </cell>
          <cell r="AK281" t="str">
            <v>0</v>
          </cell>
          <cell r="AL281">
            <v>0</v>
          </cell>
          <cell r="AO281">
            <v>45418</v>
          </cell>
          <cell r="AQ281" t="str">
            <v>09-05-2024</v>
          </cell>
          <cell r="AR281" t="str">
            <v>09-05-2024</v>
          </cell>
          <cell r="AT281">
            <v>45463</v>
          </cell>
          <cell r="AU281">
            <v>100</v>
          </cell>
          <cell r="AV281" t="str">
            <v>0</v>
          </cell>
          <cell r="AW281" t="str">
            <v>Expanded</v>
          </cell>
          <cell r="AZ281">
            <v>10435847</v>
          </cell>
          <cell r="BA281">
            <v>4174.34</v>
          </cell>
          <cell r="BB281">
            <v>4174.34</v>
          </cell>
          <cell r="BC281">
            <v>751.38</v>
          </cell>
          <cell r="BD281">
            <v>4926.72</v>
          </cell>
          <cell r="BE281">
            <v>0</v>
          </cell>
          <cell r="BF281">
            <v>4174.34</v>
          </cell>
          <cell r="BG281">
            <v>0</v>
          </cell>
          <cell r="BH281">
            <v>16.5</v>
          </cell>
          <cell r="BI281">
            <v>0</v>
          </cell>
          <cell r="BJ281">
            <v>688.77</v>
          </cell>
          <cell r="BK281">
            <v>0</v>
          </cell>
          <cell r="BL281">
            <v>688.77</v>
          </cell>
          <cell r="BM281" t="str">
            <v>Brokerage</v>
          </cell>
          <cell r="BN281">
            <v>30</v>
          </cell>
          <cell r="BO281">
            <v>206.63</v>
          </cell>
          <cell r="BP281">
            <v>0</v>
          </cell>
          <cell r="BQ281">
            <v>0</v>
          </cell>
          <cell r="BR281">
            <v>206.63</v>
          </cell>
          <cell r="BS281">
            <v>895.4</v>
          </cell>
          <cell r="BT281">
            <v>18</v>
          </cell>
          <cell r="BU281">
            <v>123.98</v>
          </cell>
          <cell r="BV281">
            <v>18</v>
          </cell>
          <cell r="BW281">
            <v>37.19</v>
          </cell>
          <cell r="BX281">
            <v>161.16999999999999</v>
          </cell>
          <cell r="BY281">
            <v>0</v>
          </cell>
          <cell r="BZ281">
            <v>0</v>
          </cell>
          <cell r="CA281">
            <v>688.77</v>
          </cell>
        </row>
        <row r="282">
          <cell r="C282" t="str">
            <v>3360970</v>
          </cell>
          <cell r="D282">
            <v>336097</v>
          </cell>
          <cell r="E282" t="str">
            <v>0</v>
          </cell>
          <cell r="F282">
            <v>45421</v>
          </cell>
          <cell r="G282">
            <v>45421.69021990741</v>
          </cell>
          <cell r="H282" t="str">
            <v>WEST</v>
          </cell>
          <cell r="I282" t="str">
            <v>W01</v>
          </cell>
          <cell r="J282" t="str">
            <v>MUMBAI</v>
          </cell>
          <cell r="K282">
            <v>4</v>
          </cell>
          <cell r="L282" t="str">
            <v>MUMBAI DIRECT</v>
          </cell>
          <cell r="M282">
            <v>182</v>
          </cell>
          <cell r="N282" t="str">
            <v>182</v>
          </cell>
          <cell r="O282" t="str">
            <v>MARKETING</v>
          </cell>
          <cell r="P282" t="str">
            <v>POONAM JANARDHAN CHAVAN</v>
          </cell>
          <cell r="Q282">
            <v>1051</v>
          </cell>
          <cell r="R282" t="str">
            <v>1010</v>
          </cell>
          <cell r="S282" t="str">
            <v>CLIENT RELATIONSHIP</v>
          </cell>
          <cell r="T282" t="str">
            <v>MUMBAI  DIRECT</v>
          </cell>
          <cell r="U282">
            <v>250</v>
          </cell>
          <cell r="V282" t="str">
            <v>CORPORATE</v>
          </cell>
          <cell r="W282" t="str">
            <v>Benzo Chem Industries Pvt Ltd</v>
          </cell>
          <cell r="X282" t="str">
            <v>Benzo Chem Industries Pvt Ltd</v>
          </cell>
          <cell r="Y282" t="str">
            <v>ICICI LOMBARD GENERAL INSURANCE CO. LTD.</v>
          </cell>
          <cell r="Z282" t="str">
            <v>THANE</v>
          </cell>
          <cell r="AA282">
            <v>375</v>
          </cell>
          <cell r="AB282" t="str">
            <v>HEALTH</v>
          </cell>
          <cell r="AC282" t="str">
            <v>GROUP PERSONAL ACCIDENT</v>
          </cell>
          <cell r="AD282" t="str">
            <v>Bank Transfer</v>
          </cell>
          <cell r="AE282" t="str">
            <v>0</v>
          </cell>
          <cell r="AF282">
            <v>37759.82</v>
          </cell>
          <cell r="AG282">
            <v>45421</v>
          </cell>
          <cell r="AH282" t="str">
            <v>Others</v>
          </cell>
          <cell r="AK282" t="str">
            <v>0</v>
          </cell>
          <cell r="AL282">
            <v>0</v>
          </cell>
          <cell r="AO282">
            <v>45410</v>
          </cell>
          <cell r="AQ282" t="str">
            <v>09-05-2024</v>
          </cell>
          <cell r="AR282" t="str">
            <v>09-05-2024</v>
          </cell>
          <cell r="AT282">
            <v>45774</v>
          </cell>
          <cell r="AU282">
            <v>100</v>
          </cell>
          <cell r="AV282" t="str">
            <v>0</v>
          </cell>
          <cell r="AW282" t="str">
            <v>Expanded</v>
          </cell>
          <cell r="AZ282">
            <v>59700000</v>
          </cell>
          <cell r="BA282">
            <v>31999</v>
          </cell>
          <cell r="BB282">
            <v>31999</v>
          </cell>
          <cell r="BC282">
            <v>5759.82</v>
          </cell>
          <cell r="BD282">
            <v>37759.82</v>
          </cell>
          <cell r="BE282">
            <v>0</v>
          </cell>
          <cell r="BF282">
            <v>31999</v>
          </cell>
          <cell r="BG282">
            <v>0</v>
          </cell>
          <cell r="BH282">
            <v>7.5</v>
          </cell>
          <cell r="BI282">
            <v>0</v>
          </cell>
          <cell r="BJ282">
            <v>2399.9299999999998</v>
          </cell>
          <cell r="BK282">
            <v>0</v>
          </cell>
          <cell r="BL282">
            <v>2399.9299999999998</v>
          </cell>
          <cell r="BM282" t="str">
            <v>Brokerage</v>
          </cell>
          <cell r="BN282">
            <v>0</v>
          </cell>
          <cell r="BO282">
            <v>0</v>
          </cell>
          <cell r="BP282">
            <v>0</v>
          </cell>
          <cell r="BQ282">
            <v>0</v>
          </cell>
          <cell r="BR282">
            <v>0</v>
          </cell>
          <cell r="BS282">
            <v>2399.9299999999998</v>
          </cell>
          <cell r="BT282">
            <v>18</v>
          </cell>
          <cell r="BU282">
            <v>431.99</v>
          </cell>
          <cell r="BV282">
            <v>18</v>
          </cell>
          <cell r="BW282">
            <v>0</v>
          </cell>
          <cell r="BX282">
            <v>431.99</v>
          </cell>
          <cell r="BY282">
            <v>0</v>
          </cell>
          <cell r="BZ282">
            <v>0</v>
          </cell>
          <cell r="CA282">
            <v>2399.9299999999998</v>
          </cell>
        </row>
        <row r="283">
          <cell r="C283" t="str">
            <v>3361080</v>
          </cell>
          <cell r="D283">
            <v>336108</v>
          </cell>
          <cell r="E283" t="str">
            <v>0</v>
          </cell>
          <cell r="F283">
            <v>45421</v>
          </cell>
          <cell r="G283">
            <v>45421.70275462963</v>
          </cell>
          <cell r="H283" t="str">
            <v>WEST</v>
          </cell>
          <cell r="I283" t="str">
            <v>W01</v>
          </cell>
          <cell r="J283" t="str">
            <v>MUMBAI</v>
          </cell>
          <cell r="K283">
            <v>4</v>
          </cell>
          <cell r="L283" t="str">
            <v>MUMBAI DIRECT</v>
          </cell>
          <cell r="M283">
            <v>182</v>
          </cell>
          <cell r="N283" t="str">
            <v>182</v>
          </cell>
          <cell r="O283" t="str">
            <v>MARKETING</v>
          </cell>
          <cell r="P283" t="str">
            <v>POONAM JANARDHAN CHAVAN</v>
          </cell>
          <cell r="Q283">
            <v>1051</v>
          </cell>
          <cell r="R283" t="str">
            <v>1010</v>
          </cell>
          <cell r="S283" t="str">
            <v>CLIENT RELATIONSHIP</v>
          </cell>
          <cell r="T283" t="str">
            <v>MUMBAI  DIRECT</v>
          </cell>
          <cell r="U283">
            <v>250</v>
          </cell>
          <cell r="V283" t="str">
            <v>CORPORATE</v>
          </cell>
          <cell r="W283" t="str">
            <v>Benzo Chem Industries Pvt Ltd</v>
          </cell>
          <cell r="X283" t="str">
            <v>Benzo Chem Industries Pvt Ltd</v>
          </cell>
          <cell r="Y283" t="str">
            <v>ICICI LOMBARD GENERAL INSURANCE CO. LTD.</v>
          </cell>
          <cell r="Z283" t="str">
            <v>THANE</v>
          </cell>
          <cell r="AA283">
            <v>375</v>
          </cell>
          <cell r="AB283" t="str">
            <v>HEALTH</v>
          </cell>
          <cell r="AC283" t="str">
            <v>GROUP PERSONAL ACCIDENT</v>
          </cell>
          <cell r="AD283" t="str">
            <v>Bank Transfer</v>
          </cell>
          <cell r="AE283" t="str">
            <v>0</v>
          </cell>
          <cell r="AF283">
            <v>35400</v>
          </cell>
          <cell r="AG283">
            <v>45421</v>
          </cell>
          <cell r="AH283" t="str">
            <v>Others</v>
          </cell>
          <cell r="AK283" t="str">
            <v>0</v>
          </cell>
          <cell r="AL283">
            <v>0</v>
          </cell>
          <cell r="AO283">
            <v>45405</v>
          </cell>
          <cell r="AQ283" t="str">
            <v>09-05-2024</v>
          </cell>
          <cell r="AR283" t="str">
            <v>09-05-2024</v>
          </cell>
          <cell r="AT283">
            <v>45769</v>
          </cell>
          <cell r="AU283">
            <v>100</v>
          </cell>
          <cell r="AV283" t="str">
            <v>0</v>
          </cell>
          <cell r="AW283" t="str">
            <v>Expanded</v>
          </cell>
          <cell r="AZ283">
            <v>58500000</v>
          </cell>
          <cell r="BA283">
            <v>29999.15</v>
          </cell>
          <cell r="BB283">
            <v>29999.15</v>
          </cell>
          <cell r="BC283">
            <v>5399.85</v>
          </cell>
          <cell r="BD283">
            <v>35400</v>
          </cell>
          <cell r="BE283">
            <v>0</v>
          </cell>
          <cell r="BF283">
            <v>29999.15</v>
          </cell>
          <cell r="BG283">
            <v>0</v>
          </cell>
          <cell r="BH283">
            <v>7.5</v>
          </cell>
          <cell r="BI283">
            <v>0</v>
          </cell>
          <cell r="BJ283">
            <v>2249.94</v>
          </cell>
          <cell r="BK283">
            <v>0</v>
          </cell>
          <cell r="BL283">
            <v>2249.94</v>
          </cell>
          <cell r="BM283" t="str">
            <v>Brokerage</v>
          </cell>
          <cell r="BN283">
            <v>0</v>
          </cell>
          <cell r="BO283">
            <v>0</v>
          </cell>
          <cell r="BP283">
            <v>0</v>
          </cell>
          <cell r="BQ283">
            <v>0</v>
          </cell>
          <cell r="BR283">
            <v>0</v>
          </cell>
          <cell r="BS283">
            <v>2249.94</v>
          </cell>
          <cell r="BT283">
            <v>18</v>
          </cell>
          <cell r="BU283">
            <v>404.99</v>
          </cell>
          <cell r="BV283">
            <v>18</v>
          </cell>
          <cell r="BW283">
            <v>0</v>
          </cell>
          <cell r="BX283">
            <v>404.99</v>
          </cell>
          <cell r="BY283">
            <v>0</v>
          </cell>
          <cell r="BZ283">
            <v>0</v>
          </cell>
          <cell r="CA283">
            <v>2249.94</v>
          </cell>
        </row>
        <row r="284">
          <cell r="C284" t="str">
            <v>3361220</v>
          </cell>
          <cell r="D284">
            <v>336122</v>
          </cell>
          <cell r="E284" t="str">
            <v>0</v>
          </cell>
          <cell r="F284">
            <v>45422</v>
          </cell>
          <cell r="G284">
            <v>45422.46298611111</v>
          </cell>
          <cell r="H284" t="str">
            <v>EAST</v>
          </cell>
          <cell r="I284" t="str">
            <v>E01</v>
          </cell>
          <cell r="J284" t="str">
            <v>CORPORATE OFFICE</v>
          </cell>
          <cell r="K284">
            <v>0</v>
          </cell>
          <cell r="L284" t="str">
            <v>KOLKATA DIRECT</v>
          </cell>
          <cell r="M284">
            <v>1</v>
          </cell>
          <cell r="N284" t="str">
            <v>1</v>
          </cell>
          <cell r="O284" t="str">
            <v>IT</v>
          </cell>
          <cell r="P284" t="str">
            <v>SHIVAM SARAF</v>
          </cell>
          <cell r="Q284">
            <v>1191</v>
          </cell>
          <cell r="R284" t="str">
            <v>1135</v>
          </cell>
          <cell r="S284" t="str">
            <v>CLIENT RELATIONSHIP</v>
          </cell>
          <cell r="T284" t="str">
            <v>KOLKATA DIRECT</v>
          </cell>
          <cell r="U284">
            <v>0</v>
          </cell>
          <cell r="V284" t="str">
            <v>SME</v>
          </cell>
          <cell r="W284" t="str">
            <v>MANJUSHREE TEA ESTATE(UNIT OF JAYSHREE TEA &amp; INDUSTIES LTD)</v>
          </cell>
          <cell r="X284" t="str">
            <v>MANJUSHREE TEA ESTATE(UNIT OF JAYSHREE TEA &amp; INDUSTIES LTD)</v>
          </cell>
          <cell r="Y284" t="str">
            <v>ICICI LOMBARD GENERAL INSURANCE CO. LTD.</v>
          </cell>
          <cell r="Z284" t="str">
            <v>3RD. FLOOR, BLOCK - B, J K MILENNIUM CENTRE, 46D, CHOWRINGHEE ROAD,</v>
          </cell>
          <cell r="AA284">
            <v>6</v>
          </cell>
          <cell r="AB284" t="str">
            <v>FIRE</v>
          </cell>
          <cell r="AC284" t="str">
            <v>BHARAT LAGHU UDYAM SURAKSHA</v>
          </cell>
          <cell r="AD284" t="str">
            <v>Cheque</v>
          </cell>
          <cell r="AE284" t="str">
            <v>1234</v>
          </cell>
          <cell r="AF284">
            <v>157266</v>
          </cell>
          <cell r="AG284">
            <v>45413</v>
          </cell>
          <cell r="AH284" t="str">
            <v>NONE</v>
          </cell>
          <cell r="AK284" t="str">
            <v>0</v>
          </cell>
          <cell r="AL284">
            <v>0</v>
          </cell>
          <cell r="AO284">
            <v>45413</v>
          </cell>
          <cell r="AT284">
            <v>45777</v>
          </cell>
          <cell r="AU284">
            <v>100</v>
          </cell>
          <cell r="AV284" t="str">
            <v>0</v>
          </cell>
          <cell r="AW284" t="str">
            <v>Renewal</v>
          </cell>
          <cell r="AZ284">
            <v>220291278</v>
          </cell>
          <cell r="BA284">
            <v>82609</v>
          </cell>
          <cell r="BB284">
            <v>133276</v>
          </cell>
          <cell r="BC284">
            <v>23989.68</v>
          </cell>
          <cell r="BD284">
            <v>157265.68</v>
          </cell>
          <cell r="BE284">
            <v>0</v>
          </cell>
          <cell r="BF284">
            <v>82609</v>
          </cell>
          <cell r="BG284">
            <v>50667</v>
          </cell>
          <cell r="BH284">
            <v>11.5</v>
          </cell>
          <cell r="BI284">
            <v>5</v>
          </cell>
          <cell r="BJ284">
            <v>9500.0400000000009</v>
          </cell>
          <cell r="BK284">
            <v>2533.35</v>
          </cell>
          <cell r="BL284">
            <v>12033.39</v>
          </cell>
          <cell r="BM284" t="str">
            <v>Brok. Premium</v>
          </cell>
          <cell r="BN284">
            <v>0</v>
          </cell>
          <cell r="BO284">
            <v>0</v>
          </cell>
          <cell r="BP284">
            <v>0</v>
          </cell>
          <cell r="BQ284">
            <v>0</v>
          </cell>
          <cell r="BR284">
            <v>0</v>
          </cell>
          <cell r="BS284">
            <v>12033.39</v>
          </cell>
          <cell r="BT284">
            <v>18</v>
          </cell>
          <cell r="BU284">
            <v>2166.0100000000002</v>
          </cell>
          <cell r="BV284">
            <v>18</v>
          </cell>
          <cell r="BW284">
            <v>0</v>
          </cell>
          <cell r="BX284">
            <v>2166.0100000000002</v>
          </cell>
          <cell r="BY284">
            <v>0</v>
          </cell>
          <cell r="BZ284">
            <v>0</v>
          </cell>
          <cell r="CA284">
            <v>12033.39</v>
          </cell>
        </row>
        <row r="285">
          <cell r="C285" t="str">
            <v>3361260</v>
          </cell>
          <cell r="D285">
            <v>336126</v>
          </cell>
          <cell r="E285" t="str">
            <v>0</v>
          </cell>
          <cell r="F285">
            <v>45422</v>
          </cell>
          <cell r="G285">
            <v>45422.469780092593</v>
          </cell>
          <cell r="H285" t="str">
            <v>EAST</v>
          </cell>
          <cell r="I285" t="str">
            <v>E01</v>
          </cell>
          <cell r="J285" t="str">
            <v>CORPORATE OFFICE</v>
          </cell>
          <cell r="K285">
            <v>0</v>
          </cell>
          <cell r="L285" t="str">
            <v>KOLKATA DIRECT</v>
          </cell>
          <cell r="M285">
            <v>1</v>
          </cell>
          <cell r="N285" t="str">
            <v>1</v>
          </cell>
          <cell r="O285" t="str">
            <v>IT</v>
          </cell>
          <cell r="P285" t="str">
            <v>SHIVAM SARAF</v>
          </cell>
          <cell r="Q285">
            <v>1191</v>
          </cell>
          <cell r="R285" t="str">
            <v>1135</v>
          </cell>
          <cell r="S285" t="str">
            <v>CLIENT RELATIONSHIP</v>
          </cell>
          <cell r="T285" t="str">
            <v>KOLKATA DIRECT</v>
          </cell>
          <cell r="U285">
            <v>0</v>
          </cell>
          <cell r="V285" t="str">
            <v>SME</v>
          </cell>
          <cell r="W285" t="str">
            <v>MANJUSHREE TEA ESTATE(UNIT OF JAYSHREE TEA &amp; INDUSTIES LTD)</v>
          </cell>
          <cell r="X285" t="str">
            <v>MANJUSHREE TEA ESTATE(UNIT OF JAYSHREE TEA &amp; INDUSTIES LTD)</v>
          </cell>
          <cell r="Y285" t="str">
            <v>ICICI LOMBARD GENERAL INSURANCE CO. LTD.</v>
          </cell>
          <cell r="Z285" t="str">
            <v>3RD. FLOOR, BLOCK - B, J K MILENNIUM CENTRE, 46D, CHOWRINGHEE ROAD,</v>
          </cell>
          <cell r="AA285">
            <v>6</v>
          </cell>
          <cell r="AB285" t="str">
            <v>MISCELLANEOUS</v>
          </cell>
          <cell r="AC285" t="str">
            <v>BUGLARY</v>
          </cell>
          <cell r="AD285" t="str">
            <v>Cheque</v>
          </cell>
          <cell r="AE285" t="str">
            <v>1234</v>
          </cell>
          <cell r="AF285">
            <v>1218</v>
          </cell>
          <cell r="AG285">
            <v>45413</v>
          </cell>
          <cell r="AH285" t="str">
            <v>NONE</v>
          </cell>
          <cell r="AK285" t="str">
            <v>0</v>
          </cell>
          <cell r="AL285">
            <v>0</v>
          </cell>
          <cell r="AO285">
            <v>45413</v>
          </cell>
          <cell r="AT285">
            <v>45777</v>
          </cell>
          <cell r="AU285">
            <v>100</v>
          </cell>
          <cell r="AV285" t="str">
            <v>0</v>
          </cell>
          <cell r="AW285" t="str">
            <v>Renewal</v>
          </cell>
          <cell r="AZ285">
            <v>17200000</v>
          </cell>
          <cell r="BA285">
            <v>1032</v>
          </cell>
          <cell r="BB285">
            <v>1032</v>
          </cell>
          <cell r="BC285">
            <v>185.76</v>
          </cell>
          <cell r="BD285">
            <v>1217.76</v>
          </cell>
          <cell r="BE285">
            <v>0</v>
          </cell>
          <cell r="BF285">
            <v>1032</v>
          </cell>
          <cell r="BG285">
            <v>0</v>
          </cell>
          <cell r="BH285">
            <v>11.5</v>
          </cell>
          <cell r="BI285">
            <v>5</v>
          </cell>
          <cell r="BJ285">
            <v>118.68</v>
          </cell>
          <cell r="BK285">
            <v>0</v>
          </cell>
          <cell r="BL285">
            <v>118.68</v>
          </cell>
          <cell r="BM285" t="str">
            <v>Brok. Premium</v>
          </cell>
          <cell r="BN285">
            <v>0</v>
          </cell>
          <cell r="BO285">
            <v>0</v>
          </cell>
          <cell r="BP285">
            <v>0</v>
          </cell>
          <cell r="BQ285">
            <v>0</v>
          </cell>
          <cell r="BR285">
            <v>0</v>
          </cell>
          <cell r="BS285">
            <v>118.68</v>
          </cell>
          <cell r="BT285">
            <v>18</v>
          </cell>
          <cell r="BU285">
            <v>21.36</v>
          </cell>
          <cell r="BV285">
            <v>18</v>
          </cell>
          <cell r="BW285">
            <v>0</v>
          </cell>
          <cell r="BX285">
            <v>21.36</v>
          </cell>
          <cell r="BY285">
            <v>0</v>
          </cell>
          <cell r="BZ285">
            <v>0</v>
          </cell>
          <cell r="CA285">
            <v>118.68</v>
          </cell>
        </row>
        <row r="286">
          <cell r="C286" t="str">
            <v>3361300</v>
          </cell>
          <cell r="D286">
            <v>336130</v>
          </cell>
          <cell r="E286" t="str">
            <v>0</v>
          </cell>
          <cell r="F286">
            <v>45422</v>
          </cell>
          <cell r="G286">
            <v>45422.478275462963</v>
          </cell>
          <cell r="H286" t="str">
            <v>EAST</v>
          </cell>
          <cell r="I286" t="str">
            <v>E01</v>
          </cell>
          <cell r="J286" t="str">
            <v>CORPORATE OFFICE</v>
          </cell>
          <cell r="K286">
            <v>0</v>
          </cell>
          <cell r="L286" t="str">
            <v>KOLKATA DIRECT</v>
          </cell>
          <cell r="M286">
            <v>1</v>
          </cell>
          <cell r="N286" t="str">
            <v>1</v>
          </cell>
          <cell r="O286" t="str">
            <v>IT</v>
          </cell>
          <cell r="P286" t="str">
            <v>SHIVAM SARAF</v>
          </cell>
          <cell r="Q286">
            <v>1191</v>
          </cell>
          <cell r="R286" t="str">
            <v>1135</v>
          </cell>
          <cell r="S286" t="str">
            <v>CLIENT RELATIONSHIP</v>
          </cell>
          <cell r="T286" t="str">
            <v>KOLKATA DIRECT</v>
          </cell>
          <cell r="U286">
            <v>0</v>
          </cell>
          <cell r="V286" t="str">
            <v>SME</v>
          </cell>
          <cell r="W286" t="str">
            <v>MANJUSHREE TEA ESTATE(UNIT OF JAYSHREE TEA &amp; INDUSTIES LTD)</v>
          </cell>
          <cell r="X286" t="str">
            <v>MANJUSHREE TEA ESTATE(UNIT OF JAYSHREE TEA &amp; INDUSTIES LTD)</v>
          </cell>
          <cell r="Y286" t="str">
            <v>ICICI LOMBARD GENERAL INSURANCE CO. LTD.</v>
          </cell>
          <cell r="Z286" t="str">
            <v>3RD. FLOOR, BLOCK - B, J K MILENNIUM CENTRE, 46D, CHOWRINGHEE ROAD,</v>
          </cell>
          <cell r="AA286">
            <v>6</v>
          </cell>
          <cell r="AB286" t="str">
            <v>MISCELLANEOUS</v>
          </cell>
          <cell r="AC286" t="str">
            <v>MONEY INSURANCE</v>
          </cell>
          <cell r="AD286" t="str">
            <v>Cheque</v>
          </cell>
          <cell r="AE286" t="str">
            <v>1234</v>
          </cell>
          <cell r="AF286">
            <v>1359.36</v>
          </cell>
          <cell r="AG286">
            <v>45413</v>
          </cell>
          <cell r="AH286" t="str">
            <v>NONE</v>
          </cell>
          <cell r="AK286" t="str">
            <v>0</v>
          </cell>
          <cell r="AL286">
            <v>0</v>
          </cell>
          <cell r="AO286">
            <v>45413</v>
          </cell>
          <cell r="AT286">
            <v>45777</v>
          </cell>
          <cell r="AU286">
            <v>100</v>
          </cell>
          <cell r="AV286" t="str">
            <v>0</v>
          </cell>
          <cell r="AW286" t="str">
            <v>Expanded</v>
          </cell>
          <cell r="AZ286">
            <v>31500000</v>
          </cell>
          <cell r="BA286">
            <v>1152</v>
          </cell>
          <cell r="BB286">
            <v>1152</v>
          </cell>
          <cell r="BC286">
            <v>207.36</v>
          </cell>
          <cell r="BD286">
            <v>1359.36</v>
          </cell>
          <cell r="BE286">
            <v>0</v>
          </cell>
          <cell r="BF286">
            <v>1152</v>
          </cell>
          <cell r="BG286">
            <v>0</v>
          </cell>
          <cell r="BH286">
            <v>11.5</v>
          </cell>
          <cell r="BI286">
            <v>5</v>
          </cell>
          <cell r="BJ286">
            <v>132.47999999999999</v>
          </cell>
          <cell r="BK286">
            <v>0</v>
          </cell>
          <cell r="BL286">
            <v>132.47999999999999</v>
          </cell>
          <cell r="BM286" t="str">
            <v>Brokerage</v>
          </cell>
          <cell r="BN286">
            <v>30</v>
          </cell>
          <cell r="BO286">
            <v>39.74</v>
          </cell>
          <cell r="BP286">
            <v>0</v>
          </cell>
          <cell r="BQ286">
            <v>0</v>
          </cell>
          <cell r="BR286">
            <v>39.74</v>
          </cell>
          <cell r="BS286">
            <v>172.22</v>
          </cell>
          <cell r="BT286">
            <v>18</v>
          </cell>
          <cell r="BU286">
            <v>23.85</v>
          </cell>
          <cell r="BV286">
            <v>18</v>
          </cell>
          <cell r="BW286">
            <v>7.15</v>
          </cell>
          <cell r="BX286">
            <v>31</v>
          </cell>
          <cell r="BY286">
            <v>0</v>
          </cell>
          <cell r="BZ286">
            <v>0</v>
          </cell>
          <cell r="CA286">
            <v>132.47999999999999</v>
          </cell>
        </row>
        <row r="287">
          <cell r="C287" t="str">
            <v>3361380</v>
          </cell>
          <cell r="D287">
            <v>336138</v>
          </cell>
          <cell r="E287" t="str">
            <v>0</v>
          </cell>
          <cell r="F287">
            <v>45422</v>
          </cell>
          <cell r="G287">
            <v>45422.487650462965</v>
          </cell>
          <cell r="H287" t="str">
            <v>EAST</v>
          </cell>
          <cell r="I287" t="str">
            <v>E01</v>
          </cell>
          <cell r="J287" t="str">
            <v>CORPORATE OFFICE</v>
          </cell>
          <cell r="K287">
            <v>0</v>
          </cell>
          <cell r="L287" t="str">
            <v>RAGHAV KHAITAN</v>
          </cell>
          <cell r="M287">
            <v>329</v>
          </cell>
          <cell r="N287" t="str">
            <v>SAL/001</v>
          </cell>
          <cell r="O287" t="str">
            <v>MARKETING</v>
          </cell>
          <cell r="P287" t="str">
            <v>SHIVAM SARAF</v>
          </cell>
          <cell r="Q287">
            <v>1191</v>
          </cell>
          <cell r="R287" t="str">
            <v>1135</v>
          </cell>
          <cell r="S287" t="str">
            <v>CLIENT RELATIONSHIP</v>
          </cell>
          <cell r="T287" t="str">
            <v>KOLKATA DIRECT</v>
          </cell>
          <cell r="U287">
            <v>0</v>
          </cell>
          <cell r="V287" t="str">
            <v>SME</v>
          </cell>
          <cell r="W287" t="str">
            <v>TOWKOK TEA ESTATE(UNIT OF JAYSHREE TEA &amp; INDUSTIES LTD)</v>
          </cell>
          <cell r="X287" t="str">
            <v>TOWKOK TEA ESTATE(UNIT OF JAYSHREE TEA &amp; INDUSTIES LTD)</v>
          </cell>
          <cell r="Y287" t="str">
            <v>ICICI LOMBARD GENERAL INSURANCE CO. LTD.</v>
          </cell>
          <cell r="Z287" t="str">
            <v>3RD. FLOOR, BLOCK - B, J K MILENNIUM CENTRE, 46D, CHOWRINGHEE ROAD,</v>
          </cell>
          <cell r="AA287">
            <v>6</v>
          </cell>
          <cell r="AB287" t="str">
            <v>FIRE</v>
          </cell>
          <cell r="AC287" t="str">
            <v>BHARAT LAGHU UDYAM SURAKSHA</v>
          </cell>
          <cell r="AD287" t="str">
            <v>Cheque</v>
          </cell>
          <cell r="AE287" t="str">
            <v>1234</v>
          </cell>
          <cell r="AF287">
            <v>196206</v>
          </cell>
          <cell r="AG287">
            <v>45413</v>
          </cell>
          <cell r="AH287" t="str">
            <v>NONE</v>
          </cell>
          <cell r="AK287" t="str">
            <v>0</v>
          </cell>
          <cell r="AL287">
            <v>0</v>
          </cell>
          <cell r="AO287">
            <v>45413</v>
          </cell>
          <cell r="AT287">
            <v>45777</v>
          </cell>
          <cell r="AU287">
            <v>100</v>
          </cell>
          <cell r="AV287" t="str">
            <v>0</v>
          </cell>
          <cell r="AW287" t="str">
            <v>Renewal</v>
          </cell>
          <cell r="AZ287">
            <v>292997404</v>
          </cell>
          <cell r="BA287">
            <v>98887</v>
          </cell>
          <cell r="BB287">
            <v>166276</v>
          </cell>
          <cell r="BC287">
            <v>29929.68</v>
          </cell>
          <cell r="BD287">
            <v>196205.68</v>
          </cell>
          <cell r="BE287">
            <v>0</v>
          </cell>
          <cell r="BF287">
            <v>98887</v>
          </cell>
          <cell r="BG287">
            <v>67389</v>
          </cell>
          <cell r="BH287">
            <v>11.5</v>
          </cell>
          <cell r="BI287">
            <v>5</v>
          </cell>
          <cell r="BJ287">
            <v>11372.01</v>
          </cell>
          <cell r="BK287">
            <v>3369.45</v>
          </cell>
          <cell r="BL287">
            <v>14741.46</v>
          </cell>
          <cell r="BM287" t="str">
            <v>Brok. Premium</v>
          </cell>
          <cell r="BN287">
            <v>0</v>
          </cell>
          <cell r="BO287">
            <v>0</v>
          </cell>
          <cell r="BP287">
            <v>0</v>
          </cell>
          <cell r="BQ287">
            <v>0</v>
          </cell>
          <cell r="BR287">
            <v>0</v>
          </cell>
          <cell r="BS287">
            <v>14741.46</v>
          </cell>
          <cell r="BT287">
            <v>18</v>
          </cell>
          <cell r="BU287">
            <v>2653.46</v>
          </cell>
          <cell r="BV287">
            <v>18</v>
          </cell>
          <cell r="BW287">
            <v>0</v>
          </cell>
          <cell r="BX287">
            <v>2653.46</v>
          </cell>
          <cell r="BY287">
            <v>0</v>
          </cell>
          <cell r="BZ287">
            <v>0</v>
          </cell>
          <cell r="CA287">
            <v>14741.46</v>
          </cell>
        </row>
        <row r="288">
          <cell r="C288" t="str">
            <v>3361420</v>
          </cell>
          <cell r="D288">
            <v>336142</v>
          </cell>
          <cell r="E288" t="str">
            <v>0</v>
          </cell>
          <cell r="F288">
            <v>45422</v>
          </cell>
          <cell r="G288">
            <v>45422.495821759258</v>
          </cell>
          <cell r="H288" t="str">
            <v>EAST</v>
          </cell>
          <cell r="I288" t="str">
            <v>E01</v>
          </cell>
          <cell r="J288" t="str">
            <v>CORPORATE OFFICE</v>
          </cell>
          <cell r="K288">
            <v>0</v>
          </cell>
          <cell r="L288" t="str">
            <v>RAGHAV KHAITAN</v>
          </cell>
          <cell r="M288">
            <v>329</v>
          </cell>
          <cell r="N288" t="str">
            <v>SAL/001</v>
          </cell>
          <cell r="O288" t="str">
            <v>MARKETING</v>
          </cell>
          <cell r="P288" t="str">
            <v>SHIVAM SARAF</v>
          </cell>
          <cell r="Q288">
            <v>1191</v>
          </cell>
          <cell r="R288" t="str">
            <v>1135</v>
          </cell>
          <cell r="S288" t="str">
            <v>CLIENT RELATIONSHIP</v>
          </cell>
          <cell r="T288" t="str">
            <v>KOLKATA DIRECT</v>
          </cell>
          <cell r="U288">
            <v>0</v>
          </cell>
          <cell r="V288" t="str">
            <v>SME</v>
          </cell>
          <cell r="W288" t="str">
            <v>TOWKOK TEA ESTATE(UNIT OF JAYSHREE TEA &amp; INDUSTIES LTD)</v>
          </cell>
          <cell r="X288" t="str">
            <v>TOWKOK TEA ESTATE(UNIT OF JAYSHREE TEA &amp; INDUSTIES LTD)</v>
          </cell>
          <cell r="Y288" t="str">
            <v>ICICI LOMBARD GENERAL INSURANCE CO. LTD.</v>
          </cell>
          <cell r="Z288" t="str">
            <v>3RD. FLOOR, BLOCK - B, J K MILENNIUM CENTRE, 46D, CHOWRINGHEE ROAD,</v>
          </cell>
          <cell r="AA288">
            <v>6</v>
          </cell>
          <cell r="AB288" t="str">
            <v>FIRE</v>
          </cell>
          <cell r="AC288" t="str">
            <v>BHARAT GRIHA RAKSHA</v>
          </cell>
          <cell r="AD288" t="str">
            <v>Cheque</v>
          </cell>
          <cell r="AE288" t="str">
            <v>1234</v>
          </cell>
          <cell r="AF288">
            <v>12538</v>
          </cell>
          <cell r="AG288">
            <v>45413</v>
          </cell>
          <cell r="AH288" t="str">
            <v>NONE</v>
          </cell>
          <cell r="AK288" t="str">
            <v>0</v>
          </cell>
          <cell r="AL288">
            <v>0</v>
          </cell>
          <cell r="AO288">
            <v>45413</v>
          </cell>
          <cell r="AT288">
            <v>45777</v>
          </cell>
          <cell r="AU288">
            <v>100</v>
          </cell>
          <cell r="AV288" t="str">
            <v>0</v>
          </cell>
          <cell r="AW288" t="str">
            <v>Renewal</v>
          </cell>
          <cell r="AZ288">
            <v>59026800</v>
          </cell>
          <cell r="BA288">
            <v>4722</v>
          </cell>
          <cell r="BB288">
            <v>10625</v>
          </cell>
          <cell r="BC288">
            <v>1912.5</v>
          </cell>
          <cell r="BD288">
            <v>12537.5</v>
          </cell>
          <cell r="BE288">
            <v>0</v>
          </cell>
          <cell r="BF288">
            <v>4722</v>
          </cell>
          <cell r="BG288">
            <v>5903</v>
          </cell>
          <cell r="BH288">
            <v>11.5</v>
          </cell>
          <cell r="BI288">
            <v>5</v>
          </cell>
          <cell r="BJ288">
            <v>543.03</v>
          </cell>
          <cell r="BK288">
            <v>295.14999999999998</v>
          </cell>
          <cell r="BL288">
            <v>838.18</v>
          </cell>
          <cell r="BM288" t="str">
            <v>Brok. Premium</v>
          </cell>
          <cell r="BN288">
            <v>0</v>
          </cell>
          <cell r="BO288">
            <v>0</v>
          </cell>
          <cell r="BP288">
            <v>0</v>
          </cell>
          <cell r="BQ288">
            <v>0</v>
          </cell>
          <cell r="BR288">
            <v>0</v>
          </cell>
          <cell r="BS288">
            <v>838.18</v>
          </cell>
          <cell r="BT288">
            <v>18</v>
          </cell>
          <cell r="BU288">
            <v>150.87</v>
          </cell>
          <cell r="BV288">
            <v>18</v>
          </cell>
          <cell r="BW288">
            <v>0</v>
          </cell>
          <cell r="BX288">
            <v>150.87</v>
          </cell>
          <cell r="BY288">
            <v>0</v>
          </cell>
          <cell r="BZ288">
            <v>0</v>
          </cell>
          <cell r="CA288">
            <v>838.18</v>
          </cell>
        </row>
        <row r="289">
          <cell r="C289" t="str">
            <v>3361440</v>
          </cell>
          <cell r="D289">
            <v>336144</v>
          </cell>
          <cell r="E289" t="str">
            <v>0</v>
          </cell>
          <cell r="F289">
            <v>45422</v>
          </cell>
          <cell r="G289">
            <v>45422.500347222223</v>
          </cell>
          <cell r="H289" t="str">
            <v>EAST</v>
          </cell>
          <cell r="I289" t="str">
            <v>E01</v>
          </cell>
          <cell r="J289" t="str">
            <v>CORPORATE OFFICE</v>
          </cell>
          <cell r="K289">
            <v>0</v>
          </cell>
          <cell r="L289" t="str">
            <v>RAGHAV KHAITAN</v>
          </cell>
          <cell r="M289">
            <v>329</v>
          </cell>
          <cell r="N289" t="str">
            <v>SAL/001</v>
          </cell>
          <cell r="O289" t="str">
            <v>MARKETING</v>
          </cell>
          <cell r="P289" t="str">
            <v>SHIVAM SARAF</v>
          </cell>
          <cell r="Q289">
            <v>1191</v>
          </cell>
          <cell r="R289" t="str">
            <v>1135</v>
          </cell>
          <cell r="S289" t="str">
            <v>CLIENT RELATIONSHIP</v>
          </cell>
          <cell r="T289" t="str">
            <v>KOLKATA DIRECT</v>
          </cell>
          <cell r="U289">
            <v>0</v>
          </cell>
          <cell r="V289" t="str">
            <v>SME</v>
          </cell>
          <cell r="W289" t="str">
            <v>TOWKOK TEA ESTATE(UNIT OF JAYSHREE TEA &amp; INDUSTIES LTD)</v>
          </cell>
          <cell r="X289" t="str">
            <v>TOWKOK TEA ESTATE(UNIT OF JAYSHREE TEA &amp; INDUSTIES LTD)</v>
          </cell>
          <cell r="Y289" t="str">
            <v>ICICI LOMBARD GENERAL INSURANCE CO. LTD.</v>
          </cell>
          <cell r="Z289" t="str">
            <v>3RD. FLOOR, BLOCK - B, J K MILENNIUM CENTRE, 46D, CHOWRINGHEE ROAD,</v>
          </cell>
          <cell r="AA289">
            <v>6</v>
          </cell>
          <cell r="AB289" t="str">
            <v>MISCELLANEOUS</v>
          </cell>
          <cell r="AC289" t="str">
            <v>BUGLARY</v>
          </cell>
          <cell r="AD289" t="str">
            <v>Cheque</v>
          </cell>
          <cell r="AE289" t="str">
            <v>1234</v>
          </cell>
          <cell r="AF289">
            <v>860</v>
          </cell>
          <cell r="AG289">
            <v>45413</v>
          </cell>
          <cell r="AH289" t="str">
            <v>NONE</v>
          </cell>
          <cell r="AK289" t="str">
            <v>0</v>
          </cell>
          <cell r="AL289">
            <v>0</v>
          </cell>
          <cell r="AO289">
            <v>45413</v>
          </cell>
          <cell r="AT289">
            <v>45777</v>
          </cell>
          <cell r="AU289">
            <v>100</v>
          </cell>
          <cell r="AV289" t="str">
            <v>0</v>
          </cell>
          <cell r="AW289" t="str">
            <v>Renewal</v>
          </cell>
          <cell r="AZ289">
            <v>22855000</v>
          </cell>
          <cell r="BA289">
            <v>729</v>
          </cell>
          <cell r="BB289">
            <v>729</v>
          </cell>
          <cell r="BC289">
            <v>131.22</v>
          </cell>
          <cell r="BD289">
            <v>860.22</v>
          </cell>
          <cell r="BE289">
            <v>0</v>
          </cell>
          <cell r="BF289">
            <v>729</v>
          </cell>
          <cell r="BG289">
            <v>0</v>
          </cell>
          <cell r="BH289">
            <v>11.5</v>
          </cell>
          <cell r="BI289">
            <v>5</v>
          </cell>
          <cell r="BJ289">
            <v>83.84</v>
          </cell>
          <cell r="BK289">
            <v>0</v>
          </cell>
          <cell r="BL289">
            <v>83.84</v>
          </cell>
          <cell r="BM289" t="str">
            <v>Brok. Premium</v>
          </cell>
          <cell r="BN289">
            <v>0</v>
          </cell>
          <cell r="BO289">
            <v>0</v>
          </cell>
          <cell r="BP289">
            <v>0</v>
          </cell>
          <cell r="BQ289">
            <v>0</v>
          </cell>
          <cell r="BR289">
            <v>0</v>
          </cell>
          <cell r="BS289">
            <v>83.84</v>
          </cell>
          <cell r="BT289">
            <v>18</v>
          </cell>
          <cell r="BU289">
            <v>15.09</v>
          </cell>
          <cell r="BV289">
            <v>18</v>
          </cell>
          <cell r="BW289">
            <v>0</v>
          </cell>
          <cell r="BX289">
            <v>15.09</v>
          </cell>
          <cell r="BY289">
            <v>0</v>
          </cell>
          <cell r="BZ289">
            <v>0</v>
          </cell>
          <cell r="CA289">
            <v>83.84</v>
          </cell>
        </row>
        <row r="290">
          <cell r="C290" t="str">
            <v>3361470</v>
          </cell>
          <cell r="D290">
            <v>336147</v>
          </cell>
          <cell r="E290" t="str">
            <v>0</v>
          </cell>
          <cell r="F290">
            <v>45422</v>
          </cell>
          <cell r="G290">
            <v>45422.503993055558</v>
          </cell>
          <cell r="H290" t="str">
            <v>EAST</v>
          </cell>
          <cell r="I290" t="str">
            <v>E01</v>
          </cell>
          <cell r="J290" t="str">
            <v>CORPORATE OFFICE</v>
          </cell>
          <cell r="K290">
            <v>0</v>
          </cell>
          <cell r="L290" t="str">
            <v>RAGHAV KHAITAN</v>
          </cell>
          <cell r="M290">
            <v>329</v>
          </cell>
          <cell r="N290" t="str">
            <v>SAL/001</v>
          </cell>
          <cell r="O290" t="str">
            <v>MARKETING</v>
          </cell>
          <cell r="P290" t="str">
            <v>SHIVAM SARAF</v>
          </cell>
          <cell r="Q290">
            <v>1191</v>
          </cell>
          <cell r="R290" t="str">
            <v>1135</v>
          </cell>
          <cell r="S290" t="str">
            <v>CLIENT RELATIONSHIP</v>
          </cell>
          <cell r="T290" t="str">
            <v>KOLKATA DIRECT</v>
          </cell>
          <cell r="U290">
            <v>0</v>
          </cell>
          <cell r="V290" t="str">
            <v>SME</v>
          </cell>
          <cell r="W290" t="str">
            <v>TOWKOK TEA ESTATE(UNIT OF JAYSHREE TEA &amp; INDUSTIES LTD)</v>
          </cell>
          <cell r="X290" t="str">
            <v>TOWKOK TEA ESTATE(UNIT OF JAYSHREE TEA &amp; INDUSTIES LTD)</v>
          </cell>
          <cell r="Y290" t="str">
            <v>ICICI LOMBARD GENERAL INSURANCE CO. LTD.</v>
          </cell>
          <cell r="Z290" t="str">
            <v>3RD. FLOOR, BLOCK - B, J K MILENNIUM CENTRE, 46D, CHOWRINGHEE ROAD,</v>
          </cell>
          <cell r="AA290">
            <v>6</v>
          </cell>
          <cell r="AB290" t="str">
            <v>MISCELLANEOUS</v>
          </cell>
          <cell r="AC290" t="str">
            <v>MONEY INSURANCE</v>
          </cell>
          <cell r="AD290" t="str">
            <v>Cheque</v>
          </cell>
          <cell r="AE290" t="str">
            <v>1234</v>
          </cell>
          <cell r="AF290">
            <v>18125</v>
          </cell>
          <cell r="AG290">
            <v>45413</v>
          </cell>
          <cell r="AH290" t="str">
            <v>NONE</v>
          </cell>
          <cell r="AK290" t="str">
            <v>0</v>
          </cell>
          <cell r="AL290">
            <v>0</v>
          </cell>
          <cell r="AO290">
            <v>45413</v>
          </cell>
          <cell r="AT290">
            <v>45777</v>
          </cell>
          <cell r="AU290">
            <v>100</v>
          </cell>
          <cell r="AV290" t="str">
            <v>0</v>
          </cell>
          <cell r="AW290" t="str">
            <v>Renewal</v>
          </cell>
          <cell r="AZ290">
            <v>474000000</v>
          </cell>
          <cell r="BA290">
            <v>15360</v>
          </cell>
          <cell r="BB290">
            <v>15360</v>
          </cell>
          <cell r="BC290">
            <v>2764.8</v>
          </cell>
          <cell r="BD290">
            <v>18124.8</v>
          </cell>
          <cell r="BE290">
            <v>0</v>
          </cell>
          <cell r="BF290">
            <v>15360</v>
          </cell>
          <cell r="BG290">
            <v>0</v>
          </cell>
          <cell r="BH290">
            <v>11.5</v>
          </cell>
          <cell r="BI290">
            <v>5</v>
          </cell>
          <cell r="BJ290">
            <v>1766.4</v>
          </cell>
          <cell r="BK290">
            <v>0</v>
          </cell>
          <cell r="BL290">
            <v>1766.4</v>
          </cell>
          <cell r="BM290" t="str">
            <v>Brok. Premium</v>
          </cell>
          <cell r="BN290">
            <v>0</v>
          </cell>
          <cell r="BO290">
            <v>0</v>
          </cell>
          <cell r="BP290">
            <v>0</v>
          </cell>
          <cell r="BQ290">
            <v>0</v>
          </cell>
          <cell r="BR290">
            <v>0</v>
          </cell>
          <cell r="BS290">
            <v>1766.4</v>
          </cell>
          <cell r="BT290">
            <v>18</v>
          </cell>
          <cell r="BU290">
            <v>317.95</v>
          </cell>
          <cell r="BV290">
            <v>18</v>
          </cell>
          <cell r="BW290">
            <v>0</v>
          </cell>
          <cell r="BX290">
            <v>317.95</v>
          </cell>
          <cell r="BY290">
            <v>0</v>
          </cell>
          <cell r="BZ290">
            <v>0</v>
          </cell>
          <cell r="CA290">
            <v>1766.4</v>
          </cell>
        </row>
        <row r="291">
          <cell r="C291" t="str">
            <v>3361480</v>
          </cell>
          <cell r="D291">
            <v>336148</v>
          </cell>
          <cell r="E291" t="str">
            <v>0</v>
          </cell>
          <cell r="F291">
            <v>45422</v>
          </cell>
          <cell r="G291">
            <v>45422.508784722224</v>
          </cell>
          <cell r="H291" t="str">
            <v>EAST</v>
          </cell>
          <cell r="I291" t="str">
            <v>E01</v>
          </cell>
          <cell r="J291" t="str">
            <v>CORPORATE OFFICE</v>
          </cell>
          <cell r="K291">
            <v>0</v>
          </cell>
          <cell r="L291" t="str">
            <v>RAGHAV KHAITAN</v>
          </cell>
          <cell r="M291">
            <v>329</v>
          </cell>
          <cell r="N291" t="str">
            <v>SAL/001</v>
          </cell>
          <cell r="O291" t="str">
            <v>MARKETING</v>
          </cell>
          <cell r="P291" t="str">
            <v>SHIVAM SARAF</v>
          </cell>
          <cell r="Q291">
            <v>1191</v>
          </cell>
          <cell r="R291" t="str">
            <v>1135</v>
          </cell>
          <cell r="S291" t="str">
            <v>CLIENT RELATIONSHIP</v>
          </cell>
          <cell r="T291" t="str">
            <v>KOLKATA DIRECT</v>
          </cell>
          <cell r="U291">
            <v>0</v>
          </cell>
          <cell r="V291" t="str">
            <v>SME</v>
          </cell>
          <cell r="W291" t="str">
            <v>TOWKOK TEA ESTATE(UNIT OF JAYSHREE TEA &amp; INDUSTIES LTD)</v>
          </cell>
          <cell r="X291" t="str">
            <v>TOWKOK TEA ESTATE(UNIT OF JAYSHREE TEA &amp; INDUSTIES LTD)</v>
          </cell>
          <cell r="Y291" t="str">
            <v>ICICI LOMBARD GENERAL INSURANCE CO. LTD.</v>
          </cell>
          <cell r="Z291" t="str">
            <v>3RD. FLOOR, BLOCK - B, J K MILENNIUM CENTRE, 46D, CHOWRINGHEE ROAD,</v>
          </cell>
          <cell r="AA291">
            <v>6</v>
          </cell>
          <cell r="AB291" t="str">
            <v>MISCELLANEOUS</v>
          </cell>
          <cell r="AC291" t="str">
            <v>FIDELITY GURANTEE</v>
          </cell>
          <cell r="AD291" t="str">
            <v>Cheque</v>
          </cell>
          <cell r="AE291" t="str">
            <v>1234</v>
          </cell>
          <cell r="AF291">
            <v>767</v>
          </cell>
          <cell r="AG291">
            <v>45413</v>
          </cell>
          <cell r="AH291" t="str">
            <v>NONE</v>
          </cell>
          <cell r="AK291" t="str">
            <v>0</v>
          </cell>
          <cell r="AL291">
            <v>0</v>
          </cell>
          <cell r="AO291">
            <v>45413</v>
          </cell>
          <cell r="AT291">
            <v>45777</v>
          </cell>
          <cell r="AU291">
            <v>100</v>
          </cell>
          <cell r="AV291" t="str">
            <v>0</v>
          </cell>
          <cell r="AW291" t="str">
            <v>Renewal</v>
          </cell>
          <cell r="AZ291">
            <v>6500000</v>
          </cell>
          <cell r="BA291">
            <v>650</v>
          </cell>
          <cell r="BB291">
            <v>650</v>
          </cell>
          <cell r="BC291">
            <v>117</v>
          </cell>
          <cell r="BD291">
            <v>767</v>
          </cell>
          <cell r="BE291">
            <v>0</v>
          </cell>
          <cell r="BF291">
            <v>650</v>
          </cell>
          <cell r="BG291">
            <v>0</v>
          </cell>
          <cell r="BH291">
            <v>11.5</v>
          </cell>
          <cell r="BI291">
            <v>5</v>
          </cell>
          <cell r="BJ291">
            <v>74.75</v>
          </cell>
          <cell r="BK291">
            <v>0</v>
          </cell>
          <cell r="BL291">
            <v>74.75</v>
          </cell>
          <cell r="BM291" t="str">
            <v>Brok. Premium</v>
          </cell>
          <cell r="BN291">
            <v>0</v>
          </cell>
          <cell r="BO291">
            <v>0</v>
          </cell>
          <cell r="BP291">
            <v>0</v>
          </cell>
          <cell r="BQ291">
            <v>0</v>
          </cell>
          <cell r="BR291">
            <v>0</v>
          </cell>
          <cell r="BS291">
            <v>74.75</v>
          </cell>
          <cell r="BT291">
            <v>18</v>
          </cell>
          <cell r="BU291">
            <v>13.46</v>
          </cell>
          <cell r="BV291">
            <v>18</v>
          </cell>
          <cell r="BW291">
            <v>0</v>
          </cell>
          <cell r="BX291">
            <v>13.46</v>
          </cell>
          <cell r="BY291">
            <v>0</v>
          </cell>
          <cell r="BZ291">
            <v>0</v>
          </cell>
          <cell r="CA291">
            <v>74.75</v>
          </cell>
        </row>
        <row r="292">
          <cell r="C292" t="str">
            <v>3361560</v>
          </cell>
          <cell r="D292">
            <v>336156</v>
          </cell>
          <cell r="E292" t="str">
            <v>0</v>
          </cell>
          <cell r="F292">
            <v>45422</v>
          </cell>
          <cell r="G292">
            <v>45422.529097222221</v>
          </cell>
          <cell r="H292" t="str">
            <v>EAST</v>
          </cell>
          <cell r="I292" t="str">
            <v>E01</v>
          </cell>
          <cell r="J292" t="str">
            <v>CORPORATE OFFICE</v>
          </cell>
          <cell r="K292">
            <v>0</v>
          </cell>
          <cell r="L292" t="str">
            <v>KAVITA VARMA</v>
          </cell>
          <cell r="M292">
            <v>709</v>
          </cell>
          <cell r="N292" t="str">
            <v>702</v>
          </cell>
          <cell r="O292" t="str">
            <v>MARKETING</v>
          </cell>
          <cell r="P292" t="str">
            <v>KAUSTAV KUMAR CHAKRABORTY</v>
          </cell>
          <cell r="Q292">
            <v>1180</v>
          </cell>
          <cell r="R292" t="str">
            <v>1124</v>
          </cell>
          <cell r="S292" t="str">
            <v>CLIENT RELATIONSHIP</v>
          </cell>
          <cell r="T292" t="str">
            <v>KOLKATA DIRECT</v>
          </cell>
          <cell r="U292">
            <v>0</v>
          </cell>
          <cell r="V292" t="str">
            <v>SME</v>
          </cell>
          <cell r="W292" t="str">
            <v>NORTH DINAJPUR TEA AGRO PVT.LTD.</v>
          </cell>
          <cell r="X292" t="str">
            <v>NORTH DINAJPUR TEA AGRO PVT.LTD.</v>
          </cell>
          <cell r="Y292" t="str">
            <v>ICICI LOMBARD GENERAL INSURANCE CO. LTD.</v>
          </cell>
          <cell r="Z292" t="str">
            <v>ICICI- A.H,15, PARK STREET,7TH FLOOR/8TH FLOOR, APEEJAY HOUSE</v>
          </cell>
          <cell r="AA292">
            <v>58</v>
          </cell>
          <cell r="AB292" t="str">
            <v>MARINE CARGO</v>
          </cell>
          <cell r="AC292" t="str">
            <v>MARINE TEA CROP</v>
          </cell>
          <cell r="AD292" t="str">
            <v>Cheque</v>
          </cell>
          <cell r="AE292" t="str">
            <v>1234</v>
          </cell>
          <cell r="AF292">
            <v>30077</v>
          </cell>
          <cell r="AG292">
            <v>45383</v>
          </cell>
          <cell r="AH292" t="str">
            <v>NONE</v>
          </cell>
          <cell r="AK292" t="str">
            <v>0</v>
          </cell>
          <cell r="AL292">
            <v>0</v>
          </cell>
          <cell r="AO292">
            <v>45383</v>
          </cell>
          <cell r="AT292">
            <v>45747</v>
          </cell>
          <cell r="AU292">
            <v>100</v>
          </cell>
          <cell r="AV292" t="str">
            <v>0</v>
          </cell>
          <cell r="AW292" t="str">
            <v>Renewal</v>
          </cell>
          <cell r="AZ292">
            <v>144000000</v>
          </cell>
          <cell r="BA292">
            <v>25489</v>
          </cell>
          <cell r="BB292">
            <v>25489</v>
          </cell>
          <cell r="BC292">
            <v>4588.0200000000004</v>
          </cell>
          <cell r="BD292">
            <v>30077.02</v>
          </cell>
          <cell r="BE292">
            <v>0</v>
          </cell>
          <cell r="BF292">
            <v>25489</v>
          </cell>
          <cell r="BG292">
            <v>0</v>
          </cell>
          <cell r="BH292">
            <v>16.5</v>
          </cell>
          <cell r="BI292">
            <v>5</v>
          </cell>
          <cell r="BJ292">
            <v>4205.6899999999996</v>
          </cell>
          <cell r="BK292">
            <v>0</v>
          </cell>
          <cell r="BL292">
            <v>4205.6899999999996</v>
          </cell>
          <cell r="BM292" t="str">
            <v>Brokerage</v>
          </cell>
          <cell r="BN292">
            <v>30</v>
          </cell>
          <cell r="BO292">
            <v>1261.71</v>
          </cell>
          <cell r="BP292">
            <v>0</v>
          </cell>
          <cell r="BQ292">
            <v>0</v>
          </cell>
          <cell r="BR292">
            <v>1261.71</v>
          </cell>
          <cell r="BS292">
            <v>5467.4</v>
          </cell>
          <cell r="BT292">
            <v>18</v>
          </cell>
          <cell r="BU292">
            <v>757.02</v>
          </cell>
          <cell r="BV292">
            <v>18</v>
          </cell>
          <cell r="BW292">
            <v>227.11</v>
          </cell>
          <cell r="BX292">
            <v>984.13</v>
          </cell>
          <cell r="BY292">
            <v>0</v>
          </cell>
          <cell r="BZ292">
            <v>0</v>
          </cell>
          <cell r="CA292">
            <v>4205.6899999999996</v>
          </cell>
        </row>
        <row r="293">
          <cell r="C293" t="str">
            <v>3361610</v>
          </cell>
          <cell r="D293">
            <v>336161</v>
          </cell>
          <cell r="E293" t="str">
            <v>0</v>
          </cell>
          <cell r="F293">
            <v>45422</v>
          </cell>
          <cell r="G293">
            <v>45422.538287037038</v>
          </cell>
          <cell r="H293" t="str">
            <v>EAST</v>
          </cell>
          <cell r="I293" t="str">
            <v>E01</v>
          </cell>
          <cell r="J293" t="str">
            <v>CORPORATE OFFICE</v>
          </cell>
          <cell r="K293">
            <v>0</v>
          </cell>
          <cell r="L293" t="str">
            <v>KAVITA VARMA</v>
          </cell>
          <cell r="M293">
            <v>709</v>
          </cell>
          <cell r="N293" t="str">
            <v>702</v>
          </cell>
          <cell r="O293" t="str">
            <v>MARKETING</v>
          </cell>
          <cell r="P293" t="str">
            <v>KAUSTAV KUMAR CHAKRABORTY</v>
          </cell>
          <cell r="Q293">
            <v>1180</v>
          </cell>
          <cell r="R293" t="str">
            <v>1124</v>
          </cell>
          <cell r="S293" t="str">
            <v>CLIENT RELATIONSHIP</v>
          </cell>
          <cell r="T293" t="str">
            <v>KOLKATA DIRECT</v>
          </cell>
          <cell r="U293">
            <v>0</v>
          </cell>
          <cell r="V293" t="str">
            <v>SME</v>
          </cell>
          <cell r="W293" t="str">
            <v>SENCHAL AGRO PVT.LTD.</v>
          </cell>
          <cell r="X293" t="str">
            <v>SENCHAL AGRO PVT.LTD.</v>
          </cell>
          <cell r="Y293" t="str">
            <v>ICICI LOMBARD GENERAL INSURANCE CO. LTD.</v>
          </cell>
          <cell r="Z293" t="str">
            <v>ICICI- A.H,15, PARK STREET,7TH FLOOR/8TH FLOOR, APEEJAY HOUSE</v>
          </cell>
          <cell r="AA293">
            <v>58</v>
          </cell>
          <cell r="AB293" t="str">
            <v>MARINE CARGO</v>
          </cell>
          <cell r="AC293" t="str">
            <v>MARINE TEA CROP</v>
          </cell>
          <cell r="AD293" t="str">
            <v>Cheque</v>
          </cell>
          <cell r="AE293" t="str">
            <v>1234</v>
          </cell>
          <cell r="AF293">
            <v>52039</v>
          </cell>
          <cell r="AG293">
            <v>45383</v>
          </cell>
          <cell r="AH293" t="str">
            <v>NONE</v>
          </cell>
          <cell r="AK293" t="str">
            <v>0</v>
          </cell>
          <cell r="AL293">
            <v>0</v>
          </cell>
          <cell r="AO293">
            <v>45383</v>
          </cell>
          <cell r="AT293">
            <v>45747</v>
          </cell>
          <cell r="AU293">
            <v>100</v>
          </cell>
          <cell r="AV293" t="str">
            <v>0</v>
          </cell>
          <cell r="AW293" t="str">
            <v>Renewal</v>
          </cell>
          <cell r="AZ293">
            <v>252000000</v>
          </cell>
          <cell r="BA293">
            <v>44101</v>
          </cell>
          <cell r="BB293">
            <v>44101</v>
          </cell>
          <cell r="BC293">
            <v>7938.18</v>
          </cell>
          <cell r="BD293">
            <v>52039.18</v>
          </cell>
          <cell r="BE293">
            <v>0</v>
          </cell>
          <cell r="BF293">
            <v>44101</v>
          </cell>
          <cell r="BG293">
            <v>0</v>
          </cell>
          <cell r="BH293">
            <v>16.5</v>
          </cell>
          <cell r="BI293">
            <v>5</v>
          </cell>
          <cell r="BJ293">
            <v>7276.67</v>
          </cell>
          <cell r="BK293">
            <v>0</v>
          </cell>
          <cell r="BL293">
            <v>7276.67</v>
          </cell>
          <cell r="BM293" t="str">
            <v>Brokerage</v>
          </cell>
          <cell r="BN293">
            <v>30</v>
          </cell>
          <cell r="BO293">
            <v>2183</v>
          </cell>
          <cell r="BP293">
            <v>0</v>
          </cell>
          <cell r="BQ293">
            <v>0</v>
          </cell>
          <cell r="BR293">
            <v>2183</v>
          </cell>
          <cell r="BS293">
            <v>9459.67</v>
          </cell>
          <cell r="BT293">
            <v>18</v>
          </cell>
          <cell r="BU293">
            <v>1309.8</v>
          </cell>
          <cell r="BV293">
            <v>18</v>
          </cell>
          <cell r="BW293">
            <v>392.94</v>
          </cell>
          <cell r="BX293">
            <v>1702.74</v>
          </cell>
          <cell r="BY293">
            <v>0</v>
          </cell>
          <cell r="BZ293">
            <v>0</v>
          </cell>
          <cell r="CA293">
            <v>7276.67</v>
          </cell>
        </row>
        <row r="294">
          <cell r="C294" t="str">
            <v>3361700</v>
          </cell>
          <cell r="D294">
            <v>336170</v>
          </cell>
          <cell r="E294" t="str">
            <v>0</v>
          </cell>
          <cell r="F294">
            <v>45422</v>
          </cell>
          <cell r="G294">
            <v>45422.569085648145</v>
          </cell>
          <cell r="H294" t="str">
            <v>EAST</v>
          </cell>
          <cell r="I294" t="str">
            <v>E01</v>
          </cell>
          <cell r="J294" t="str">
            <v>CORPORATE OFFICE</v>
          </cell>
          <cell r="K294">
            <v>0</v>
          </cell>
          <cell r="L294" t="str">
            <v>KAVITA VARMA</v>
          </cell>
          <cell r="M294">
            <v>709</v>
          </cell>
          <cell r="N294" t="str">
            <v>702</v>
          </cell>
          <cell r="O294" t="str">
            <v>MARKETING</v>
          </cell>
          <cell r="P294" t="str">
            <v>PRATIVA DUTTA GHOSH</v>
          </cell>
          <cell r="Q294">
            <v>837</v>
          </cell>
          <cell r="R294" t="str">
            <v>837</v>
          </cell>
          <cell r="S294" t="str">
            <v>CLIENT RELATIONSHIP</v>
          </cell>
          <cell r="T294" t="str">
            <v>KOLKATA DIRECT</v>
          </cell>
          <cell r="U294">
            <v>0</v>
          </cell>
          <cell r="V294" t="str">
            <v>SME</v>
          </cell>
          <cell r="W294" t="str">
            <v>Chengmari Tea Company Limited</v>
          </cell>
          <cell r="X294" t="str">
            <v>Chengmari Tea Company Limited</v>
          </cell>
          <cell r="Y294" t="str">
            <v>ICICI LOMBARD GENERAL INSURANCE CO. LTD.</v>
          </cell>
          <cell r="Z294" t="str">
            <v>3RD. FLOOR, BLOCK - B, J K MILENNIUM CENTRE, 46D, CHOWRINGHEE ROAD,</v>
          </cell>
          <cell r="AA294">
            <v>6</v>
          </cell>
          <cell r="AB294" t="str">
            <v>MISCELLANEOUS</v>
          </cell>
          <cell r="AC294" t="str">
            <v>FIDELITY GURANTEE</v>
          </cell>
          <cell r="AD294" t="str">
            <v>Cheque</v>
          </cell>
          <cell r="AE294" t="str">
            <v>1234</v>
          </cell>
          <cell r="AF294">
            <v>1475</v>
          </cell>
          <cell r="AG294">
            <v>45383</v>
          </cell>
          <cell r="AH294" t="str">
            <v>NONE</v>
          </cell>
          <cell r="AK294" t="str">
            <v>0</v>
          </cell>
          <cell r="AL294">
            <v>0</v>
          </cell>
          <cell r="AO294">
            <v>45386</v>
          </cell>
          <cell r="AT294">
            <v>45750</v>
          </cell>
          <cell r="AU294">
            <v>100</v>
          </cell>
          <cell r="AV294" t="str">
            <v>0</v>
          </cell>
          <cell r="AW294" t="str">
            <v>Renewal</v>
          </cell>
          <cell r="AZ294">
            <v>5000000</v>
          </cell>
          <cell r="BA294">
            <v>1250</v>
          </cell>
          <cell r="BB294">
            <v>1250</v>
          </cell>
          <cell r="BC294">
            <v>225</v>
          </cell>
          <cell r="BD294">
            <v>1475</v>
          </cell>
          <cell r="BE294">
            <v>0</v>
          </cell>
          <cell r="BF294">
            <v>1250</v>
          </cell>
          <cell r="BG294">
            <v>0</v>
          </cell>
          <cell r="BH294">
            <v>12.5</v>
          </cell>
          <cell r="BI294">
            <v>5</v>
          </cell>
          <cell r="BJ294">
            <v>156.25</v>
          </cell>
          <cell r="BK294">
            <v>0</v>
          </cell>
          <cell r="BL294">
            <v>156.25</v>
          </cell>
          <cell r="BM294" t="str">
            <v>Brokerage</v>
          </cell>
          <cell r="BN294">
            <v>30</v>
          </cell>
          <cell r="BO294">
            <v>46.88</v>
          </cell>
          <cell r="BP294">
            <v>0</v>
          </cell>
          <cell r="BQ294">
            <v>0</v>
          </cell>
          <cell r="BR294">
            <v>46.88</v>
          </cell>
          <cell r="BS294">
            <v>203.13</v>
          </cell>
          <cell r="BT294">
            <v>18</v>
          </cell>
          <cell r="BU294">
            <v>28.13</v>
          </cell>
          <cell r="BV294">
            <v>18</v>
          </cell>
          <cell r="BW294">
            <v>8.44</v>
          </cell>
          <cell r="BX294">
            <v>36.57</v>
          </cell>
          <cell r="BY294">
            <v>0</v>
          </cell>
          <cell r="BZ294">
            <v>0</v>
          </cell>
          <cell r="CA294">
            <v>156.25</v>
          </cell>
        </row>
        <row r="295">
          <cell r="C295" t="str">
            <v>3362180</v>
          </cell>
          <cell r="D295">
            <v>336218</v>
          </cell>
          <cell r="E295" t="str">
            <v>0</v>
          </cell>
          <cell r="F295">
            <v>45422</v>
          </cell>
          <cell r="G295">
            <v>45422.822500000002</v>
          </cell>
          <cell r="H295" t="str">
            <v>EAST</v>
          </cell>
          <cell r="I295" t="str">
            <v>E01</v>
          </cell>
          <cell r="J295" t="str">
            <v>CORPORATE OFFICE</v>
          </cell>
          <cell r="K295">
            <v>0</v>
          </cell>
          <cell r="L295" t="str">
            <v>KAVITA VARMA</v>
          </cell>
          <cell r="M295">
            <v>709</v>
          </cell>
          <cell r="N295" t="str">
            <v>702</v>
          </cell>
          <cell r="O295" t="str">
            <v>MARKETING</v>
          </cell>
          <cell r="P295" t="str">
            <v>SUDIPTA KISHOR DAS</v>
          </cell>
          <cell r="Q295">
            <v>798</v>
          </cell>
          <cell r="R295" t="str">
            <v>761</v>
          </cell>
          <cell r="S295" t="str">
            <v>CLIENT RELATIONSHIP</v>
          </cell>
          <cell r="T295" t="str">
            <v>AVINASH RAJGARHIA</v>
          </cell>
          <cell r="U295">
            <v>605</v>
          </cell>
          <cell r="V295" t="str">
            <v>RETAIL</v>
          </cell>
          <cell r="W295" t="str">
            <v>GREAT EASTERN RETAIL PRIVATE LIMITED</v>
          </cell>
          <cell r="X295" t="str">
            <v>GREAT EASTERN RETAIL PRIVATE LIMITED</v>
          </cell>
          <cell r="Y295" t="str">
            <v>ICICI LOMBARD GENERAL INSURANCE CO. LTD.</v>
          </cell>
          <cell r="Z295" t="str">
            <v>3RD. FLOOR, BLOCK - B, J K MILENNIUM CENTRE, 46D, CHOWRINGHEE ROAD,</v>
          </cell>
          <cell r="AA295">
            <v>6</v>
          </cell>
          <cell r="AB295" t="str">
            <v>MARINE CARGO</v>
          </cell>
          <cell r="AC295" t="str">
            <v>Marine Inland (Open)</v>
          </cell>
          <cell r="AD295" t="str">
            <v>Cheque</v>
          </cell>
          <cell r="AE295" t="str">
            <v>1234</v>
          </cell>
          <cell r="AF295">
            <v>14750</v>
          </cell>
          <cell r="AG295">
            <v>45409</v>
          </cell>
          <cell r="AH295" t="str">
            <v>NONE</v>
          </cell>
          <cell r="AK295" t="str">
            <v>0</v>
          </cell>
          <cell r="AL295">
            <v>0</v>
          </cell>
          <cell r="AO295">
            <v>45409</v>
          </cell>
          <cell r="AR295" t="str">
            <v>10-05-2024</v>
          </cell>
          <cell r="AT295">
            <v>45773</v>
          </cell>
          <cell r="AU295">
            <v>100</v>
          </cell>
          <cell r="AV295" t="str">
            <v>0</v>
          </cell>
          <cell r="AW295" t="str">
            <v>Renewal</v>
          </cell>
          <cell r="AZ295">
            <v>100000000</v>
          </cell>
          <cell r="BA295">
            <v>12500</v>
          </cell>
          <cell r="BB295">
            <v>12500</v>
          </cell>
          <cell r="BC295">
            <v>2250</v>
          </cell>
          <cell r="BD295">
            <v>14750</v>
          </cell>
          <cell r="BE295">
            <v>0</v>
          </cell>
          <cell r="BF295">
            <v>12500</v>
          </cell>
          <cell r="BG295">
            <v>0</v>
          </cell>
          <cell r="BH295">
            <v>16.5</v>
          </cell>
          <cell r="BI295">
            <v>5</v>
          </cell>
          <cell r="BJ295">
            <v>2062.5</v>
          </cell>
          <cell r="BK295">
            <v>0</v>
          </cell>
          <cell r="BL295">
            <v>2062.5</v>
          </cell>
          <cell r="BM295" t="str">
            <v>Brokerage</v>
          </cell>
          <cell r="BN295">
            <v>30</v>
          </cell>
          <cell r="BO295">
            <v>618.75</v>
          </cell>
          <cell r="BP295">
            <v>0</v>
          </cell>
          <cell r="BQ295">
            <v>0</v>
          </cell>
          <cell r="BR295">
            <v>618.75</v>
          </cell>
          <cell r="BS295">
            <v>2681.25</v>
          </cell>
          <cell r="BT295">
            <v>18</v>
          </cell>
          <cell r="BU295">
            <v>371.25</v>
          </cell>
          <cell r="BV295">
            <v>18</v>
          </cell>
          <cell r="BW295">
            <v>111.38</v>
          </cell>
          <cell r="BX295">
            <v>482.63</v>
          </cell>
          <cell r="BY295">
            <v>0</v>
          </cell>
          <cell r="BZ295">
            <v>0</v>
          </cell>
          <cell r="CA295">
            <v>2062.5</v>
          </cell>
        </row>
        <row r="296">
          <cell r="C296" t="str">
            <v>3362190</v>
          </cell>
          <cell r="D296">
            <v>336219</v>
          </cell>
          <cell r="E296" t="str">
            <v>0</v>
          </cell>
          <cell r="F296">
            <v>45406</v>
          </cell>
          <cell r="G296">
            <v>45422.838969907411</v>
          </cell>
          <cell r="H296" t="str">
            <v>EAST</v>
          </cell>
          <cell r="I296" t="str">
            <v>E01</v>
          </cell>
          <cell r="J296" t="str">
            <v>CORPORATE OFFICE</v>
          </cell>
          <cell r="K296">
            <v>0</v>
          </cell>
          <cell r="L296" t="str">
            <v>KOLKATA DIRECT</v>
          </cell>
          <cell r="M296">
            <v>1</v>
          </cell>
          <cell r="N296" t="str">
            <v>1</v>
          </cell>
          <cell r="O296" t="str">
            <v>IT</v>
          </cell>
          <cell r="P296" t="str">
            <v>SUDIPTA KISHOR DAS</v>
          </cell>
          <cell r="Q296">
            <v>798</v>
          </cell>
          <cell r="R296" t="str">
            <v>761</v>
          </cell>
          <cell r="S296" t="str">
            <v>CLIENT RELATIONSHIP</v>
          </cell>
          <cell r="T296" t="str">
            <v>KOLKATA DIRECT</v>
          </cell>
          <cell r="U296">
            <v>0</v>
          </cell>
          <cell r="V296" t="str">
            <v>SME</v>
          </cell>
          <cell r="W296" t="str">
            <v>BABA MALLESHWAR AGRO PRODUCT (P) LTD</v>
          </cell>
          <cell r="X296" t="str">
            <v>BABA MALLESHWAR AGRO PRODUCT (P) LTD</v>
          </cell>
          <cell r="Y296" t="str">
            <v>ICICI LOMBARD GENERAL INSURANCE CO. LTD.</v>
          </cell>
          <cell r="Z296" t="str">
            <v>3RD. FLOOR, BLOCK - B, J K MILENNIUM CENTRE, 46D, CHOWRINGHEE ROAD,</v>
          </cell>
          <cell r="AA296">
            <v>6</v>
          </cell>
          <cell r="AB296" t="str">
            <v>MARINE CARGO</v>
          </cell>
          <cell r="AC296" t="str">
            <v>Marine Export(Open)</v>
          </cell>
          <cell r="AD296" t="str">
            <v>Cheque</v>
          </cell>
          <cell r="AE296" t="str">
            <v>1234</v>
          </cell>
          <cell r="AF296">
            <v>70800</v>
          </cell>
          <cell r="AG296">
            <v>45409</v>
          </cell>
          <cell r="AH296" t="str">
            <v>NONE</v>
          </cell>
          <cell r="AK296" t="str">
            <v>0</v>
          </cell>
          <cell r="AL296">
            <v>0</v>
          </cell>
          <cell r="AO296">
            <v>45406</v>
          </cell>
          <cell r="AR296" t="str">
            <v>24-04-2024</v>
          </cell>
          <cell r="AT296">
            <v>45770</v>
          </cell>
          <cell r="AU296">
            <v>100</v>
          </cell>
          <cell r="AV296" t="str">
            <v>0</v>
          </cell>
          <cell r="AW296" t="str">
            <v>Renewal</v>
          </cell>
          <cell r="AZ296">
            <v>400000000</v>
          </cell>
          <cell r="BA296">
            <v>60000</v>
          </cell>
          <cell r="BB296">
            <v>60000</v>
          </cell>
          <cell r="BC296">
            <v>10800</v>
          </cell>
          <cell r="BD296">
            <v>70800</v>
          </cell>
          <cell r="BE296">
            <v>0</v>
          </cell>
          <cell r="BF296">
            <v>60000</v>
          </cell>
          <cell r="BG296">
            <v>0</v>
          </cell>
          <cell r="BH296">
            <v>16.5</v>
          </cell>
          <cell r="BI296">
            <v>5</v>
          </cell>
          <cell r="BJ296">
            <v>9900</v>
          </cell>
          <cell r="BK296">
            <v>0</v>
          </cell>
          <cell r="BL296">
            <v>9900</v>
          </cell>
          <cell r="BM296" t="str">
            <v>Brokerage</v>
          </cell>
          <cell r="BN296">
            <v>30</v>
          </cell>
          <cell r="BO296">
            <v>2970</v>
          </cell>
          <cell r="BP296">
            <v>0</v>
          </cell>
          <cell r="BQ296">
            <v>0</v>
          </cell>
          <cell r="BR296">
            <v>2970</v>
          </cell>
          <cell r="BS296">
            <v>12870</v>
          </cell>
          <cell r="BT296">
            <v>18</v>
          </cell>
          <cell r="BU296">
            <v>1782</v>
          </cell>
          <cell r="BV296">
            <v>18</v>
          </cell>
          <cell r="BW296">
            <v>534.6</v>
          </cell>
          <cell r="BX296">
            <v>2316.6</v>
          </cell>
          <cell r="BY296">
            <v>0</v>
          </cell>
          <cell r="BZ296">
            <v>0</v>
          </cell>
          <cell r="CA296">
            <v>9900</v>
          </cell>
        </row>
        <row r="297">
          <cell r="C297" t="str">
            <v>3362320</v>
          </cell>
          <cell r="D297">
            <v>336232</v>
          </cell>
          <cell r="E297" t="str">
            <v>0</v>
          </cell>
          <cell r="F297">
            <v>45424</v>
          </cell>
          <cell r="G297">
            <v>45424.6716087963</v>
          </cell>
          <cell r="H297" t="str">
            <v>EAST</v>
          </cell>
          <cell r="I297" t="str">
            <v>E01</v>
          </cell>
          <cell r="J297" t="str">
            <v>GUWAHATI</v>
          </cell>
          <cell r="K297">
            <v>6</v>
          </cell>
          <cell r="L297" t="str">
            <v>SUNIL KALITA</v>
          </cell>
          <cell r="M297">
            <v>205</v>
          </cell>
          <cell r="N297" t="str">
            <v>205</v>
          </cell>
          <cell r="O297" t="str">
            <v>MARKETING</v>
          </cell>
          <cell r="P297" t="str">
            <v>REENA MEHRA</v>
          </cell>
          <cell r="Q297">
            <v>661</v>
          </cell>
          <cell r="R297" t="str">
            <v>658</v>
          </cell>
          <cell r="S297" t="str">
            <v>CLIENT RELATIONSHIP</v>
          </cell>
          <cell r="T297" t="str">
            <v>GUWAHATI  DIRECT</v>
          </cell>
          <cell r="U297">
            <v>257</v>
          </cell>
          <cell r="V297" t="str">
            <v>SME</v>
          </cell>
          <cell r="W297" t="str">
            <v>BRAHMAPUTRA METALLICSLTD</v>
          </cell>
          <cell r="X297" t="str">
            <v>BRAHMAPUTRA METALLICSLTD</v>
          </cell>
          <cell r="Y297" t="str">
            <v>ICICI LOMBARD GENERAL INSURANCE CO. LTD.</v>
          </cell>
          <cell r="Z297" t="str">
            <v>ROYAL ARCADE BUILDING, 3RD FLOOR, ULUBARI</v>
          </cell>
          <cell r="AA297">
            <v>10004625</v>
          </cell>
          <cell r="AB297" t="str">
            <v>MARINE CARGO</v>
          </cell>
          <cell r="AC297" t="str">
            <v>MARINE SALES TURNOVER</v>
          </cell>
          <cell r="AD297" t="str">
            <v>Bank Transfer</v>
          </cell>
          <cell r="AE297" t="str">
            <v>0</v>
          </cell>
          <cell r="AF297">
            <v>292050</v>
          </cell>
          <cell r="AG297">
            <v>45419</v>
          </cell>
          <cell r="AH297" t="str">
            <v>NONE</v>
          </cell>
          <cell r="AK297" t="str">
            <v>0</v>
          </cell>
          <cell r="AL297">
            <v>0</v>
          </cell>
          <cell r="AO297">
            <v>45419</v>
          </cell>
          <cell r="AQ297" t="str">
            <v>23-05-2024</v>
          </cell>
          <cell r="AR297" t="str">
            <v>23-05-2024</v>
          </cell>
          <cell r="AT297">
            <v>45783</v>
          </cell>
          <cell r="AU297">
            <v>100</v>
          </cell>
          <cell r="AV297" t="str">
            <v>0</v>
          </cell>
          <cell r="AW297" t="str">
            <v>Renewal</v>
          </cell>
          <cell r="AZ297">
            <v>4500000000</v>
          </cell>
          <cell r="BA297">
            <v>247500</v>
          </cell>
          <cell r="BB297">
            <v>247500</v>
          </cell>
          <cell r="BC297">
            <v>44550</v>
          </cell>
          <cell r="BD297">
            <v>292050</v>
          </cell>
          <cell r="BE297">
            <v>0</v>
          </cell>
          <cell r="BF297">
            <v>247500</v>
          </cell>
          <cell r="BG297">
            <v>0</v>
          </cell>
          <cell r="BH297">
            <v>16.5</v>
          </cell>
          <cell r="BI297">
            <v>0</v>
          </cell>
          <cell r="BJ297">
            <v>40837.5</v>
          </cell>
          <cell r="BK297">
            <v>0</v>
          </cell>
          <cell r="BL297">
            <v>40837.5</v>
          </cell>
          <cell r="BM297" t="str">
            <v>Brokerage</v>
          </cell>
          <cell r="BN297">
            <v>30</v>
          </cell>
          <cell r="BO297">
            <v>12251.25</v>
          </cell>
          <cell r="BP297">
            <v>0</v>
          </cell>
          <cell r="BQ297">
            <v>0</v>
          </cell>
          <cell r="BR297">
            <v>12251.25</v>
          </cell>
          <cell r="BS297">
            <v>53088.75</v>
          </cell>
          <cell r="BT297">
            <v>18</v>
          </cell>
          <cell r="BU297">
            <v>7350.75</v>
          </cell>
          <cell r="BV297">
            <v>18</v>
          </cell>
          <cell r="BW297">
            <v>2205.23</v>
          </cell>
          <cell r="BX297">
            <v>9555.98</v>
          </cell>
          <cell r="BY297">
            <v>0</v>
          </cell>
          <cell r="BZ297">
            <v>0</v>
          </cell>
          <cell r="CA297">
            <v>40837.5</v>
          </cell>
        </row>
        <row r="298">
          <cell r="C298" t="str">
            <v>3362530</v>
          </cell>
          <cell r="D298">
            <v>336253</v>
          </cell>
          <cell r="E298" t="str">
            <v>0</v>
          </cell>
          <cell r="F298">
            <v>45425</v>
          </cell>
          <cell r="G298">
            <v>45425.58761574074</v>
          </cell>
          <cell r="H298" t="str">
            <v>EAST</v>
          </cell>
          <cell r="I298" t="str">
            <v>E01</v>
          </cell>
          <cell r="J298" t="str">
            <v>CORPORATE OFFICE</v>
          </cell>
          <cell r="K298">
            <v>0</v>
          </cell>
          <cell r="L298" t="str">
            <v>MANISHA ROY</v>
          </cell>
          <cell r="M298">
            <v>302</v>
          </cell>
          <cell r="N298" t="str">
            <v>305</v>
          </cell>
          <cell r="O298" t="str">
            <v>MARKETING</v>
          </cell>
          <cell r="P298" t="str">
            <v>DEBJANI KAR</v>
          </cell>
          <cell r="Q298">
            <v>846</v>
          </cell>
          <cell r="R298" t="str">
            <v>846</v>
          </cell>
          <cell r="S298" t="str">
            <v>RETAIL</v>
          </cell>
          <cell r="T298" t="str">
            <v>KOLKATA DIRECT</v>
          </cell>
          <cell r="U298">
            <v>0</v>
          </cell>
          <cell r="V298" t="str">
            <v>RETAIL</v>
          </cell>
          <cell r="W298" t="str">
            <v>ANANT BAJORIA</v>
          </cell>
          <cell r="X298" t="str">
            <v>ANANT BAJORIA</v>
          </cell>
          <cell r="Y298" t="str">
            <v>ICICI LOMBARD GENERAL INSURANCE CO. LTD.</v>
          </cell>
          <cell r="Z298" t="str">
            <v>3RD. FLOOR, BLOCK - B, J K MILENNIUM CENTRE, 46D, CHOWRINGHEE ROAD,</v>
          </cell>
          <cell r="AA298">
            <v>6</v>
          </cell>
          <cell r="AB298" t="str">
            <v>HEALTH</v>
          </cell>
          <cell r="AC298" t="str">
            <v>CRITICAL ILLNESS</v>
          </cell>
          <cell r="AD298" t="str">
            <v>None</v>
          </cell>
          <cell r="AF298">
            <v>4667</v>
          </cell>
          <cell r="AG298">
            <v>45399</v>
          </cell>
          <cell r="AK298" t="str">
            <v>0</v>
          </cell>
          <cell r="AL298">
            <v>0</v>
          </cell>
          <cell r="AO298">
            <v>45401</v>
          </cell>
          <cell r="AR298" t="str">
            <v>13-05-2024</v>
          </cell>
          <cell r="AT298">
            <v>45765</v>
          </cell>
          <cell r="AU298">
            <v>100</v>
          </cell>
          <cell r="AV298" t="str">
            <v>0</v>
          </cell>
          <cell r="AW298" t="str">
            <v>Renewal</v>
          </cell>
          <cell r="AX298" t="str">
            <v>ONLINE LINK</v>
          </cell>
          <cell r="AZ298">
            <v>500000</v>
          </cell>
          <cell r="BA298">
            <v>3954.86</v>
          </cell>
          <cell r="BB298">
            <v>3954.86</v>
          </cell>
          <cell r="BC298">
            <v>711.87</v>
          </cell>
          <cell r="BD298">
            <v>4666.7299999999996</v>
          </cell>
          <cell r="BE298">
            <v>0</v>
          </cell>
          <cell r="BF298">
            <v>3954.86</v>
          </cell>
          <cell r="BG298">
            <v>0</v>
          </cell>
          <cell r="BH298">
            <v>15</v>
          </cell>
          <cell r="BI298">
            <v>5</v>
          </cell>
          <cell r="BJ298">
            <v>593.23</v>
          </cell>
          <cell r="BK298">
            <v>0</v>
          </cell>
          <cell r="BL298">
            <v>593.23</v>
          </cell>
          <cell r="BM298" t="str">
            <v>Brokerage</v>
          </cell>
          <cell r="BN298">
            <v>0</v>
          </cell>
          <cell r="BO298">
            <v>0</v>
          </cell>
          <cell r="BP298">
            <v>0</v>
          </cell>
          <cell r="BQ298">
            <v>0</v>
          </cell>
          <cell r="BR298">
            <v>0</v>
          </cell>
          <cell r="BS298">
            <v>593.23</v>
          </cell>
          <cell r="BT298">
            <v>18</v>
          </cell>
          <cell r="BU298">
            <v>106.78</v>
          </cell>
          <cell r="BV298">
            <v>18</v>
          </cell>
          <cell r="BW298">
            <v>0</v>
          </cell>
          <cell r="BX298">
            <v>106.78</v>
          </cell>
          <cell r="BY298">
            <v>0</v>
          </cell>
          <cell r="BZ298">
            <v>0</v>
          </cell>
          <cell r="CA298">
            <v>593.23</v>
          </cell>
        </row>
        <row r="299">
          <cell r="C299" t="str">
            <v>3362690</v>
          </cell>
          <cell r="D299">
            <v>336269</v>
          </cell>
          <cell r="E299" t="str">
            <v>0</v>
          </cell>
          <cell r="F299">
            <v>45386</v>
          </cell>
          <cell r="G299">
            <v>45425.676226851851</v>
          </cell>
          <cell r="H299" t="str">
            <v>EAST</v>
          </cell>
          <cell r="I299" t="str">
            <v>E01</v>
          </cell>
          <cell r="J299" t="str">
            <v>BHUBANESWAR</v>
          </cell>
          <cell r="K299">
            <v>10</v>
          </cell>
          <cell r="L299" t="str">
            <v>MANOJ KUMAR AGARWAL</v>
          </cell>
          <cell r="M299">
            <v>1112</v>
          </cell>
          <cell r="N299" t="str">
            <v>1066</v>
          </cell>
          <cell r="O299" t="str">
            <v>MARKETING</v>
          </cell>
          <cell r="P299" t="str">
            <v>SUDIPTA KISHOR DAS</v>
          </cell>
          <cell r="Q299">
            <v>798</v>
          </cell>
          <cell r="R299" t="str">
            <v>761</v>
          </cell>
          <cell r="S299" t="str">
            <v>CLIENT RELATIONSHIP</v>
          </cell>
          <cell r="T299" t="str">
            <v>BHUBANESWAR  DIRECT</v>
          </cell>
          <cell r="U299">
            <v>258</v>
          </cell>
          <cell r="V299" t="str">
            <v>SME</v>
          </cell>
          <cell r="W299" t="str">
            <v>TRUPTI DAL  FLOUR MILL</v>
          </cell>
          <cell r="X299" t="str">
            <v>TRUPTI DAL  FLOUR MILL</v>
          </cell>
          <cell r="Y299" t="str">
            <v>ICICI LOMBARD GENERAL INSURANCE CO. LTD.</v>
          </cell>
          <cell r="Z299" t="str">
            <v>EPARI PLAZA, 2ND FLOOR, PLOT NO-C/653, JANPATH, UNIT-3</v>
          </cell>
          <cell r="AA299">
            <v>301</v>
          </cell>
          <cell r="AB299" t="str">
            <v>MARINE CARGO</v>
          </cell>
          <cell r="AC299" t="str">
            <v>Marine Inland (Open)</v>
          </cell>
          <cell r="AD299" t="str">
            <v>Bank Transfer</v>
          </cell>
          <cell r="AF299">
            <v>5900</v>
          </cell>
          <cell r="AK299" t="str">
            <v>0</v>
          </cell>
          <cell r="AL299">
            <v>0</v>
          </cell>
          <cell r="AO299">
            <v>45386</v>
          </cell>
          <cell r="AQ299" t="str">
            <v>04-04-2024</v>
          </cell>
          <cell r="AR299" t="str">
            <v>04-04-2024</v>
          </cell>
          <cell r="AT299">
            <v>45750</v>
          </cell>
          <cell r="AU299">
            <v>100</v>
          </cell>
          <cell r="AV299" t="str">
            <v>0</v>
          </cell>
          <cell r="AW299" t="str">
            <v>New</v>
          </cell>
          <cell r="AZ299">
            <v>20000000</v>
          </cell>
          <cell r="BA299">
            <v>5000</v>
          </cell>
          <cell r="BB299">
            <v>5000</v>
          </cell>
          <cell r="BC299">
            <v>900</v>
          </cell>
          <cell r="BD299">
            <v>5900</v>
          </cell>
          <cell r="BE299">
            <v>0</v>
          </cell>
          <cell r="BF299">
            <v>5000</v>
          </cell>
          <cell r="BG299">
            <v>0</v>
          </cell>
          <cell r="BH299">
            <v>16.5</v>
          </cell>
          <cell r="BI299">
            <v>5</v>
          </cell>
          <cell r="BJ299">
            <v>825</v>
          </cell>
          <cell r="BK299">
            <v>0</v>
          </cell>
          <cell r="BL299">
            <v>825</v>
          </cell>
          <cell r="BM299" t="str">
            <v>Brokerage</v>
          </cell>
          <cell r="BN299">
            <v>30</v>
          </cell>
          <cell r="BO299">
            <v>247.5</v>
          </cell>
          <cell r="BP299">
            <v>0</v>
          </cell>
          <cell r="BQ299">
            <v>0</v>
          </cell>
          <cell r="BR299">
            <v>247.5</v>
          </cell>
          <cell r="BS299">
            <v>1072.5</v>
          </cell>
          <cell r="BT299">
            <v>18</v>
          </cell>
          <cell r="BU299">
            <v>148.5</v>
          </cell>
          <cell r="BV299">
            <v>18</v>
          </cell>
          <cell r="BW299">
            <v>44.55</v>
          </cell>
          <cell r="BX299">
            <v>193.05</v>
          </cell>
          <cell r="BY299">
            <v>0</v>
          </cell>
          <cell r="BZ299">
            <v>0</v>
          </cell>
          <cell r="CA299">
            <v>825</v>
          </cell>
        </row>
        <row r="300">
          <cell r="C300" t="str">
            <v>336348E1</v>
          </cell>
          <cell r="D300">
            <v>336348</v>
          </cell>
          <cell r="E300" t="str">
            <v>E1</v>
          </cell>
          <cell r="F300">
            <v>45404</v>
          </cell>
          <cell r="G300">
            <v>45432.739502314813</v>
          </cell>
          <cell r="H300" t="str">
            <v>EAST</v>
          </cell>
          <cell r="I300" t="str">
            <v>E01</v>
          </cell>
          <cell r="J300" t="str">
            <v>GUWAHATI</v>
          </cell>
          <cell r="K300">
            <v>6</v>
          </cell>
          <cell r="L300" t="str">
            <v>SUNIL KALITA</v>
          </cell>
          <cell r="M300">
            <v>205</v>
          </cell>
          <cell r="N300" t="str">
            <v>205</v>
          </cell>
          <cell r="O300" t="str">
            <v>MARKETING</v>
          </cell>
          <cell r="P300" t="str">
            <v>PRERONA SAIKIA</v>
          </cell>
          <cell r="Q300">
            <v>1152</v>
          </cell>
          <cell r="R300" t="str">
            <v>1101</v>
          </cell>
          <cell r="S300" t="str">
            <v>CLIENT RELATIONSHIP</v>
          </cell>
          <cell r="T300" t="str">
            <v>GUWAHATI  DIRECT</v>
          </cell>
          <cell r="U300">
            <v>257</v>
          </cell>
          <cell r="V300" t="str">
            <v>SME</v>
          </cell>
          <cell r="W300" t="str">
            <v>ALLIANCE WORLD MANUFACTURING LIMITED</v>
          </cell>
          <cell r="X300" t="str">
            <v>ALLIANCE WORLD MANUFACTURING LIMITED</v>
          </cell>
          <cell r="Y300" t="str">
            <v>ICICI LOMBARD GENERAL INSURANCE CO. LTD.</v>
          </cell>
          <cell r="Z300" t="str">
            <v>ROYAL ARCADE BUILDING, 3RD FLOOR, ULUBARI</v>
          </cell>
          <cell r="AA300">
            <v>10004625</v>
          </cell>
          <cell r="AB300" t="str">
            <v>HEALTH</v>
          </cell>
          <cell r="AC300" t="str">
            <v>GROUP MEDICLAIM</v>
          </cell>
          <cell r="AD300" t="str">
            <v>Bank Transfer</v>
          </cell>
          <cell r="AE300" t="str">
            <v>0</v>
          </cell>
          <cell r="AF300">
            <v>8286</v>
          </cell>
          <cell r="AG300">
            <v>45404</v>
          </cell>
          <cell r="AK300" t="str">
            <v>0</v>
          </cell>
          <cell r="AL300">
            <v>0</v>
          </cell>
          <cell r="AO300">
            <v>45352</v>
          </cell>
          <cell r="AP300">
            <v>45404</v>
          </cell>
          <cell r="AS300" t="str">
            <v>0</v>
          </cell>
          <cell r="AT300">
            <v>45716</v>
          </cell>
          <cell r="AU300">
            <v>100</v>
          </cell>
          <cell r="AV300" t="str">
            <v>0</v>
          </cell>
          <cell r="AW300" t="str">
            <v>Renewal</v>
          </cell>
          <cell r="AZ300">
            <v>0</v>
          </cell>
          <cell r="BA300">
            <v>7022</v>
          </cell>
          <cell r="BB300">
            <v>7022</v>
          </cell>
          <cell r="BC300">
            <v>1263.96</v>
          </cell>
          <cell r="BD300">
            <v>8285.9599999999991</v>
          </cell>
          <cell r="BE300">
            <v>0</v>
          </cell>
          <cell r="BF300">
            <v>7022</v>
          </cell>
          <cell r="BG300">
            <v>0</v>
          </cell>
          <cell r="BH300">
            <v>7.5</v>
          </cell>
          <cell r="BI300">
            <v>0</v>
          </cell>
          <cell r="BJ300">
            <v>526.65</v>
          </cell>
          <cell r="BK300">
            <v>0</v>
          </cell>
          <cell r="BL300">
            <v>526.65</v>
          </cell>
          <cell r="BM300" t="str">
            <v>Brokerage</v>
          </cell>
          <cell r="BN300">
            <v>0</v>
          </cell>
          <cell r="BO300">
            <v>0</v>
          </cell>
          <cell r="BP300">
            <v>0</v>
          </cell>
          <cell r="BQ300">
            <v>0</v>
          </cell>
          <cell r="BR300">
            <v>0</v>
          </cell>
          <cell r="BS300">
            <v>526.65</v>
          </cell>
          <cell r="BT300">
            <v>18</v>
          </cell>
          <cell r="BU300">
            <v>94.8</v>
          </cell>
          <cell r="BV300">
            <v>18</v>
          </cell>
          <cell r="BW300">
            <v>0</v>
          </cell>
          <cell r="BX300">
            <v>94.8</v>
          </cell>
          <cell r="BY300">
            <v>526.65</v>
          </cell>
          <cell r="BZ300">
            <v>0</v>
          </cell>
          <cell r="CA300">
            <v>526.65</v>
          </cell>
        </row>
        <row r="301">
          <cell r="C301" t="str">
            <v>336348E2</v>
          </cell>
          <cell r="D301">
            <v>336348</v>
          </cell>
          <cell r="E301" t="str">
            <v>E2</v>
          </cell>
          <cell r="F301">
            <v>45404</v>
          </cell>
          <cell r="G301">
            <v>45432.742407407408</v>
          </cell>
          <cell r="H301" t="str">
            <v>EAST</v>
          </cell>
          <cell r="I301" t="str">
            <v>E01</v>
          </cell>
          <cell r="J301" t="str">
            <v>GUWAHATI</v>
          </cell>
          <cell r="K301">
            <v>6</v>
          </cell>
          <cell r="L301" t="str">
            <v>SUNIL KALITA</v>
          </cell>
          <cell r="M301">
            <v>205</v>
          </cell>
          <cell r="N301" t="str">
            <v>205</v>
          </cell>
          <cell r="O301" t="str">
            <v>MARKETING</v>
          </cell>
          <cell r="P301" t="str">
            <v>SHAKEEL HAQUE</v>
          </cell>
          <cell r="Q301">
            <v>1096</v>
          </cell>
          <cell r="R301" t="str">
            <v>8900</v>
          </cell>
          <cell r="S301" t="str">
            <v>CLIENT RELATIONSHIP</v>
          </cell>
          <cell r="T301" t="str">
            <v>GUWAHATI  DIRECT</v>
          </cell>
          <cell r="U301">
            <v>257</v>
          </cell>
          <cell r="V301" t="str">
            <v>SME</v>
          </cell>
          <cell r="W301" t="str">
            <v>ALLIANCE WORLD MANUFACTURING LIMITED</v>
          </cell>
          <cell r="X301" t="str">
            <v>ALLIANCE WORLD MANUFACTURING LIMITED</v>
          </cell>
          <cell r="Y301" t="str">
            <v>ICICI LOMBARD GENERAL INSURANCE CO. LTD.</v>
          </cell>
          <cell r="Z301" t="str">
            <v>ROYAL ARCADE BUILDING, 3RD FLOOR, ULUBARI</v>
          </cell>
          <cell r="AA301">
            <v>10004625</v>
          </cell>
          <cell r="AB301" t="str">
            <v>HEALTH</v>
          </cell>
          <cell r="AC301" t="str">
            <v>GROUP MEDICLAIM</v>
          </cell>
          <cell r="AD301" t="str">
            <v>Bank Transfer</v>
          </cell>
          <cell r="AE301" t="str">
            <v>0</v>
          </cell>
          <cell r="AF301">
            <v>-22909</v>
          </cell>
          <cell r="AG301">
            <v>45404</v>
          </cell>
          <cell r="AK301" t="str">
            <v>0</v>
          </cell>
          <cell r="AL301">
            <v>0</v>
          </cell>
          <cell r="AO301">
            <v>45352</v>
          </cell>
          <cell r="AP301">
            <v>45404</v>
          </cell>
          <cell r="AS301" t="str">
            <v>0</v>
          </cell>
          <cell r="AT301">
            <v>45716</v>
          </cell>
          <cell r="AU301">
            <v>100</v>
          </cell>
          <cell r="AV301" t="str">
            <v>0</v>
          </cell>
          <cell r="AW301" t="str">
            <v>Renewal</v>
          </cell>
          <cell r="AZ301">
            <v>0</v>
          </cell>
          <cell r="BA301">
            <v>-19414</v>
          </cell>
          <cell r="BB301">
            <v>-19414</v>
          </cell>
          <cell r="BC301">
            <v>-3494.52</v>
          </cell>
          <cell r="BD301">
            <v>-22908.52</v>
          </cell>
          <cell r="BE301">
            <v>0</v>
          </cell>
          <cell r="BF301">
            <v>-19414</v>
          </cell>
          <cell r="BG301">
            <v>0</v>
          </cell>
          <cell r="BH301">
            <v>7.5</v>
          </cell>
          <cell r="BI301">
            <v>0</v>
          </cell>
          <cell r="BJ301">
            <v>-1456.05</v>
          </cell>
          <cell r="BK301">
            <v>0</v>
          </cell>
          <cell r="BL301">
            <v>-1456.05</v>
          </cell>
          <cell r="BM301" t="str">
            <v>Brokerage</v>
          </cell>
          <cell r="BN301">
            <v>0</v>
          </cell>
          <cell r="BO301">
            <v>0</v>
          </cell>
          <cell r="BP301">
            <v>0</v>
          </cell>
          <cell r="BQ301">
            <v>0</v>
          </cell>
          <cell r="BR301">
            <v>0</v>
          </cell>
          <cell r="BS301">
            <v>-1456.05</v>
          </cell>
          <cell r="BT301">
            <v>18</v>
          </cell>
          <cell r="BU301">
            <v>-262.08999999999997</v>
          </cell>
          <cell r="BV301">
            <v>18</v>
          </cell>
          <cell r="BW301">
            <v>0</v>
          </cell>
          <cell r="BX301">
            <v>-262.08999999999997</v>
          </cell>
          <cell r="BY301">
            <v>-1456.05</v>
          </cell>
          <cell r="BZ301">
            <v>0</v>
          </cell>
          <cell r="CA301">
            <v>-1456.05</v>
          </cell>
        </row>
        <row r="302">
          <cell r="C302" t="str">
            <v>3363490</v>
          </cell>
          <cell r="D302">
            <v>336349</v>
          </cell>
          <cell r="E302" t="str">
            <v>0</v>
          </cell>
          <cell r="F302">
            <v>45426</v>
          </cell>
          <cell r="G302">
            <v>45426.559814814813</v>
          </cell>
          <cell r="H302" t="str">
            <v>WEST</v>
          </cell>
          <cell r="I302" t="str">
            <v>W01</v>
          </cell>
          <cell r="J302" t="str">
            <v>NAGPUR</v>
          </cell>
          <cell r="K302">
            <v>16</v>
          </cell>
          <cell r="L302" t="str">
            <v>SHUBHAM K WADIGHARE</v>
          </cell>
          <cell r="M302">
            <v>762</v>
          </cell>
          <cell r="N302" t="str">
            <v>751</v>
          </cell>
          <cell r="O302" t="str">
            <v>MARKETING</v>
          </cell>
          <cell r="P302" t="str">
            <v>RHUTUJA RUSHIKESH DHOMANE</v>
          </cell>
          <cell r="Q302">
            <v>1273</v>
          </cell>
          <cell r="R302" t="str">
            <v>1175</v>
          </cell>
          <cell r="S302" t="str">
            <v>CLIENT RELATIONSHIP</v>
          </cell>
          <cell r="T302" t="str">
            <v>NAGPUR DIRECT</v>
          </cell>
          <cell r="U302">
            <v>578</v>
          </cell>
          <cell r="V302" t="str">
            <v>RETAIL</v>
          </cell>
          <cell r="W302" t="str">
            <v>RAHUL ULAHAS BORKAR</v>
          </cell>
          <cell r="X302" t="str">
            <v>RAHUL ULAHAS BORKAR</v>
          </cell>
          <cell r="Y302" t="str">
            <v>ICICI LOMBARD GENERAL INSURANCE CO. LTD.</v>
          </cell>
          <cell r="Z302" t="str">
            <v>PRAVADEVI 414, VEER SAVARKAR MARG, NEAR SIDDHI VNAYAK TEMPLE</v>
          </cell>
          <cell r="AA302">
            <v>698</v>
          </cell>
          <cell r="AB302" t="str">
            <v>MOTOR</v>
          </cell>
          <cell r="AC302" t="str">
            <v>MOTOR PRIVATE CAR</v>
          </cell>
          <cell r="AD302" t="str">
            <v>Bank Transfer</v>
          </cell>
          <cell r="AF302">
            <v>7756</v>
          </cell>
          <cell r="AG302">
            <v>45426</v>
          </cell>
          <cell r="AI302" t="str">
            <v>HONDA</v>
          </cell>
          <cell r="AK302" t="str">
            <v>0</v>
          </cell>
          <cell r="AL302">
            <v>0</v>
          </cell>
          <cell r="AO302">
            <v>45438</v>
          </cell>
          <cell r="AQ302" t="str">
            <v>14-05-2024</v>
          </cell>
          <cell r="AR302" t="str">
            <v>14-05-2024</v>
          </cell>
          <cell r="AT302">
            <v>45802</v>
          </cell>
          <cell r="AU302">
            <v>100</v>
          </cell>
          <cell r="AV302" t="str">
            <v>0</v>
          </cell>
          <cell r="AW302" t="str">
            <v>Renewal</v>
          </cell>
          <cell r="AZ302">
            <v>500000</v>
          </cell>
          <cell r="BA302">
            <v>2182</v>
          </cell>
          <cell r="BB302">
            <v>6573</v>
          </cell>
          <cell r="BC302">
            <v>1183.1400000000001</v>
          </cell>
          <cell r="BD302">
            <v>7756.14</v>
          </cell>
          <cell r="BE302">
            <v>0</v>
          </cell>
          <cell r="BF302">
            <v>2182</v>
          </cell>
          <cell r="BG302">
            <v>4391</v>
          </cell>
          <cell r="BH302">
            <v>15</v>
          </cell>
          <cell r="BI302">
            <v>2.5</v>
          </cell>
          <cell r="BJ302">
            <v>327.3</v>
          </cell>
          <cell r="BK302">
            <v>109.78</v>
          </cell>
          <cell r="BL302">
            <v>437.08</v>
          </cell>
          <cell r="BM302" t="str">
            <v>Brokerage</v>
          </cell>
          <cell r="BN302">
            <v>0</v>
          </cell>
          <cell r="BO302">
            <v>0</v>
          </cell>
          <cell r="BP302">
            <v>0</v>
          </cell>
          <cell r="BQ302">
            <v>0</v>
          </cell>
          <cell r="BR302">
            <v>0</v>
          </cell>
          <cell r="BS302">
            <v>437.08</v>
          </cell>
          <cell r="BT302">
            <v>18</v>
          </cell>
          <cell r="BU302">
            <v>78.67</v>
          </cell>
          <cell r="BV302">
            <v>18</v>
          </cell>
          <cell r="BW302">
            <v>0</v>
          </cell>
          <cell r="BX302">
            <v>78.67</v>
          </cell>
          <cell r="BY302">
            <v>0</v>
          </cell>
          <cell r="BZ302">
            <v>0</v>
          </cell>
          <cell r="CA302">
            <v>437.08</v>
          </cell>
        </row>
        <row r="303">
          <cell r="C303" t="str">
            <v>3364080</v>
          </cell>
          <cell r="D303">
            <v>336408</v>
          </cell>
          <cell r="E303" t="str">
            <v>0</v>
          </cell>
          <cell r="F303">
            <v>45426</v>
          </cell>
          <cell r="G303">
            <v>45426.772280092591</v>
          </cell>
          <cell r="H303" t="str">
            <v>EAST</v>
          </cell>
          <cell r="I303" t="str">
            <v>E01</v>
          </cell>
          <cell r="J303" t="str">
            <v>CORPORATE OFFICE</v>
          </cell>
          <cell r="K303">
            <v>0</v>
          </cell>
          <cell r="L303" t="str">
            <v>ABISH KABRA</v>
          </cell>
          <cell r="M303">
            <v>946</v>
          </cell>
          <cell r="N303" t="str">
            <v>907</v>
          </cell>
          <cell r="O303" t="str">
            <v>MARKETING</v>
          </cell>
          <cell r="P303" t="str">
            <v>SUSMITA NANDY</v>
          </cell>
          <cell r="Q303">
            <v>1044</v>
          </cell>
          <cell r="R303" t="str">
            <v>1003</v>
          </cell>
          <cell r="S303" t="str">
            <v>CLIENT RELATIONSHIP</v>
          </cell>
          <cell r="T303" t="str">
            <v>KOLKATA DIRECT</v>
          </cell>
          <cell r="U303">
            <v>0</v>
          </cell>
          <cell r="V303" t="str">
            <v>RETAIL</v>
          </cell>
          <cell r="W303" t="str">
            <v>DEVESH DAGA</v>
          </cell>
          <cell r="X303" t="str">
            <v>DEVESH DAGA</v>
          </cell>
          <cell r="Y303" t="str">
            <v>ICICI LOMBARD GENERAL INSURANCE CO. LTD.</v>
          </cell>
          <cell r="Z303" t="str">
            <v>ICICI- A.H,15, PARK STREET,7TH FLOOR/8TH FLOOR, APEEJAY HOUSE</v>
          </cell>
          <cell r="AA303">
            <v>58</v>
          </cell>
          <cell r="AB303" t="str">
            <v>HEALTH</v>
          </cell>
          <cell r="AC303" t="str">
            <v>FAMILY FLOATER MEDICLAIM</v>
          </cell>
          <cell r="AD303" t="str">
            <v>Bank Transfer</v>
          </cell>
          <cell r="AE303" t="str">
            <v>NEFT</v>
          </cell>
          <cell r="AF303">
            <v>76609</v>
          </cell>
          <cell r="AG303">
            <v>45419</v>
          </cell>
          <cell r="AH303" t="str">
            <v>NONE</v>
          </cell>
          <cell r="AK303" t="str">
            <v>0</v>
          </cell>
          <cell r="AL303">
            <v>0</v>
          </cell>
          <cell r="AO303">
            <v>45436</v>
          </cell>
          <cell r="AR303" t="str">
            <v>14-05-2024</v>
          </cell>
          <cell r="AT303">
            <v>45800</v>
          </cell>
          <cell r="AU303">
            <v>100</v>
          </cell>
          <cell r="AV303" t="str">
            <v>0</v>
          </cell>
          <cell r="AW303" t="str">
            <v>Renewal</v>
          </cell>
          <cell r="AZ303">
            <v>15000000</v>
          </cell>
          <cell r="BA303">
            <v>64923</v>
          </cell>
          <cell r="BB303">
            <v>64923</v>
          </cell>
          <cell r="BC303">
            <v>11686.14</v>
          </cell>
          <cell r="BD303">
            <v>76609.14</v>
          </cell>
          <cell r="BE303">
            <v>0</v>
          </cell>
          <cell r="BF303">
            <v>64923</v>
          </cell>
          <cell r="BG303">
            <v>0</v>
          </cell>
          <cell r="BH303">
            <v>15</v>
          </cell>
          <cell r="BI303">
            <v>5</v>
          </cell>
          <cell r="BJ303">
            <v>9738.4500000000007</v>
          </cell>
          <cell r="BK303">
            <v>0</v>
          </cell>
          <cell r="BL303">
            <v>9738.4500000000007</v>
          </cell>
          <cell r="BM303" t="str">
            <v>Brok. Premium</v>
          </cell>
          <cell r="BN303">
            <v>0</v>
          </cell>
          <cell r="BO303">
            <v>0</v>
          </cell>
          <cell r="BP303">
            <v>0</v>
          </cell>
          <cell r="BQ303">
            <v>0</v>
          </cell>
          <cell r="BR303">
            <v>0</v>
          </cell>
          <cell r="BS303">
            <v>9738.4500000000007</v>
          </cell>
          <cell r="BT303">
            <v>18</v>
          </cell>
          <cell r="BU303">
            <v>1752.92</v>
          </cell>
          <cell r="BV303">
            <v>18</v>
          </cell>
          <cell r="BW303">
            <v>0</v>
          </cell>
          <cell r="BX303">
            <v>1752.92</v>
          </cell>
          <cell r="BY303">
            <v>0</v>
          </cell>
          <cell r="BZ303">
            <v>0</v>
          </cell>
          <cell r="CA303">
            <v>9738.4500000000007</v>
          </cell>
        </row>
        <row r="304">
          <cell r="C304" t="str">
            <v>3366250</v>
          </cell>
          <cell r="D304">
            <v>336625</v>
          </cell>
          <cell r="E304" t="str">
            <v>0</v>
          </cell>
          <cell r="F304">
            <v>45401</v>
          </cell>
          <cell r="G304">
            <v>45428.625231481485</v>
          </cell>
          <cell r="H304" t="str">
            <v>EAST</v>
          </cell>
          <cell r="I304" t="str">
            <v>E01</v>
          </cell>
          <cell r="J304" t="str">
            <v>CORPORATE OFFICE</v>
          </cell>
          <cell r="K304">
            <v>0</v>
          </cell>
          <cell r="L304" t="str">
            <v>KOLKATA DIRECT</v>
          </cell>
          <cell r="M304">
            <v>1</v>
          </cell>
          <cell r="N304" t="str">
            <v>1</v>
          </cell>
          <cell r="O304" t="str">
            <v>IT</v>
          </cell>
          <cell r="P304" t="str">
            <v>PRATIVA DUTTA GHOSH</v>
          </cell>
          <cell r="Q304">
            <v>837</v>
          </cell>
          <cell r="R304" t="str">
            <v>837</v>
          </cell>
          <cell r="S304" t="str">
            <v>CLIENT RELATIONSHIP</v>
          </cell>
          <cell r="T304" t="str">
            <v>KOLKATA DIRECT</v>
          </cell>
          <cell r="U304">
            <v>0</v>
          </cell>
          <cell r="V304" t="str">
            <v>SME</v>
          </cell>
          <cell r="W304" t="str">
            <v>LUXMI TEA CO LTD</v>
          </cell>
          <cell r="X304" t="str">
            <v>LUXMI TEA CO LTD</v>
          </cell>
          <cell r="Y304" t="str">
            <v>ICICI LOMBARD GENERAL INSURANCE CO. LTD.</v>
          </cell>
          <cell r="Z304" t="str">
            <v>3RD. FLOOR, BLOCK - B, J K MILENNIUM CENTRE, 46D, CHOWRINGHEE ROAD,</v>
          </cell>
          <cell r="AA304">
            <v>6</v>
          </cell>
          <cell r="AB304" t="str">
            <v>MISCELLANEOUS</v>
          </cell>
          <cell r="AC304" t="str">
            <v>BUGLARY</v>
          </cell>
          <cell r="AD304" t="str">
            <v>Cheque</v>
          </cell>
          <cell r="AE304" t="str">
            <v>1234</v>
          </cell>
          <cell r="AF304">
            <v>2124</v>
          </cell>
          <cell r="AG304">
            <v>45401</v>
          </cell>
          <cell r="AH304" t="str">
            <v>NONE</v>
          </cell>
          <cell r="AK304" t="str">
            <v>0</v>
          </cell>
          <cell r="AL304">
            <v>0</v>
          </cell>
          <cell r="AO304">
            <v>45401</v>
          </cell>
          <cell r="AT304">
            <v>45765</v>
          </cell>
          <cell r="AU304">
            <v>100</v>
          </cell>
          <cell r="AV304" t="str">
            <v>0</v>
          </cell>
          <cell r="AW304" t="str">
            <v>Renewal</v>
          </cell>
          <cell r="AZ304">
            <v>10000000</v>
          </cell>
          <cell r="BA304">
            <v>1800</v>
          </cell>
          <cell r="BB304">
            <v>1800</v>
          </cell>
          <cell r="BC304">
            <v>324</v>
          </cell>
          <cell r="BD304">
            <v>2124</v>
          </cell>
          <cell r="BE304">
            <v>0</v>
          </cell>
          <cell r="BF304">
            <v>1800</v>
          </cell>
          <cell r="BG304">
            <v>0</v>
          </cell>
          <cell r="BH304">
            <v>12.5</v>
          </cell>
          <cell r="BI304">
            <v>5</v>
          </cell>
          <cell r="BJ304">
            <v>225</v>
          </cell>
          <cell r="BK304">
            <v>0</v>
          </cell>
          <cell r="BL304">
            <v>225</v>
          </cell>
          <cell r="BM304" t="str">
            <v>Brokerage</v>
          </cell>
          <cell r="BN304">
            <v>30</v>
          </cell>
          <cell r="BO304">
            <v>67.5</v>
          </cell>
          <cell r="BP304">
            <v>0</v>
          </cell>
          <cell r="BQ304">
            <v>0</v>
          </cell>
          <cell r="BR304">
            <v>67.5</v>
          </cell>
          <cell r="BS304">
            <v>292.5</v>
          </cell>
          <cell r="BT304">
            <v>18</v>
          </cell>
          <cell r="BU304">
            <v>40.5</v>
          </cell>
          <cell r="BV304">
            <v>18</v>
          </cell>
          <cell r="BW304">
            <v>12.15</v>
          </cell>
          <cell r="BX304">
            <v>52.65</v>
          </cell>
          <cell r="BY304">
            <v>0</v>
          </cell>
          <cell r="BZ304">
            <v>0</v>
          </cell>
          <cell r="CA304">
            <v>225</v>
          </cell>
        </row>
        <row r="305">
          <cell r="C305" t="str">
            <v>3366280</v>
          </cell>
          <cell r="D305">
            <v>336628</v>
          </cell>
          <cell r="E305" t="str">
            <v>0</v>
          </cell>
          <cell r="F305">
            <v>45401</v>
          </cell>
          <cell r="G305">
            <v>45428.627847222226</v>
          </cell>
          <cell r="H305" t="str">
            <v>EAST</v>
          </cell>
          <cell r="I305" t="str">
            <v>E01</v>
          </cell>
          <cell r="J305" t="str">
            <v>CORPORATE OFFICE</v>
          </cell>
          <cell r="K305">
            <v>0</v>
          </cell>
          <cell r="L305" t="str">
            <v>KOLKATA DIRECT</v>
          </cell>
          <cell r="M305">
            <v>1</v>
          </cell>
          <cell r="N305" t="str">
            <v>1</v>
          </cell>
          <cell r="O305" t="str">
            <v>IT</v>
          </cell>
          <cell r="P305" t="str">
            <v>PRATIVA DUTTA GHOSH</v>
          </cell>
          <cell r="Q305">
            <v>837</v>
          </cell>
          <cell r="R305" t="str">
            <v>837</v>
          </cell>
          <cell r="S305" t="str">
            <v>CLIENT RELATIONSHIP</v>
          </cell>
          <cell r="T305" t="str">
            <v>KOLKATA DIRECT</v>
          </cell>
          <cell r="U305">
            <v>0</v>
          </cell>
          <cell r="V305" t="str">
            <v>SME</v>
          </cell>
          <cell r="W305" t="str">
            <v>LUXMI TEA CO LTD</v>
          </cell>
          <cell r="X305" t="str">
            <v>LUXMI TEA CO LTD</v>
          </cell>
          <cell r="Y305" t="str">
            <v>ICICI LOMBARD GENERAL INSURANCE CO. LTD.</v>
          </cell>
          <cell r="Z305" t="str">
            <v>3RD. FLOOR, BLOCK - B, J K MILENNIUM CENTRE, 46D, CHOWRINGHEE ROAD,</v>
          </cell>
          <cell r="AA305">
            <v>6</v>
          </cell>
          <cell r="AB305" t="str">
            <v>FIRE</v>
          </cell>
          <cell r="AC305" t="str">
            <v>BHARAT SOOKSHMA UDYAM SURAKSHA</v>
          </cell>
          <cell r="AD305" t="str">
            <v>Cheque</v>
          </cell>
          <cell r="AE305" t="str">
            <v>1234</v>
          </cell>
          <cell r="AF305">
            <v>13216</v>
          </cell>
          <cell r="AG305">
            <v>45401</v>
          </cell>
          <cell r="AH305" t="str">
            <v>NONE</v>
          </cell>
          <cell r="AK305" t="str">
            <v>0</v>
          </cell>
          <cell r="AL305">
            <v>0</v>
          </cell>
          <cell r="AO305">
            <v>45401</v>
          </cell>
          <cell r="AT305">
            <v>45765</v>
          </cell>
          <cell r="AU305">
            <v>100</v>
          </cell>
          <cell r="AV305" t="str">
            <v>0</v>
          </cell>
          <cell r="AW305" t="str">
            <v>Renewal</v>
          </cell>
          <cell r="AZ305">
            <v>10000000</v>
          </cell>
          <cell r="BA305">
            <v>8900</v>
          </cell>
          <cell r="BB305">
            <v>11200</v>
          </cell>
          <cell r="BC305">
            <v>2016</v>
          </cell>
          <cell r="BD305">
            <v>13216</v>
          </cell>
          <cell r="BE305">
            <v>0</v>
          </cell>
          <cell r="BF305">
            <v>8900</v>
          </cell>
          <cell r="BG305">
            <v>2300</v>
          </cell>
          <cell r="BH305">
            <v>11.5</v>
          </cell>
          <cell r="BI305">
            <v>5</v>
          </cell>
          <cell r="BJ305">
            <v>1023.5</v>
          </cell>
          <cell r="BK305">
            <v>115</v>
          </cell>
          <cell r="BL305">
            <v>1138.5</v>
          </cell>
          <cell r="BM305" t="str">
            <v>Brokerage</v>
          </cell>
          <cell r="BN305">
            <v>30</v>
          </cell>
          <cell r="BO305">
            <v>307.05</v>
          </cell>
          <cell r="BP305">
            <v>0</v>
          </cell>
          <cell r="BQ305">
            <v>0</v>
          </cell>
          <cell r="BR305">
            <v>307.05</v>
          </cell>
          <cell r="BS305">
            <v>1445.55</v>
          </cell>
          <cell r="BT305">
            <v>18</v>
          </cell>
          <cell r="BU305">
            <v>204.93</v>
          </cell>
          <cell r="BV305">
            <v>18</v>
          </cell>
          <cell r="BW305">
            <v>55.27</v>
          </cell>
          <cell r="BX305">
            <v>260.2</v>
          </cell>
          <cell r="BY305">
            <v>0</v>
          </cell>
          <cell r="BZ305">
            <v>0</v>
          </cell>
          <cell r="CA305">
            <v>1138.5</v>
          </cell>
        </row>
        <row r="306">
          <cell r="C306" t="str">
            <v>3367270</v>
          </cell>
          <cell r="D306">
            <v>336727</v>
          </cell>
          <cell r="E306" t="str">
            <v>0</v>
          </cell>
          <cell r="F306">
            <v>45386</v>
          </cell>
          <cell r="G306">
            <v>45428.798680555556</v>
          </cell>
          <cell r="H306" t="str">
            <v>EAST</v>
          </cell>
          <cell r="I306" t="str">
            <v>E01</v>
          </cell>
          <cell r="J306" t="str">
            <v>RAIPUR</v>
          </cell>
          <cell r="K306">
            <v>9</v>
          </cell>
          <cell r="L306" t="str">
            <v>RAIPUR  DIRECT</v>
          </cell>
          <cell r="M306">
            <v>264</v>
          </cell>
          <cell r="N306" t="str">
            <v>264</v>
          </cell>
          <cell r="O306" t="str">
            <v>CLIENT RELATIONSHIP</v>
          </cell>
          <cell r="P306" t="str">
            <v>YASH SHUKLA</v>
          </cell>
          <cell r="Q306">
            <v>1094</v>
          </cell>
          <cell r="R306" t="str">
            <v>1051</v>
          </cell>
          <cell r="S306" t="str">
            <v>CLIENT RELATIONSHIP</v>
          </cell>
          <cell r="T306" t="str">
            <v>RAIPUR  DIRECT</v>
          </cell>
          <cell r="U306">
            <v>265</v>
          </cell>
          <cell r="V306" t="str">
            <v>RETAIL</v>
          </cell>
          <cell r="W306" t="str">
            <v>SUNIL KUMAR AGRAWAL</v>
          </cell>
          <cell r="X306" t="str">
            <v>SUNIL KUMAR AGRAWAL</v>
          </cell>
          <cell r="Y306" t="str">
            <v>ICICI LOMBARD GENERAL INSURANCE CO. LTD.</v>
          </cell>
          <cell r="Z306" t="str">
            <v>VANIJAY BHAVAB, DEVENDRA NAGAR</v>
          </cell>
          <cell r="AA306">
            <v>348</v>
          </cell>
          <cell r="AB306" t="str">
            <v>HEALTH</v>
          </cell>
          <cell r="AC306" t="str">
            <v>INDIVIDUAL MEDICLAIM</v>
          </cell>
          <cell r="AD306" t="str">
            <v>Bank Transfer</v>
          </cell>
          <cell r="AF306">
            <v>14879</v>
          </cell>
          <cell r="AG306">
            <v>45355</v>
          </cell>
          <cell r="AK306" t="str">
            <v>0</v>
          </cell>
          <cell r="AL306">
            <v>0</v>
          </cell>
          <cell r="AO306">
            <v>45386</v>
          </cell>
          <cell r="AQ306" t="str">
            <v>04-04-2024</v>
          </cell>
          <cell r="AR306" t="str">
            <v>04-04-2024</v>
          </cell>
          <cell r="AT306">
            <v>45750</v>
          </cell>
          <cell r="AU306">
            <v>100</v>
          </cell>
          <cell r="AV306" t="str">
            <v>0</v>
          </cell>
          <cell r="AW306" t="str">
            <v>Renewal</v>
          </cell>
          <cell r="AZ306">
            <v>500000</v>
          </cell>
          <cell r="BA306">
            <v>12609</v>
          </cell>
          <cell r="BB306">
            <v>12609</v>
          </cell>
          <cell r="BC306">
            <v>2269.62</v>
          </cell>
          <cell r="BD306">
            <v>14878.62</v>
          </cell>
          <cell r="BE306">
            <v>0</v>
          </cell>
          <cell r="BF306">
            <v>12609</v>
          </cell>
          <cell r="BG306">
            <v>0</v>
          </cell>
          <cell r="BH306">
            <v>15</v>
          </cell>
          <cell r="BI306">
            <v>5</v>
          </cell>
          <cell r="BJ306">
            <v>1891.35</v>
          </cell>
          <cell r="BK306">
            <v>0</v>
          </cell>
          <cell r="BL306">
            <v>1891.35</v>
          </cell>
          <cell r="BM306" t="str">
            <v>Brokerage</v>
          </cell>
          <cell r="BN306">
            <v>0</v>
          </cell>
          <cell r="BO306">
            <v>0</v>
          </cell>
          <cell r="BP306">
            <v>0</v>
          </cell>
          <cell r="BQ306">
            <v>0</v>
          </cell>
          <cell r="BR306">
            <v>0</v>
          </cell>
          <cell r="BS306">
            <v>1891.35</v>
          </cell>
          <cell r="BT306">
            <v>18</v>
          </cell>
          <cell r="BU306">
            <v>340.44</v>
          </cell>
          <cell r="BV306">
            <v>18</v>
          </cell>
          <cell r="BW306">
            <v>0</v>
          </cell>
          <cell r="BX306">
            <v>340.44</v>
          </cell>
          <cell r="BY306">
            <v>0</v>
          </cell>
          <cell r="BZ306">
            <v>0</v>
          </cell>
          <cell r="CA306">
            <v>1891.35</v>
          </cell>
        </row>
        <row r="307">
          <cell r="C307" t="str">
            <v>336917M2</v>
          </cell>
          <cell r="D307">
            <v>336917</v>
          </cell>
          <cell r="E307" t="str">
            <v>M2</v>
          </cell>
          <cell r="F307">
            <v>45433</v>
          </cell>
          <cell r="G307">
            <v>45446.651990740742</v>
          </cell>
          <cell r="H307" t="str">
            <v>WEST</v>
          </cell>
          <cell r="I307" t="str">
            <v>W01</v>
          </cell>
          <cell r="J307" t="str">
            <v>AHMEDABAD</v>
          </cell>
          <cell r="K307">
            <v>5</v>
          </cell>
          <cell r="L307" t="str">
            <v>MANMEET  SINGH</v>
          </cell>
          <cell r="M307">
            <v>187</v>
          </cell>
          <cell r="N307" t="str">
            <v>187</v>
          </cell>
          <cell r="O307" t="str">
            <v>MARKETING</v>
          </cell>
          <cell r="P307" t="str">
            <v>PINTU K VACHHANI</v>
          </cell>
          <cell r="Q307">
            <v>647</v>
          </cell>
          <cell r="R307" t="str">
            <v>644</v>
          </cell>
          <cell r="S307" t="str">
            <v>CLIENT RELATIONSHIP</v>
          </cell>
          <cell r="T307" t="str">
            <v>AHMEDABAD DIRECT</v>
          </cell>
          <cell r="U307">
            <v>249</v>
          </cell>
          <cell r="V307" t="str">
            <v>SME</v>
          </cell>
          <cell r="W307" t="str">
            <v>DINESHCHANDRADMRC JV</v>
          </cell>
          <cell r="X307" t="str">
            <v>DINESHCHANDRADMRC JV</v>
          </cell>
          <cell r="Y307" t="str">
            <v>ICICI LOMBARD GENERAL INSURANCE CO. LTD.</v>
          </cell>
          <cell r="Z307" t="str">
            <v>BROADWAY ZODIAC SQUARE, 3RD FLOOR, OFFICE NOS. 7-9, OPP. GURUDWARA, BODAKDEV S.G.ROAD,</v>
          </cell>
          <cell r="AA307">
            <v>225</v>
          </cell>
          <cell r="AB307" t="str">
            <v>ENGINEERING</v>
          </cell>
          <cell r="AC307" t="str">
            <v>CONTRACTOR ALL RISK</v>
          </cell>
          <cell r="AD307" t="str">
            <v>Cheque</v>
          </cell>
          <cell r="AE307" t="str">
            <v>1005242128600</v>
          </cell>
          <cell r="AF307">
            <v>1340639</v>
          </cell>
          <cell r="AG307">
            <v>45433</v>
          </cell>
          <cell r="AH307" t="str">
            <v>NONE</v>
          </cell>
          <cell r="AK307" t="str">
            <v>0</v>
          </cell>
          <cell r="AL307">
            <v>0</v>
          </cell>
          <cell r="AO307">
            <v>45367</v>
          </cell>
          <cell r="AP307">
            <v>45433</v>
          </cell>
          <cell r="AQ307" t="str">
            <v>21-05-2024</v>
          </cell>
          <cell r="AR307" t="str">
            <v>21-05-2024</v>
          </cell>
          <cell r="AS307" t="str">
            <v>5004/335010347/00/001 / M2</v>
          </cell>
          <cell r="AT307">
            <v>47381</v>
          </cell>
          <cell r="AU307">
            <v>60</v>
          </cell>
          <cell r="AV307" t="str">
            <v>0</v>
          </cell>
          <cell r="AW307" t="str">
            <v>New</v>
          </cell>
          <cell r="AX307" t="str">
            <v>-</v>
          </cell>
          <cell r="AY307" t="str">
            <v>-</v>
          </cell>
          <cell r="AZ307">
            <v>0</v>
          </cell>
          <cell r="BA307">
            <v>718199.4</v>
          </cell>
          <cell r="BB307">
            <v>718199.4</v>
          </cell>
          <cell r="BC307">
            <v>86183.928000000014</v>
          </cell>
          <cell r="BD307">
            <v>804383.32799999998</v>
          </cell>
          <cell r="BE307">
            <v>0</v>
          </cell>
          <cell r="BF307">
            <v>718199.4</v>
          </cell>
          <cell r="BG307">
            <v>0</v>
          </cell>
          <cell r="BH307">
            <v>12.5</v>
          </cell>
          <cell r="BI307">
            <v>5</v>
          </cell>
          <cell r="BJ307">
            <v>149624.88</v>
          </cell>
          <cell r="BK307">
            <v>0</v>
          </cell>
          <cell r="BL307">
            <v>149624.88</v>
          </cell>
          <cell r="BM307" t="str">
            <v>Brok. Premium</v>
          </cell>
          <cell r="BN307">
            <v>12.5</v>
          </cell>
          <cell r="BO307">
            <v>89774.92</v>
          </cell>
          <cell r="BP307">
            <v>0</v>
          </cell>
          <cell r="BQ307">
            <v>0</v>
          </cell>
          <cell r="BR307">
            <v>89774.92</v>
          </cell>
          <cell r="BS307">
            <v>239399.8</v>
          </cell>
          <cell r="BT307">
            <v>18</v>
          </cell>
          <cell r="BU307">
            <v>26932.48</v>
          </cell>
          <cell r="BV307">
            <v>18</v>
          </cell>
          <cell r="BW307">
            <v>16159.49</v>
          </cell>
          <cell r="BX307">
            <v>43091.97</v>
          </cell>
          <cell r="BY307">
            <v>0</v>
          </cell>
          <cell r="BZ307">
            <v>0</v>
          </cell>
          <cell r="CA307">
            <v>149624.88</v>
          </cell>
        </row>
        <row r="308">
          <cell r="C308" t="str">
            <v>3370260</v>
          </cell>
          <cell r="D308">
            <v>337026</v>
          </cell>
          <cell r="E308" t="str">
            <v>0</v>
          </cell>
          <cell r="F308">
            <v>45434</v>
          </cell>
          <cell r="G308">
            <v>45434.512199074074</v>
          </cell>
          <cell r="H308" t="str">
            <v>NORTH</v>
          </cell>
          <cell r="I308" t="str">
            <v>N01</v>
          </cell>
          <cell r="J308" t="str">
            <v>NCR</v>
          </cell>
          <cell r="K308">
            <v>3</v>
          </cell>
          <cell r="L308" t="str">
            <v>RITU SHARMA</v>
          </cell>
          <cell r="M308">
            <v>1097</v>
          </cell>
          <cell r="N308" t="str">
            <v>1053</v>
          </cell>
          <cell r="O308" t="str">
            <v>MARKETING</v>
          </cell>
          <cell r="P308" t="str">
            <v>VISHNU JHA</v>
          </cell>
          <cell r="Q308">
            <v>479</v>
          </cell>
          <cell r="R308" t="str">
            <v>479</v>
          </cell>
          <cell r="S308" t="str">
            <v>CLIENT RELATIONSHIP</v>
          </cell>
          <cell r="T308" t="str">
            <v>DELHI  DIRECT</v>
          </cell>
          <cell r="U308">
            <v>263</v>
          </cell>
          <cell r="V308" t="str">
            <v>SME</v>
          </cell>
          <cell r="W308" t="str">
            <v>INOX WIND INFRASTRUCTURE SERVICE LIMITED</v>
          </cell>
          <cell r="X308" t="str">
            <v>INOX WIND INFRASTRUCTURE SERVICE LIMITED</v>
          </cell>
          <cell r="Y308" t="str">
            <v>ICICI LOMBARD GENERAL INSURANCE CO. LTD.</v>
          </cell>
          <cell r="Z308" t="str">
            <v>4TH FLOOR REDFORT CAPITAL PARSAVNATH TOWER BHAIVEER SINGH MARG GOL MARKET NEW DELHI</v>
          </cell>
          <cell r="AA308">
            <v>10004598</v>
          </cell>
          <cell r="AB308" t="str">
            <v>FIRE</v>
          </cell>
          <cell r="AC308" t="str">
            <v>INDUSTRIAL ALL RISK.</v>
          </cell>
          <cell r="AD308" t="str">
            <v>Cheque</v>
          </cell>
          <cell r="AE308" t="str">
            <v>NEFT_1</v>
          </cell>
          <cell r="AF308">
            <v>4481345</v>
          </cell>
          <cell r="AG308">
            <v>45383</v>
          </cell>
          <cell r="AH308" t="str">
            <v>AXIS BANK</v>
          </cell>
          <cell r="AK308" t="str">
            <v>0</v>
          </cell>
          <cell r="AL308">
            <v>0</v>
          </cell>
          <cell r="AO308">
            <v>45383</v>
          </cell>
          <cell r="AQ308" t="str">
            <v>22-05-2024</v>
          </cell>
          <cell r="AR308" t="str">
            <v>22-05-2024</v>
          </cell>
          <cell r="AT308">
            <v>45747</v>
          </cell>
          <cell r="AU308">
            <v>10</v>
          </cell>
          <cell r="AV308" t="str">
            <v>0</v>
          </cell>
          <cell r="AW308" t="str">
            <v>New</v>
          </cell>
          <cell r="AZ308">
            <v>90000000</v>
          </cell>
          <cell r="BA308">
            <v>379775</v>
          </cell>
          <cell r="BB308">
            <v>379775</v>
          </cell>
          <cell r="BC308">
            <v>68359.5</v>
          </cell>
          <cell r="BD308">
            <v>448134.5</v>
          </cell>
          <cell r="BE308">
            <v>0</v>
          </cell>
          <cell r="BF308">
            <v>379775</v>
          </cell>
          <cell r="BG308">
            <v>0</v>
          </cell>
          <cell r="BH308">
            <v>11.5</v>
          </cell>
          <cell r="BI308">
            <v>5</v>
          </cell>
          <cell r="BJ308">
            <v>43674.12</v>
          </cell>
          <cell r="BK308">
            <v>0</v>
          </cell>
          <cell r="BL308">
            <v>43674.12</v>
          </cell>
          <cell r="BM308" t="str">
            <v>Brokerage</v>
          </cell>
          <cell r="BN308">
            <v>30</v>
          </cell>
          <cell r="BO308">
            <v>13102.24</v>
          </cell>
          <cell r="BP308">
            <v>0</v>
          </cell>
          <cell r="BQ308">
            <v>0</v>
          </cell>
          <cell r="BR308">
            <v>13102.24</v>
          </cell>
          <cell r="BS308">
            <v>56776.36</v>
          </cell>
          <cell r="BT308">
            <v>18</v>
          </cell>
          <cell r="BU308">
            <v>7861.34</v>
          </cell>
          <cell r="BV308">
            <v>18</v>
          </cell>
          <cell r="BW308">
            <v>2358.4</v>
          </cell>
          <cell r="BX308">
            <v>10219.74</v>
          </cell>
          <cell r="BY308">
            <v>0</v>
          </cell>
          <cell r="BZ308">
            <v>0</v>
          </cell>
          <cell r="CA308">
            <v>43674.12</v>
          </cell>
        </row>
        <row r="309">
          <cell r="C309" t="str">
            <v>3370280</v>
          </cell>
          <cell r="D309">
            <v>337028</v>
          </cell>
          <cell r="E309" t="str">
            <v>0</v>
          </cell>
          <cell r="F309">
            <v>45434</v>
          </cell>
          <cell r="G309">
            <v>45434.522858796299</v>
          </cell>
          <cell r="H309" t="str">
            <v>NORTH</v>
          </cell>
          <cell r="I309" t="str">
            <v>N01</v>
          </cell>
          <cell r="J309" t="str">
            <v>NCR</v>
          </cell>
          <cell r="K309">
            <v>3</v>
          </cell>
          <cell r="L309" t="str">
            <v>RITU SHARMA</v>
          </cell>
          <cell r="M309">
            <v>1097</v>
          </cell>
          <cell r="N309" t="str">
            <v>1053</v>
          </cell>
          <cell r="O309" t="str">
            <v>MARKETING</v>
          </cell>
          <cell r="P309" t="str">
            <v>VISHNU JHA</v>
          </cell>
          <cell r="Q309">
            <v>479</v>
          </cell>
          <cell r="R309" t="str">
            <v>479</v>
          </cell>
          <cell r="S309" t="str">
            <v>CLIENT RELATIONSHIP</v>
          </cell>
          <cell r="T309" t="str">
            <v>DELHI  DIRECT</v>
          </cell>
          <cell r="U309">
            <v>263</v>
          </cell>
          <cell r="V309" t="str">
            <v>SME</v>
          </cell>
          <cell r="W309" t="str">
            <v>INOX WIND INFRASTRUCTURE SERVICE LIMITED</v>
          </cell>
          <cell r="X309" t="str">
            <v>INOX WIND INFRASTRUCTURE SERVICE LIMITED</v>
          </cell>
          <cell r="Y309" t="str">
            <v>ICICI LOMBARD GENERAL INSURANCE CO. LTD.</v>
          </cell>
          <cell r="Z309" t="str">
            <v>4TH FLOOR REDFORT CAPITAL PARSAVNATH TOWER BHAIVEER SINGH MARG GOL MARKET NEW DELHI</v>
          </cell>
          <cell r="AA309">
            <v>10004598</v>
          </cell>
          <cell r="AB309" t="str">
            <v>ENGINEERING</v>
          </cell>
          <cell r="AC309" t="str">
            <v>MACHINERY BREAKDOWN POLICY</v>
          </cell>
          <cell r="AD309" t="str">
            <v>Cheque</v>
          </cell>
          <cell r="AE309" t="str">
            <v>NEFT_2</v>
          </cell>
          <cell r="AF309">
            <v>927331.32</v>
          </cell>
          <cell r="AG309">
            <v>45383</v>
          </cell>
          <cell r="AH309" t="str">
            <v>AXIS BANK</v>
          </cell>
          <cell r="AK309" t="str">
            <v>0</v>
          </cell>
          <cell r="AL309">
            <v>0</v>
          </cell>
          <cell r="AO309">
            <v>45383</v>
          </cell>
          <cell r="AQ309" t="str">
            <v>22-05-2024</v>
          </cell>
          <cell r="AR309" t="str">
            <v>22-05-2024</v>
          </cell>
          <cell r="AT309">
            <v>45747</v>
          </cell>
          <cell r="AU309">
            <v>10</v>
          </cell>
          <cell r="AV309" t="str">
            <v>0</v>
          </cell>
          <cell r="AW309" t="str">
            <v>New</v>
          </cell>
          <cell r="AZ309">
            <v>4912000000</v>
          </cell>
          <cell r="BA309">
            <v>78587.399999999994</v>
          </cell>
          <cell r="BB309">
            <v>78587.399999999994</v>
          </cell>
          <cell r="BC309">
            <v>14145.732</v>
          </cell>
          <cell r="BD309">
            <v>92733.131999999998</v>
          </cell>
          <cell r="BE309">
            <v>0</v>
          </cell>
          <cell r="BF309">
            <v>78587.399999999994</v>
          </cell>
          <cell r="BG309">
            <v>0</v>
          </cell>
          <cell r="BH309">
            <v>12.5</v>
          </cell>
          <cell r="BI309">
            <v>5</v>
          </cell>
          <cell r="BJ309">
            <v>9823.42</v>
          </cell>
          <cell r="BK309">
            <v>0</v>
          </cell>
          <cell r="BL309">
            <v>9823.42</v>
          </cell>
          <cell r="BM309" t="str">
            <v>Brokerage</v>
          </cell>
          <cell r="BN309">
            <v>30</v>
          </cell>
          <cell r="BO309">
            <v>2947.03</v>
          </cell>
          <cell r="BP309">
            <v>0</v>
          </cell>
          <cell r="BQ309">
            <v>0</v>
          </cell>
          <cell r="BR309">
            <v>2947.03</v>
          </cell>
          <cell r="BS309">
            <v>12770.45</v>
          </cell>
          <cell r="BT309">
            <v>18</v>
          </cell>
          <cell r="BU309">
            <v>1768.22</v>
          </cell>
          <cell r="BV309">
            <v>18</v>
          </cell>
          <cell r="BW309">
            <v>530.47</v>
          </cell>
          <cell r="BX309">
            <v>2298.69</v>
          </cell>
          <cell r="BY309">
            <v>0</v>
          </cell>
          <cell r="BZ309">
            <v>0</v>
          </cell>
          <cell r="CA309">
            <v>9823.42</v>
          </cell>
        </row>
        <row r="310">
          <cell r="C310" t="str">
            <v>3370300</v>
          </cell>
          <cell r="D310">
            <v>337030</v>
          </cell>
          <cell r="E310" t="str">
            <v>0</v>
          </cell>
          <cell r="F310">
            <v>45434</v>
          </cell>
          <cell r="G310">
            <v>45434.533206018517</v>
          </cell>
          <cell r="H310" t="str">
            <v>NORTH</v>
          </cell>
          <cell r="I310" t="str">
            <v>N01</v>
          </cell>
          <cell r="J310" t="str">
            <v>NCR</v>
          </cell>
          <cell r="K310">
            <v>3</v>
          </cell>
          <cell r="L310" t="str">
            <v>RITU SHARMA</v>
          </cell>
          <cell r="M310">
            <v>1097</v>
          </cell>
          <cell r="N310" t="str">
            <v>1053</v>
          </cell>
          <cell r="O310" t="str">
            <v>MARKETING</v>
          </cell>
          <cell r="P310" t="str">
            <v>VISHNU JHA</v>
          </cell>
          <cell r="Q310">
            <v>479</v>
          </cell>
          <cell r="R310" t="str">
            <v>479</v>
          </cell>
          <cell r="S310" t="str">
            <v>CLIENT RELATIONSHIP</v>
          </cell>
          <cell r="T310" t="str">
            <v>DELHI  DIRECT</v>
          </cell>
          <cell r="U310">
            <v>263</v>
          </cell>
          <cell r="V310" t="str">
            <v>SME</v>
          </cell>
          <cell r="W310" t="str">
            <v>INOX WIND INFRASTRUCTURE SERVICE LIMITED</v>
          </cell>
          <cell r="X310" t="str">
            <v>INOX WIND INFRASTRUCTURE SERVICE LIMITED</v>
          </cell>
          <cell r="Y310" t="str">
            <v>ICICI LOMBARD GENERAL INSURANCE CO. LTD.</v>
          </cell>
          <cell r="Z310" t="str">
            <v>4TH FLOOR REDFORT CAPITAL PARSAVNATH TOWER BHAIVEER SINGH MARG GOL MARKET NEW DELHI</v>
          </cell>
          <cell r="AA310">
            <v>10004598</v>
          </cell>
          <cell r="AB310" t="str">
            <v>ENGINEERING</v>
          </cell>
          <cell r="AC310" t="str">
            <v>MACHINERY BREAKDOWN POLICY</v>
          </cell>
          <cell r="AD310" t="str">
            <v>Cheque</v>
          </cell>
          <cell r="AE310" t="str">
            <v>NEFT_3</v>
          </cell>
          <cell r="AF310">
            <v>32574420.379999999</v>
          </cell>
          <cell r="AG310">
            <v>45383</v>
          </cell>
          <cell r="AH310" t="str">
            <v>AXIS BANK</v>
          </cell>
          <cell r="AK310" t="str">
            <v>0</v>
          </cell>
          <cell r="AL310">
            <v>0</v>
          </cell>
          <cell r="AO310">
            <v>45383</v>
          </cell>
          <cell r="AQ310" t="str">
            <v>22-05-2024</v>
          </cell>
          <cell r="AR310" t="str">
            <v>22-05-2024</v>
          </cell>
          <cell r="AT310">
            <v>45747</v>
          </cell>
          <cell r="AU310">
            <v>10</v>
          </cell>
          <cell r="AV310" t="str">
            <v>0</v>
          </cell>
          <cell r="AW310" t="str">
            <v>New</v>
          </cell>
          <cell r="AZ310">
            <v>4912000000</v>
          </cell>
          <cell r="BA310">
            <v>2760544.1</v>
          </cell>
          <cell r="BB310">
            <v>2760544.1</v>
          </cell>
          <cell r="BC310">
            <v>496897.93799999997</v>
          </cell>
          <cell r="BD310">
            <v>3257442.0380000002</v>
          </cell>
          <cell r="BE310">
            <v>0</v>
          </cell>
          <cell r="BF310">
            <v>2760544.1</v>
          </cell>
          <cell r="BG310">
            <v>0</v>
          </cell>
          <cell r="BH310">
            <v>12.5</v>
          </cell>
          <cell r="BI310">
            <v>5</v>
          </cell>
          <cell r="BJ310">
            <v>345068.01</v>
          </cell>
          <cell r="BK310">
            <v>0</v>
          </cell>
          <cell r="BL310">
            <v>345068.01</v>
          </cell>
          <cell r="BM310" t="str">
            <v>Brokerage</v>
          </cell>
          <cell r="BN310">
            <v>30</v>
          </cell>
          <cell r="BO310">
            <v>103520.4</v>
          </cell>
          <cell r="BP310">
            <v>0</v>
          </cell>
          <cell r="BQ310">
            <v>0</v>
          </cell>
          <cell r="BR310">
            <v>103520.4</v>
          </cell>
          <cell r="BS310">
            <v>448588.41</v>
          </cell>
          <cell r="BT310">
            <v>18</v>
          </cell>
          <cell r="BU310">
            <v>62112.24</v>
          </cell>
          <cell r="BV310">
            <v>18</v>
          </cell>
          <cell r="BW310">
            <v>18633.669999999998</v>
          </cell>
          <cell r="BX310">
            <v>80745.91</v>
          </cell>
          <cell r="BY310">
            <v>0</v>
          </cell>
          <cell r="BZ310">
            <v>0</v>
          </cell>
          <cell r="CA310">
            <v>345068.01</v>
          </cell>
        </row>
        <row r="311">
          <cell r="C311" t="str">
            <v>3370320</v>
          </cell>
          <cell r="D311">
            <v>337032</v>
          </cell>
          <cell r="E311" t="str">
            <v>0</v>
          </cell>
          <cell r="F311">
            <v>45434</v>
          </cell>
          <cell r="G311">
            <v>45434.538645833331</v>
          </cell>
          <cell r="H311" t="str">
            <v>NORTH</v>
          </cell>
          <cell r="I311" t="str">
            <v>N01</v>
          </cell>
          <cell r="J311" t="str">
            <v>NCR</v>
          </cell>
          <cell r="K311">
            <v>3</v>
          </cell>
          <cell r="L311" t="str">
            <v>RITU SHARMA</v>
          </cell>
          <cell r="M311">
            <v>1097</v>
          </cell>
          <cell r="N311" t="str">
            <v>1053</v>
          </cell>
          <cell r="O311" t="str">
            <v>MARKETING</v>
          </cell>
          <cell r="P311" t="str">
            <v>VISHNU JHA</v>
          </cell>
          <cell r="Q311">
            <v>479</v>
          </cell>
          <cell r="R311" t="str">
            <v>479</v>
          </cell>
          <cell r="S311" t="str">
            <v>CLIENT RELATIONSHIP</v>
          </cell>
          <cell r="T311" t="str">
            <v>DELHI  DIRECT</v>
          </cell>
          <cell r="U311">
            <v>263</v>
          </cell>
          <cell r="V311" t="str">
            <v>SME</v>
          </cell>
          <cell r="W311" t="str">
            <v>INOX WIND INFRASTRUCTURE SERVICE LIMITED</v>
          </cell>
          <cell r="X311" t="str">
            <v>INOX WIND INFRASTRUCTURE SERVICE LIMITED</v>
          </cell>
          <cell r="Y311" t="str">
            <v>ICICI LOMBARD GENERAL INSURANCE CO. LTD.</v>
          </cell>
          <cell r="Z311" t="str">
            <v>4TH FLOOR REDFORT CAPITAL PARSAVNATH TOWER BHAIVEER SINGH MARG GOL MARKET NEW DELHI</v>
          </cell>
          <cell r="AA311">
            <v>10004598</v>
          </cell>
          <cell r="AB311" t="str">
            <v>FIRE</v>
          </cell>
          <cell r="AC311" t="str">
            <v>INDUSTRIAL ALL RISK.</v>
          </cell>
          <cell r="AD311" t="str">
            <v>Cheque</v>
          </cell>
          <cell r="AE311" t="str">
            <v>NEFT_4</v>
          </cell>
          <cell r="AF311">
            <v>11418672.380000001</v>
          </cell>
          <cell r="AG311">
            <v>45383</v>
          </cell>
          <cell r="AH311" t="str">
            <v>AXIS BANK</v>
          </cell>
          <cell r="AK311" t="str">
            <v>0</v>
          </cell>
          <cell r="AL311">
            <v>0</v>
          </cell>
          <cell r="AO311">
            <v>45383</v>
          </cell>
          <cell r="AQ311" t="str">
            <v>22-05-2024</v>
          </cell>
          <cell r="AR311" t="str">
            <v>22-05-2024</v>
          </cell>
          <cell r="AT311">
            <v>45747</v>
          </cell>
          <cell r="AU311">
            <v>10</v>
          </cell>
          <cell r="AV311" t="str">
            <v>0</v>
          </cell>
          <cell r="AW311" t="str">
            <v>New</v>
          </cell>
          <cell r="AZ311">
            <v>53100000</v>
          </cell>
          <cell r="BA311">
            <v>967684.1</v>
          </cell>
          <cell r="BB311">
            <v>967684.1</v>
          </cell>
          <cell r="BC311">
            <v>174183.13800000001</v>
          </cell>
          <cell r="BD311">
            <v>1141867.2379999999</v>
          </cell>
          <cell r="BE311">
            <v>0</v>
          </cell>
          <cell r="BF311">
            <v>967684.1</v>
          </cell>
          <cell r="BG311">
            <v>0</v>
          </cell>
          <cell r="BH311">
            <v>11.5</v>
          </cell>
          <cell r="BI311">
            <v>5</v>
          </cell>
          <cell r="BJ311">
            <v>111283.67</v>
          </cell>
          <cell r="BK311">
            <v>0</v>
          </cell>
          <cell r="BL311">
            <v>111283.67</v>
          </cell>
          <cell r="BM311" t="str">
            <v>Brokerage</v>
          </cell>
          <cell r="BN311">
            <v>30</v>
          </cell>
          <cell r="BO311">
            <v>33385.1</v>
          </cell>
          <cell r="BP311">
            <v>0</v>
          </cell>
          <cell r="BQ311">
            <v>0</v>
          </cell>
          <cell r="BR311">
            <v>33385.1</v>
          </cell>
          <cell r="BS311">
            <v>144668.76999999999</v>
          </cell>
          <cell r="BT311">
            <v>18</v>
          </cell>
          <cell r="BU311">
            <v>20031.060000000001</v>
          </cell>
          <cell r="BV311">
            <v>18</v>
          </cell>
          <cell r="BW311">
            <v>6009.32</v>
          </cell>
          <cell r="BX311">
            <v>26040.38</v>
          </cell>
          <cell r="BY311">
            <v>0</v>
          </cell>
          <cell r="BZ311">
            <v>0</v>
          </cell>
          <cell r="CA311">
            <v>111283.67</v>
          </cell>
        </row>
        <row r="312">
          <cell r="C312" t="str">
            <v>3370360</v>
          </cell>
          <cell r="D312">
            <v>337036</v>
          </cell>
          <cell r="E312" t="str">
            <v>0</v>
          </cell>
          <cell r="F312">
            <v>45434</v>
          </cell>
          <cell r="G312">
            <v>45434.545185185183</v>
          </cell>
          <cell r="H312" t="str">
            <v>NORTH</v>
          </cell>
          <cell r="I312" t="str">
            <v>N01</v>
          </cell>
          <cell r="J312" t="str">
            <v>NCR</v>
          </cell>
          <cell r="K312">
            <v>3</v>
          </cell>
          <cell r="L312" t="str">
            <v>RITU SHARMA</v>
          </cell>
          <cell r="M312">
            <v>1097</v>
          </cell>
          <cell r="N312" t="str">
            <v>1053</v>
          </cell>
          <cell r="O312" t="str">
            <v>MARKETING</v>
          </cell>
          <cell r="P312" t="str">
            <v>VISHNU JHA</v>
          </cell>
          <cell r="Q312">
            <v>479</v>
          </cell>
          <cell r="R312" t="str">
            <v>479</v>
          </cell>
          <cell r="S312" t="str">
            <v>CLIENT RELATIONSHIP</v>
          </cell>
          <cell r="T312" t="str">
            <v>DELHI  DIRECT</v>
          </cell>
          <cell r="U312">
            <v>263</v>
          </cell>
          <cell r="V312" t="str">
            <v>SME</v>
          </cell>
          <cell r="W312" t="str">
            <v>INOX WIND INFRASTRUCTURE SERVICE LIMITED</v>
          </cell>
          <cell r="X312" t="str">
            <v>INOX WIND INFRASTRUCTURE SERVICE LIMITED</v>
          </cell>
          <cell r="Y312" t="str">
            <v>ICICI LOMBARD GENERAL INSURANCE CO. LTD.</v>
          </cell>
          <cell r="Z312" t="str">
            <v>4TH FLOOR REDFORT CAPITAL PARSAVNATH TOWER BHAIVEER SINGH MARG GOL MARKET NEW DELHI</v>
          </cell>
          <cell r="AA312">
            <v>10004598</v>
          </cell>
          <cell r="AB312" t="str">
            <v>FIRE</v>
          </cell>
          <cell r="AC312" t="str">
            <v>INDUSTRIAL ALL RISK.</v>
          </cell>
          <cell r="AD312" t="str">
            <v>Cheque</v>
          </cell>
          <cell r="AE312" t="str">
            <v>NEFT_5</v>
          </cell>
          <cell r="AF312">
            <v>5374072.8200000003</v>
          </cell>
          <cell r="AG312">
            <v>45383</v>
          </cell>
          <cell r="AH312" t="str">
            <v>AXIS BANK</v>
          </cell>
          <cell r="AK312" t="str">
            <v>0</v>
          </cell>
          <cell r="AL312">
            <v>0</v>
          </cell>
          <cell r="AO312">
            <v>45383</v>
          </cell>
          <cell r="AQ312" t="str">
            <v>22-05-2024</v>
          </cell>
          <cell r="AR312" t="str">
            <v>22-05-2024</v>
          </cell>
          <cell r="AT312">
            <v>45747</v>
          </cell>
          <cell r="AU312">
            <v>10</v>
          </cell>
          <cell r="AV312" t="str">
            <v>0</v>
          </cell>
          <cell r="AW312" t="str">
            <v>New</v>
          </cell>
          <cell r="AZ312">
            <v>34500000.100000001</v>
          </cell>
          <cell r="BA312">
            <v>455429.9</v>
          </cell>
          <cell r="BB312">
            <v>455429.9</v>
          </cell>
          <cell r="BC312">
            <v>81977.381999999998</v>
          </cell>
          <cell r="BD312">
            <v>537407.28200000001</v>
          </cell>
          <cell r="BE312">
            <v>0</v>
          </cell>
          <cell r="BF312">
            <v>455429.9</v>
          </cell>
          <cell r="BG312">
            <v>0</v>
          </cell>
          <cell r="BH312">
            <v>11.5</v>
          </cell>
          <cell r="BI312">
            <v>5</v>
          </cell>
          <cell r="BJ312">
            <v>52374.44</v>
          </cell>
          <cell r="BK312">
            <v>0</v>
          </cell>
          <cell r="BL312">
            <v>52374.44</v>
          </cell>
          <cell r="BM312" t="str">
            <v>Brokerage</v>
          </cell>
          <cell r="BN312">
            <v>30</v>
          </cell>
          <cell r="BO312">
            <v>15712.33</v>
          </cell>
          <cell r="BP312">
            <v>0</v>
          </cell>
          <cell r="BQ312">
            <v>0</v>
          </cell>
          <cell r="BR312">
            <v>15712.33</v>
          </cell>
          <cell r="BS312">
            <v>68086.77</v>
          </cell>
          <cell r="BT312">
            <v>18</v>
          </cell>
          <cell r="BU312">
            <v>9427.4</v>
          </cell>
          <cell r="BV312">
            <v>18</v>
          </cell>
          <cell r="BW312">
            <v>2828.22</v>
          </cell>
          <cell r="BX312">
            <v>12255.62</v>
          </cell>
          <cell r="BY312">
            <v>0</v>
          </cell>
          <cell r="BZ312">
            <v>0</v>
          </cell>
          <cell r="CA312">
            <v>52374.44</v>
          </cell>
        </row>
        <row r="313">
          <cell r="C313" t="str">
            <v>337186M2</v>
          </cell>
          <cell r="D313">
            <v>337186</v>
          </cell>
          <cell r="E313" t="str">
            <v>M2</v>
          </cell>
          <cell r="F313">
            <v>45435</v>
          </cell>
          <cell r="G313">
            <v>45435.644733796296</v>
          </cell>
          <cell r="H313" t="str">
            <v>EAST</v>
          </cell>
          <cell r="I313" t="str">
            <v>E01</v>
          </cell>
          <cell r="J313" t="str">
            <v>CORPORATE OFFICE</v>
          </cell>
          <cell r="K313">
            <v>0</v>
          </cell>
          <cell r="L313" t="str">
            <v>KOLKATA DIRECT</v>
          </cell>
          <cell r="M313">
            <v>1</v>
          </cell>
          <cell r="N313" t="str">
            <v>1</v>
          </cell>
          <cell r="O313" t="str">
            <v>IT</v>
          </cell>
          <cell r="P313" t="str">
            <v>ARIJIT GHOSH</v>
          </cell>
          <cell r="Q313">
            <v>601</v>
          </cell>
          <cell r="R313" t="str">
            <v>602</v>
          </cell>
          <cell r="S313" t="str">
            <v>CLIENT RELATIONSHIP</v>
          </cell>
          <cell r="T313" t="str">
            <v>KOLKATA DIRECT</v>
          </cell>
          <cell r="U313">
            <v>0</v>
          </cell>
          <cell r="V313" t="str">
            <v>CORPORATE</v>
          </cell>
          <cell r="W313" t="str">
            <v>TECHNO ELECTRIC &amp; ENGG. CO. LTD.</v>
          </cell>
          <cell r="X313" t="str">
            <v>TECHNO ELECTRIC &amp; ENGG. CO. LTD.</v>
          </cell>
          <cell r="Y313" t="str">
            <v>ICICI LOMBARD GENERAL INSURANCE CO. LTD.</v>
          </cell>
          <cell r="Z313" t="str">
            <v>3RD. FLOOR, BLOCK - B, J K MILENNIUM CENTRE, 46D, CHOWRINGHEE ROAD,</v>
          </cell>
          <cell r="AA313">
            <v>6</v>
          </cell>
          <cell r="AB313" t="str">
            <v>ENGINEERING</v>
          </cell>
          <cell r="AC313" t="str">
            <v>ERECTION ALL RISK</v>
          </cell>
          <cell r="AD313" t="str">
            <v>Cheque</v>
          </cell>
          <cell r="AE313" t="str">
            <v>1234</v>
          </cell>
          <cell r="AF313">
            <v>814509</v>
          </cell>
          <cell r="AG313">
            <v>45435</v>
          </cell>
          <cell r="AH313" t="str">
            <v>NONE</v>
          </cell>
          <cell r="AK313" t="str">
            <v>0</v>
          </cell>
          <cell r="AL313">
            <v>0</v>
          </cell>
          <cell r="AO313">
            <v>45343</v>
          </cell>
          <cell r="AP313">
            <v>45433</v>
          </cell>
          <cell r="AT313">
            <v>46073</v>
          </cell>
          <cell r="AU313">
            <v>60</v>
          </cell>
          <cell r="AV313" t="str">
            <v>0</v>
          </cell>
          <cell r="AW313" t="str">
            <v>Expanded</v>
          </cell>
          <cell r="AX313" t="str">
            <v>-</v>
          </cell>
          <cell r="AY313" t="str">
            <v>-</v>
          </cell>
          <cell r="AZ313">
            <v>0</v>
          </cell>
          <cell r="BA313">
            <v>414157.2</v>
          </cell>
          <cell r="BB313">
            <v>414157.2</v>
          </cell>
          <cell r="BC313">
            <v>74548.296000000002</v>
          </cell>
          <cell r="BD313">
            <v>488705.49600000004</v>
          </cell>
          <cell r="BE313">
            <v>0</v>
          </cell>
          <cell r="BF313">
            <v>414157.2</v>
          </cell>
          <cell r="BG313">
            <v>0</v>
          </cell>
          <cell r="BH313">
            <v>12.5</v>
          </cell>
          <cell r="BI313">
            <v>5</v>
          </cell>
          <cell r="BJ313">
            <v>51769.65</v>
          </cell>
          <cell r="BK313">
            <v>0</v>
          </cell>
          <cell r="BL313">
            <v>51769.65</v>
          </cell>
          <cell r="BM313" t="str">
            <v>Brokerage</v>
          </cell>
          <cell r="BN313">
            <v>30</v>
          </cell>
          <cell r="BO313">
            <v>15530.9</v>
          </cell>
          <cell r="BP313">
            <v>0</v>
          </cell>
          <cell r="BQ313">
            <v>0</v>
          </cell>
          <cell r="BR313">
            <v>15530.9</v>
          </cell>
          <cell r="BS313">
            <v>67300.55</v>
          </cell>
          <cell r="BT313">
            <v>18</v>
          </cell>
          <cell r="BU313">
            <v>9318.5400000000009</v>
          </cell>
          <cell r="BV313">
            <v>18</v>
          </cell>
          <cell r="BW313">
            <v>2795.56</v>
          </cell>
          <cell r="BX313">
            <v>12114.1</v>
          </cell>
          <cell r="BY313">
            <v>0</v>
          </cell>
          <cell r="BZ313">
            <v>0</v>
          </cell>
          <cell r="CA313">
            <v>51769.65</v>
          </cell>
        </row>
        <row r="314">
          <cell r="C314" t="str">
            <v>3372030</v>
          </cell>
          <cell r="D314">
            <v>337203</v>
          </cell>
          <cell r="E314" t="str">
            <v>0</v>
          </cell>
          <cell r="F314">
            <v>45435</v>
          </cell>
          <cell r="G314">
            <v>45435.681469907409</v>
          </cell>
          <cell r="H314" t="str">
            <v>NORTH</v>
          </cell>
          <cell r="I314" t="str">
            <v>N01</v>
          </cell>
          <cell r="J314" t="str">
            <v>KANPUR</v>
          </cell>
          <cell r="K314">
            <v>13</v>
          </cell>
          <cell r="L314" t="str">
            <v>SUSHIL C. SRIVASTAVA</v>
          </cell>
          <cell r="M314">
            <v>244</v>
          </cell>
          <cell r="N314" t="str">
            <v>244</v>
          </cell>
          <cell r="O314" t="str">
            <v>MARKETING</v>
          </cell>
          <cell r="P314" t="str">
            <v>CHANDRA PRAKASH GUPTA</v>
          </cell>
          <cell r="Q314">
            <v>903</v>
          </cell>
          <cell r="R314" t="str">
            <v>885</v>
          </cell>
          <cell r="S314" t="str">
            <v>RETAIL</v>
          </cell>
          <cell r="T314" t="str">
            <v>NIMISH SOMANI</v>
          </cell>
          <cell r="U314">
            <v>496</v>
          </cell>
          <cell r="V314" t="str">
            <v>SME</v>
          </cell>
          <cell r="W314" t="str">
            <v>RHL PROFILES LIMITED</v>
          </cell>
          <cell r="X314" t="str">
            <v>RHL PROFILES LIMITED</v>
          </cell>
          <cell r="Y314" t="str">
            <v>ICICI LOMBARD GENERAL INSURANCE CO. LTD.</v>
          </cell>
          <cell r="Z314" t="str">
            <v>ICICI- A.H,15, PARK STREET,7TH FLOOR/8TH FLOOR, APEEJAY HOUSE</v>
          </cell>
          <cell r="AA314">
            <v>58</v>
          </cell>
          <cell r="AB314" t="str">
            <v>MOTOR</v>
          </cell>
          <cell r="AC314" t="str">
            <v>MOTOR PRIVATE CAR</v>
          </cell>
          <cell r="AD314" t="str">
            <v>Bank Transfer</v>
          </cell>
          <cell r="AE314" t="str">
            <v>ONLINE</v>
          </cell>
          <cell r="AF314">
            <v>15751</v>
          </cell>
          <cell r="AG314">
            <v>45406</v>
          </cell>
          <cell r="AH314" t="str">
            <v>Others</v>
          </cell>
          <cell r="AI314" t="str">
            <v>TOYOTA</v>
          </cell>
          <cell r="AK314" t="str">
            <v>0</v>
          </cell>
          <cell r="AL314">
            <v>0</v>
          </cell>
          <cell r="AO314">
            <v>45412</v>
          </cell>
          <cell r="AQ314" t="str">
            <v>24-04-2024</v>
          </cell>
          <cell r="AR314" t="str">
            <v>23-05-2024</v>
          </cell>
          <cell r="AT314">
            <v>45776</v>
          </cell>
          <cell r="AU314">
            <v>100</v>
          </cell>
          <cell r="AV314" t="str">
            <v>0</v>
          </cell>
          <cell r="AW314" t="str">
            <v>Renewal</v>
          </cell>
          <cell r="AZ314">
            <v>679320</v>
          </cell>
          <cell r="BA314">
            <v>5401</v>
          </cell>
          <cell r="BB314">
            <v>13348</v>
          </cell>
          <cell r="BC314">
            <v>2402.64</v>
          </cell>
          <cell r="BD314">
            <v>15750.64</v>
          </cell>
          <cell r="BE314">
            <v>70</v>
          </cell>
          <cell r="BF314">
            <v>5401</v>
          </cell>
          <cell r="BG314">
            <v>7947</v>
          </cell>
          <cell r="BH314">
            <v>15</v>
          </cell>
          <cell r="BI314">
            <v>2.5</v>
          </cell>
          <cell r="BJ314">
            <v>810.15</v>
          </cell>
          <cell r="BK314">
            <v>198.68</v>
          </cell>
          <cell r="BL314">
            <v>1008.83</v>
          </cell>
          <cell r="BM314" t="str">
            <v>Brokerage</v>
          </cell>
          <cell r="BN314">
            <v>0</v>
          </cell>
          <cell r="BO314">
            <v>0</v>
          </cell>
          <cell r="BP314">
            <v>0</v>
          </cell>
          <cell r="BQ314">
            <v>0</v>
          </cell>
          <cell r="BR314">
            <v>0</v>
          </cell>
          <cell r="BS314">
            <v>1008.83</v>
          </cell>
          <cell r="BT314">
            <v>18</v>
          </cell>
          <cell r="BU314">
            <v>181.59</v>
          </cell>
          <cell r="BV314">
            <v>18</v>
          </cell>
          <cell r="BW314">
            <v>0</v>
          </cell>
          <cell r="BX314">
            <v>181.59</v>
          </cell>
          <cell r="BY314">
            <v>0</v>
          </cell>
          <cell r="BZ314">
            <v>0</v>
          </cell>
          <cell r="CA314">
            <v>1008.83</v>
          </cell>
        </row>
        <row r="315">
          <cell r="C315" t="str">
            <v>3372100</v>
          </cell>
          <cell r="D315">
            <v>337210</v>
          </cell>
          <cell r="E315" t="str">
            <v>0</v>
          </cell>
          <cell r="F315">
            <v>45435</v>
          </cell>
          <cell r="G315">
            <v>45435.689363425925</v>
          </cell>
          <cell r="H315" t="str">
            <v>NORTH</v>
          </cell>
          <cell r="I315" t="str">
            <v>N01</v>
          </cell>
          <cell r="J315" t="str">
            <v>KANPUR</v>
          </cell>
          <cell r="K315">
            <v>13</v>
          </cell>
          <cell r="L315" t="str">
            <v>SUSHIL C. SRIVASTAVA</v>
          </cell>
          <cell r="M315">
            <v>244</v>
          </cell>
          <cell r="N315" t="str">
            <v>244</v>
          </cell>
          <cell r="O315" t="str">
            <v>MARKETING</v>
          </cell>
          <cell r="P315" t="str">
            <v>CHANDRA PRAKASH GUPTA</v>
          </cell>
          <cell r="Q315">
            <v>903</v>
          </cell>
          <cell r="R315" t="str">
            <v>885</v>
          </cell>
          <cell r="S315" t="str">
            <v>RETAIL</v>
          </cell>
          <cell r="T315" t="str">
            <v>NIMISH SOMANI</v>
          </cell>
          <cell r="U315">
            <v>496</v>
          </cell>
          <cell r="V315" t="str">
            <v>SME</v>
          </cell>
          <cell r="W315" t="str">
            <v>RHL PROFILES LIMITED</v>
          </cell>
          <cell r="X315" t="str">
            <v>RHL PROFILES LIMITED</v>
          </cell>
          <cell r="Y315" t="str">
            <v>ICICI LOMBARD GENERAL INSURANCE CO. LTD.</v>
          </cell>
          <cell r="Z315" t="str">
            <v>ICICI- A.H,15, PARK STREET,7TH FLOOR/8TH FLOOR, APEEJAY HOUSE</v>
          </cell>
          <cell r="AA315">
            <v>58</v>
          </cell>
          <cell r="AB315" t="str">
            <v>MOTOR</v>
          </cell>
          <cell r="AC315" t="str">
            <v>MOTOR PRIVATE CAR</v>
          </cell>
          <cell r="AD315" t="str">
            <v>Bank Transfer</v>
          </cell>
          <cell r="AE315" t="str">
            <v>ONLINE</v>
          </cell>
          <cell r="AF315">
            <v>15751</v>
          </cell>
          <cell r="AG315">
            <v>45407</v>
          </cell>
          <cell r="AH315" t="str">
            <v>Others</v>
          </cell>
          <cell r="AI315" t="str">
            <v>TOYOTA</v>
          </cell>
          <cell r="AK315" t="str">
            <v>0</v>
          </cell>
          <cell r="AL315">
            <v>0</v>
          </cell>
          <cell r="AO315">
            <v>45412</v>
          </cell>
          <cell r="AQ315" t="str">
            <v>25-04-2024</v>
          </cell>
          <cell r="AR315" t="str">
            <v>23-05-2024</v>
          </cell>
          <cell r="AT315">
            <v>45776</v>
          </cell>
          <cell r="AU315">
            <v>100</v>
          </cell>
          <cell r="AV315" t="str">
            <v>0</v>
          </cell>
          <cell r="AW315" t="str">
            <v>Renewal</v>
          </cell>
          <cell r="AZ315">
            <v>679320</v>
          </cell>
          <cell r="BA315">
            <v>5401</v>
          </cell>
          <cell r="BB315">
            <v>13348</v>
          </cell>
          <cell r="BC315">
            <v>2402.64</v>
          </cell>
          <cell r="BD315">
            <v>15750.64</v>
          </cell>
          <cell r="BE315">
            <v>80</v>
          </cell>
          <cell r="BF315">
            <v>5401</v>
          </cell>
          <cell r="BG315">
            <v>7947</v>
          </cell>
          <cell r="BH315">
            <v>15</v>
          </cell>
          <cell r="BI315">
            <v>2.5</v>
          </cell>
          <cell r="BJ315">
            <v>810.15</v>
          </cell>
          <cell r="BK315">
            <v>198.68</v>
          </cell>
          <cell r="BL315">
            <v>1008.83</v>
          </cell>
          <cell r="BM315" t="str">
            <v>Brokerage</v>
          </cell>
          <cell r="BN315">
            <v>0</v>
          </cell>
          <cell r="BO315">
            <v>0</v>
          </cell>
          <cell r="BP315">
            <v>0</v>
          </cell>
          <cell r="BQ315">
            <v>0</v>
          </cell>
          <cell r="BR315">
            <v>0</v>
          </cell>
          <cell r="BS315">
            <v>1008.83</v>
          </cell>
          <cell r="BT315">
            <v>18</v>
          </cell>
          <cell r="BU315">
            <v>181.59</v>
          </cell>
          <cell r="BV315">
            <v>18</v>
          </cell>
          <cell r="BW315">
            <v>0</v>
          </cell>
          <cell r="BX315">
            <v>181.59</v>
          </cell>
          <cell r="BY315">
            <v>0</v>
          </cell>
          <cell r="BZ315">
            <v>0</v>
          </cell>
          <cell r="CA315">
            <v>1008.83</v>
          </cell>
        </row>
        <row r="316">
          <cell r="C316" t="str">
            <v>3372290</v>
          </cell>
          <cell r="D316">
            <v>337229</v>
          </cell>
          <cell r="E316" t="str">
            <v>0</v>
          </cell>
          <cell r="F316">
            <v>45435</v>
          </cell>
          <cell r="G316">
            <v>45435.737071759257</v>
          </cell>
          <cell r="H316" t="str">
            <v>NORTH</v>
          </cell>
          <cell r="I316" t="str">
            <v>N01</v>
          </cell>
          <cell r="J316" t="str">
            <v>KANPUR</v>
          </cell>
          <cell r="K316">
            <v>13</v>
          </cell>
          <cell r="L316" t="str">
            <v>SUSHIL C. SRIVASTAVA</v>
          </cell>
          <cell r="M316">
            <v>244</v>
          </cell>
          <cell r="N316" t="str">
            <v>244</v>
          </cell>
          <cell r="O316" t="str">
            <v>MARKETING</v>
          </cell>
          <cell r="P316" t="str">
            <v>AMIT KUMAR SHARMA</v>
          </cell>
          <cell r="Q316">
            <v>1103</v>
          </cell>
          <cell r="R316" t="str">
            <v>1059</v>
          </cell>
          <cell r="S316" t="str">
            <v>CLIENT RELATIONSHIP</v>
          </cell>
          <cell r="T316" t="str">
            <v>KANPUR  DIRECT</v>
          </cell>
          <cell r="U316">
            <v>252</v>
          </cell>
          <cell r="V316" t="str">
            <v>RETAIL</v>
          </cell>
          <cell r="W316" t="str">
            <v>MAHIMA ENTERPRISES</v>
          </cell>
          <cell r="X316" t="str">
            <v>MAHIMA ENTERPRISES</v>
          </cell>
          <cell r="Y316" t="str">
            <v>ICICI LOMBARD GENERAL INSURANCE CO. LTD.</v>
          </cell>
          <cell r="Z316" t="str">
            <v>41011 GROUND FLOOR VIDYARTHI MARKET</v>
          </cell>
          <cell r="AA316">
            <v>10004485</v>
          </cell>
          <cell r="AB316" t="str">
            <v>HEALTH</v>
          </cell>
          <cell r="AC316" t="str">
            <v>GROUP PERSONAL ACCIDENT</v>
          </cell>
          <cell r="AD316" t="str">
            <v>Bank Transfer</v>
          </cell>
          <cell r="AE316" t="str">
            <v>UBINJ24094663013</v>
          </cell>
          <cell r="AF316">
            <v>177990.37</v>
          </cell>
          <cell r="AG316">
            <v>45385</v>
          </cell>
          <cell r="AH316" t="str">
            <v>UNION BANK OF INDIA</v>
          </cell>
          <cell r="AK316" t="str">
            <v>0</v>
          </cell>
          <cell r="AL316">
            <v>0</v>
          </cell>
          <cell r="AO316">
            <v>45385</v>
          </cell>
          <cell r="AQ316" t="str">
            <v>03-04-2024</v>
          </cell>
          <cell r="AR316" t="str">
            <v>23-05-2024</v>
          </cell>
          <cell r="AT316">
            <v>45749</v>
          </cell>
          <cell r="AU316">
            <v>100</v>
          </cell>
          <cell r="AV316" t="str">
            <v>0</v>
          </cell>
          <cell r="AW316" t="str">
            <v>New</v>
          </cell>
          <cell r="AZ316">
            <v>427835000</v>
          </cell>
          <cell r="BA316">
            <v>150839.29999999999</v>
          </cell>
          <cell r="BB316">
            <v>150839.29999999999</v>
          </cell>
          <cell r="BC316">
            <v>27151.07</v>
          </cell>
          <cell r="BD316">
            <v>177990.37</v>
          </cell>
          <cell r="BE316">
            <v>0</v>
          </cell>
          <cell r="BF316">
            <v>150839.29999999999</v>
          </cell>
          <cell r="BG316">
            <v>0</v>
          </cell>
          <cell r="BH316">
            <v>7.5</v>
          </cell>
          <cell r="BI316">
            <v>0</v>
          </cell>
          <cell r="BJ316">
            <v>11312.95</v>
          </cell>
          <cell r="BK316">
            <v>0</v>
          </cell>
          <cell r="BL316">
            <v>11312.95</v>
          </cell>
          <cell r="BM316" t="str">
            <v>Brokerage</v>
          </cell>
          <cell r="BN316">
            <v>0</v>
          </cell>
          <cell r="BO316">
            <v>0</v>
          </cell>
          <cell r="BP316">
            <v>0</v>
          </cell>
          <cell r="BQ316">
            <v>0</v>
          </cell>
          <cell r="BR316">
            <v>0</v>
          </cell>
          <cell r="BS316">
            <v>11312.95</v>
          </cell>
          <cell r="BT316">
            <v>18</v>
          </cell>
          <cell r="BU316">
            <v>2036.33</v>
          </cell>
          <cell r="BV316">
            <v>18</v>
          </cell>
          <cell r="BW316">
            <v>0</v>
          </cell>
          <cell r="BX316">
            <v>2036.33</v>
          </cell>
          <cell r="BY316">
            <v>0</v>
          </cell>
          <cell r="BZ316">
            <v>0</v>
          </cell>
          <cell r="CA316">
            <v>11312.95</v>
          </cell>
        </row>
        <row r="317">
          <cell r="C317" t="str">
            <v>3373190</v>
          </cell>
          <cell r="D317">
            <v>337319</v>
          </cell>
          <cell r="E317" t="str">
            <v>0</v>
          </cell>
          <cell r="F317">
            <v>45436</v>
          </cell>
          <cell r="G317">
            <v>45436.570416666669</v>
          </cell>
          <cell r="H317" t="str">
            <v>EAST</v>
          </cell>
          <cell r="I317" t="str">
            <v>E01</v>
          </cell>
          <cell r="J317" t="str">
            <v>CORPORATE OFFICE</v>
          </cell>
          <cell r="K317">
            <v>0</v>
          </cell>
          <cell r="L317" t="str">
            <v>ABISH KABRA</v>
          </cell>
          <cell r="M317">
            <v>946</v>
          </cell>
          <cell r="N317" t="str">
            <v>907</v>
          </cell>
          <cell r="O317" t="str">
            <v>MARKETING</v>
          </cell>
          <cell r="P317" t="str">
            <v>SUSMITA NANDY</v>
          </cell>
          <cell r="Q317">
            <v>1044</v>
          </cell>
          <cell r="R317" t="str">
            <v>1003</v>
          </cell>
          <cell r="S317" t="str">
            <v>CLIENT RELATIONSHIP</v>
          </cell>
          <cell r="T317" t="str">
            <v>KOLKATA DIRECT</v>
          </cell>
          <cell r="U317">
            <v>0</v>
          </cell>
          <cell r="V317" t="str">
            <v>RETAIL</v>
          </cell>
          <cell r="W317" t="str">
            <v>Vicky Jain</v>
          </cell>
          <cell r="X317" t="str">
            <v>Vicky Jain</v>
          </cell>
          <cell r="Y317" t="str">
            <v>ICICI LOMBARD GENERAL INSURANCE CO. LTD.</v>
          </cell>
          <cell r="Z317" t="str">
            <v>ICICI- A.H,15, PARK STREET,7TH FLOOR/8TH FLOOR, APEEJAY HOUSE</v>
          </cell>
          <cell r="AA317">
            <v>58</v>
          </cell>
          <cell r="AB317" t="str">
            <v>HEALTH</v>
          </cell>
          <cell r="AC317" t="str">
            <v>FAMILY FLOATER MEDICLAIM</v>
          </cell>
          <cell r="AD317" t="str">
            <v>Bank Transfer</v>
          </cell>
          <cell r="AE317" t="str">
            <v>NEFT</v>
          </cell>
          <cell r="AF317">
            <v>575496.62</v>
          </cell>
          <cell r="AG317">
            <v>45390</v>
          </cell>
          <cell r="AH317" t="str">
            <v>NONE</v>
          </cell>
          <cell r="AK317" t="str">
            <v>0</v>
          </cell>
          <cell r="AL317">
            <v>0</v>
          </cell>
          <cell r="AO317">
            <v>45391</v>
          </cell>
          <cell r="AR317" t="str">
            <v>24-05-2024</v>
          </cell>
          <cell r="AT317">
            <v>46485</v>
          </cell>
          <cell r="AU317">
            <v>100</v>
          </cell>
          <cell r="AV317" t="str">
            <v>0</v>
          </cell>
          <cell r="AW317" t="str">
            <v>New</v>
          </cell>
          <cell r="AZ317">
            <v>30000000</v>
          </cell>
          <cell r="BA317">
            <v>487709</v>
          </cell>
          <cell r="BB317">
            <v>487709</v>
          </cell>
          <cell r="BC317">
            <v>87787.62</v>
          </cell>
          <cell r="BD317">
            <v>575496.62</v>
          </cell>
          <cell r="BE317">
            <v>0</v>
          </cell>
          <cell r="BF317">
            <v>487709</v>
          </cell>
          <cell r="BG317">
            <v>0</v>
          </cell>
          <cell r="BH317">
            <v>15</v>
          </cell>
          <cell r="BI317">
            <v>5</v>
          </cell>
          <cell r="BJ317">
            <v>73156.350000000006</v>
          </cell>
          <cell r="BK317">
            <v>0</v>
          </cell>
          <cell r="BL317">
            <v>73156.350000000006</v>
          </cell>
          <cell r="BM317" t="str">
            <v>Brokerage</v>
          </cell>
          <cell r="BN317">
            <v>0</v>
          </cell>
          <cell r="BO317">
            <v>0</v>
          </cell>
          <cell r="BP317">
            <v>0</v>
          </cell>
          <cell r="BQ317">
            <v>0</v>
          </cell>
          <cell r="BR317">
            <v>0</v>
          </cell>
          <cell r="BS317">
            <v>73156.350000000006</v>
          </cell>
          <cell r="BT317">
            <v>18</v>
          </cell>
          <cell r="BU317">
            <v>13168.14</v>
          </cell>
          <cell r="BV317">
            <v>18</v>
          </cell>
          <cell r="BW317">
            <v>0</v>
          </cell>
          <cell r="BX317">
            <v>13168.14</v>
          </cell>
          <cell r="BY317">
            <v>0</v>
          </cell>
          <cell r="BZ317">
            <v>0</v>
          </cell>
          <cell r="CA317">
            <v>73156.350000000006</v>
          </cell>
        </row>
        <row r="318">
          <cell r="C318" t="str">
            <v>3373480</v>
          </cell>
          <cell r="D318">
            <v>337348</v>
          </cell>
          <cell r="E318" t="str">
            <v>0</v>
          </cell>
          <cell r="F318">
            <v>45436</v>
          </cell>
          <cell r="G318">
            <v>45436.660821759258</v>
          </cell>
          <cell r="H318" t="str">
            <v>NORTH</v>
          </cell>
          <cell r="I318" t="str">
            <v>N01</v>
          </cell>
          <cell r="J318" t="str">
            <v>KANPUR</v>
          </cell>
          <cell r="K318">
            <v>13</v>
          </cell>
          <cell r="L318" t="str">
            <v>SUSHIL C. SRIVASTAVA</v>
          </cell>
          <cell r="M318">
            <v>244</v>
          </cell>
          <cell r="N318" t="str">
            <v>244</v>
          </cell>
          <cell r="O318" t="str">
            <v>MARKETING</v>
          </cell>
          <cell r="P318" t="str">
            <v>CHANDRA PRAKASH GUPTA</v>
          </cell>
          <cell r="Q318">
            <v>903</v>
          </cell>
          <cell r="R318" t="str">
            <v>885</v>
          </cell>
          <cell r="S318" t="str">
            <v>RETAIL</v>
          </cell>
          <cell r="T318" t="str">
            <v>KANPUR  DIRECT</v>
          </cell>
          <cell r="U318">
            <v>252</v>
          </cell>
          <cell r="V318" t="str">
            <v>RETAIL</v>
          </cell>
          <cell r="W318" t="str">
            <v>SHRI CHANDRA AHUJA</v>
          </cell>
          <cell r="X318" t="str">
            <v>SHRI CHANDRA AHUJA</v>
          </cell>
          <cell r="Y318" t="str">
            <v>ICICI LOMBARD GENERAL INSURANCE CO. LTD.</v>
          </cell>
          <cell r="Z318" t="str">
            <v>ICICI- A.H,15, PARK STREET,7TH FLOOR/8TH FLOOR, APEEJAY HOUSE</v>
          </cell>
          <cell r="AA318">
            <v>58</v>
          </cell>
          <cell r="AB318" t="str">
            <v>MOTOR</v>
          </cell>
          <cell r="AC318" t="str">
            <v>MOTOR PRIVATE CAR</v>
          </cell>
          <cell r="AD318" t="str">
            <v>Bank Transfer</v>
          </cell>
          <cell r="AE318" t="str">
            <v>ONLINE</v>
          </cell>
          <cell r="AF318">
            <v>16289.9</v>
          </cell>
          <cell r="AG318">
            <v>45393</v>
          </cell>
          <cell r="AH318" t="str">
            <v>Others</v>
          </cell>
          <cell r="AI318" t="str">
            <v>KIA</v>
          </cell>
          <cell r="AK318" t="str">
            <v>0</v>
          </cell>
          <cell r="AL318">
            <v>0</v>
          </cell>
          <cell r="AO318">
            <v>45393</v>
          </cell>
          <cell r="AQ318" t="str">
            <v>11-04-2024</v>
          </cell>
          <cell r="AR318" t="str">
            <v>24-05-2024</v>
          </cell>
          <cell r="AT318">
            <v>45757</v>
          </cell>
          <cell r="AU318">
            <v>100</v>
          </cell>
          <cell r="AV318" t="str">
            <v>0</v>
          </cell>
          <cell r="AW318" t="str">
            <v>New</v>
          </cell>
          <cell r="AZ318">
            <v>920000</v>
          </cell>
          <cell r="BA318">
            <v>13805</v>
          </cell>
          <cell r="BB318">
            <v>13805</v>
          </cell>
          <cell r="BC318">
            <v>2484.9</v>
          </cell>
          <cell r="BD318">
            <v>16289.9</v>
          </cell>
          <cell r="BE318">
            <v>50</v>
          </cell>
          <cell r="BF318">
            <v>13805</v>
          </cell>
          <cell r="BG318">
            <v>0</v>
          </cell>
          <cell r="BH318">
            <v>15</v>
          </cell>
          <cell r="BI318">
            <v>2.5</v>
          </cell>
          <cell r="BJ318">
            <v>2070.75</v>
          </cell>
          <cell r="BK318">
            <v>0</v>
          </cell>
          <cell r="BL318">
            <v>2070.75</v>
          </cell>
          <cell r="BM318" t="str">
            <v>Brokerage</v>
          </cell>
          <cell r="BN318">
            <v>0</v>
          </cell>
          <cell r="BO318">
            <v>0</v>
          </cell>
          <cell r="BP318">
            <v>0</v>
          </cell>
          <cell r="BQ318">
            <v>0</v>
          </cell>
          <cell r="BR318">
            <v>0</v>
          </cell>
          <cell r="BS318">
            <v>2070.75</v>
          </cell>
          <cell r="BT318">
            <v>18</v>
          </cell>
          <cell r="BU318">
            <v>372.74</v>
          </cell>
          <cell r="BV318">
            <v>18</v>
          </cell>
          <cell r="BW318">
            <v>0</v>
          </cell>
          <cell r="BX318">
            <v>372.74</v>
          </cell>
          <cell r="BY318">
            <v>0</v>
          </cell>
          <cell r="BZ318">
            <v>0</v>
          </cell>
          <cell r="CA318">
            <v>2070.75</v>
          </cell>
        </row>
        <row r="319">
          <cell r="C319" t="str">
            <v>3374110</v>
          </cell>
          <cell r="D319">
            <v>337411</v>
          </cell>
          <cell r="E319" t="str">
            <v>0</v>
          </cell>
          <cell r="F319">
            <v>45439</v>
          </cell>
          <cell r="G319">
            <v>45439.397858796299</v>
          </cell>
          <cell r="H319" t="str">
            <v>EAST</v>
          </cell>
          <cell r="I319" t="str">
            <v>E01</v>
          </cell>
          <cell r="J319" t="str">
            <v>CORPORATE OFFICE</v>
          </cell>
          <cell r="K319">
            <v>0</v>
          </cell>
          <cell r="L319" t="str">
            <v>RONAK P BHATT</v>
          </cell>
          <cell r="M319">
            <v>1156</v>
          </cell>
          <cell r="N319" t="str">
            <v>1103</v>
          </cell>
          <cell r="O319" t="str">
            <v>MARKETING</v>
          </cell>
          <cell r="P319" t="str">
            <v>SUCHISMITA KOLEY</v>
          </cell>
          <cell r="Q319">
            <v>997</v>
          </cell>
          <cell r="R319" t="str">
            <v>954</v>
          </cell>
          <cell r="S319" t="str">
            <v>CLIENT RELATIONSHIP</v>
          </cell>
          <cell r="T319" t="str">
            <v>KOLKATA DIRECT</v>
          </cell>
          <cell r="U319">
            <v>0</v>
          </cell>
          <cell r="V319" t="str">
            <v>RETAIL</v>
          </cell>
          <cell r="W319" t="str">
            <v>HALMIRA ESTATE TEA PRIVATE LIMITED</v>
          </cell>
          <cell r="X319" t="str">
            <v>HALMIRA ESTATE TEA PRIVATE LIMITED</v>
          </cell>
          <cell r="Y319" t="str">
            <v>ICICI LOMBARD GENERAL INSURANCE CO. LTD.</v>
          </cell>
          <cell r="Z319" t="str">
            <v>PRAVADEVI 414, VEER SAVARKAR MARG, NEAR SIDDHI VNAYAK TEMPLE</v>
          </cell>
          <cell r="AA319">
            <v>698</v>
          </cell>
          <cell r="AB319" t="str">
            <v>MOTOR</v>
          </cell>
          <cell r="AC319" t="str">
            <v>MOTOR COMMERCIAL VEHICLE</v>
          </cell>
          <cell r="AD319" t="str">
            <v>None</v>
          </cell>
          <cell r="AF319">
            <v>18240.28</v>
          </cell>
          <cell r="AG319">
            <v>45427</v>
          </cell>
          <cell r="AI319" t="str">
            <v>TATA</v>
          </cell>
          <cell r="AK319" t="str">
            <v>0</v>
          </cell>
          <cell r="AL319">
            <v>0</v>
          </cell>
          <cell r="AO319">
            <v>45428</v>
          </cell>
          <cell r="AR319" t="str">
            <v>27-05-2024</v>
          </cell>
          <cell r="AT319">
            <v>45792</v>
          </cell>
          <cell r="AU319">
            <v>100</v>
          </cell>
          <cell r="AV319" t="str">
            <v>0</v>
          </cell>
          <cell r="AW319" t="str">
            <v>New</v>
          </cell>
          <cell r="AX319" t="str">
            <v>ONLINE</v>
          </cell>
          <cell r="AZ319">
            <v>120000</v>
          </cell>
          <cell r="BA319">
            <v>130</v>
          </cell>
          <cell r="BB319">
            <v>16279</v>
          </cell>
          <cell r="BC319">
            <v>1961.28</v>
          </cell>
          <cell r="BD319">
            <v>18240.28</v>
          </cell>
          <cell r="BE319">
            <v>0</v>
          </cell>
          <cell r="BF319">
            <v>130</v>
          </cell>
          <cell r="BG319">
            <v>16149</v>
          </cell>
          <cell r="BH319">
            <v>15</v>
          </cell>
          <cell r="BI319">
            <v>2.5</v>
          </cell>
          <cell r="BJ319">
            <v>19.5</v>
          </cell>
          <cell r="BK319">
            <v>403.73</v>
          </cell>
          <cell r="BL319">
            <v>423.23</v>
          </cell>
          <cell r="BM319" t="str">
            <v>Brokerage</v>
          </cell>
          <cell r="BN319">
            <v>0</v>
          </cell>
          <cell r="BO319">
            <v>0</v>
          </cell>
          <cell r="BP319">
            <v>0</v>
          </cell>
          <cell r="BQ319">
            <v>0</v>
          </cell>
          <cell r="BR319">
            <v>0</v>
          </cell>
          <cell r="BS319">
            <v>423.23</v>
          </cell>
          <cell r="BT319">
            <v>18</v>
          </cell>
          <cell r="BU319">
            <v>76.180000000000007</v>
          </cell>
          <cell r="BV319">
            <v>18</v>
          </cell>
          <cell r="BW319">
            <v>0</v>
          </cell>
          <cell r="BX319">
            <v>76.180000000000007</v>
          </cell>
          <cell r="BY319">
            <v>0</v>
          </cell>
          <cell r="BZ319">
            <v>0</v>
          </cell>
          <cell r="CA319">
            <v>423.23</v>
          </cell>
        </row>
        <row r="320">
          <cell r="C320" t="str">
            <v>3374280</v>
          </cell>
          <cell r="D320">
            <v>337428</v>
          </cell>
          <cell r="E320" t="str">
            <v>0</v>
          </cell>
          <cell r="F320">
            <v>45429</v>
          </cell>
          <cell r="G320">
            <v>45439.494444444441</v>
          </cell>
          <cell r="H320" t="str">
            <v>EAST</v>
          </cell>
          <cell r="I320" t="str">
            <v>E01</v>
          </cell>
          <cell r="J320" t="str">
            <v>BHUBANESWAR</v>
          </cell>
          <cell r="K320">
            <v>10</v>
          </cell>
          <cell r="L320" t="str">
            <v>JANMEJAYA DASH</v>
          </cell>
          <cell r="M320">
            <v>1186</v>
          </cell>
          <cell r="N320" t="str">
            <v>1129</v>
          </cell>
          <cell r="O320" t="str">
            <v>MARKETING</v>
          </cell>
          <cell r="P320" t="str">
            <v>ATISH KUMAR MOHANTY</v>
          </cell>
          <cell r="Q320">
            <v>1196</v>
          </cell>
          <cell r="R320" t="str">
            <v>1139</v>
          </cell>
          <cell r="S320" t="str">
            <v>CLIENT RELATIONSHIP</v>
          </cell>
          <cell r="T320" t="str">
            <v>BHUBANESWAR  DIRECT</v>
          </cell>
          <cell r="U320">
            <v>258</v>
          </cell>
          <cell r="V320" t="str">
            <v>SME</v>
          </cell>
          <cell r="W320" t="str">
            <v>MAA NACHINDA SEA FOODS</v>
          </cell>
          <cell r="X320" t="str">
            <v>MAA NACHINDA SEA FOODS</v>
          </cell>
          <cell r="Y320" t="str">
            <v>ICICI LOMBARD GENERAL INSURANCE CO. LTD.</v>
          </cell>
          <cell r="Z320" t="str">
            <v>EPARI PLAZA, 2ND FLOOR, PLOT NO-C/653, JANPATH, UNIT-3</v>
          </cell>
          <cell r="AA320">
            <v>301</v>
          </cell>
          <cell r="AB320" t="str">
            <v>MARINE CARGO</v>
          </cell>
          <cell r="AC320" t="str">
            <v>Marine Inland (Open)</v>
          </cell>
          <cell r="AD320" t="str">
            <v>Bank Transfer</v>
          </cell>
          <cell r="AF320">
            <v>41300</v>
          </cell>
          <cell r="AK320" t="str">
            <v>0</v>
          </cell>
          <cell r="AL320">
            <v>0</v>
          </cell>
          <cell r="AO320">
            <v>45429</v>
          </cell>
          <cell r="AR320" t="str">
            <v>17-05-2024</v>
          </cell>
          <cell r="AT320">
            <v>45793</v>
          </cell>
          <cell r="AU320">
            <v>100</v>
          </cell>
          <cell r="AV320" t="str">
            <v>0</v>
          </cell>
          <cell r="AW320" t="str">
            <v>New</v>
          </cell>
          <cell r="AZ320">
            <v>110000001</v>
          </cell>
          <cell r="BA320">
            <v>35000</v>
          </cell>
          <cell r="BB320">
            <v>35000</v>
          </cell>
          <cell r="BC320">
            <v>6300</v>
          </cell>
          <cell r="BD320">
            <v>41300</v>
          </cell>
          <cell r="BE320">
            <v>0</v>
          </cell>
          <cell r="BF320">
            <v>35000</v>
          </cell>
          <cell r="BG320">
            <v>0</v>
          </cell>
          <cell r="BH320">
            <v>16.5</v>
          </cell>
          <cell r="BI320">
            <v>5</v>
          </cell>
          <cell r="BJ320">
            <v>5775</v>
          </cell>
          <cell r="BK320">
            <v>0</v>
          </cell>
          <cell r="BL320">
            <v>5775</v>
          </cell>
          <cell r="BM320" t="str">
            <v>Brokerage</v>
          </cell>
          <cell r="BN320">
            <v>30</v>
          </cell>
          <cell r="BO320">
            <v>1732.5</v>
          </cell>
          <cell r="BP320">
            <v>0</v>
          </cell>
          <cell r="BQ320">
            <v>0</v>
          </cell>
          <cell r="BR320">
            <v>1732.5</v>
          </cell>
          <cell r="BS320">
            <v>7507.5</v>
          </cell>
          <cell r="BT320">
            <v>18</v>
          </cell>
          <cell r="BU320">
            <v>1039.5</v>
          </cell>
          <cell r="BV320">
            <v>18</v>
          </cell>
          <cell r="BW320">
            <v>311.85000000000002</v>
          </cell>
          <cell r="BX320">
            <v>1351.35</v>
          </cell>
          <cell r="BY320">
            <v>0</v>
          </cell>
          <cell r="BZ320">
            <v>0</v>
          </cell>
          <cell r="CA320">
            <v>5775</v>
          </cell>
        </row>
        <row r="321">
          <cell r="C321" t="str">
            <v>3374310</v>
          </cell>
          <cell r="D321">
            <v>337431</v>
          </cell>
          <cell r="E321" t="str">
            <v>0</v>
          </cell>
          <cell r="F321">
            <v>45418</v>
          </cell>
          <cell r="G321">
            <v>45439.526666666665</v>
          </cell>
          <cell r="H321" t="str">
            <v>EAST</v>
          </cell>
          <cell r="I321" t="str">
            <v>E01</v>
          </cell>
          <cell r="J321" t="str">
            <v>RAIPUR</v>
          </cell>
          <cell r="K321">
            <v>9</v>
          </cell>
          <cell r="L321" t="str">
            <v>TREMBAK THAKRE</v>
          </cell>
          <cell r="M321">
            <v>808</v>
          </cell>
          <cell r="N321" t="str">
            <v>771</v>
          </cell>
          <cell r="O321" t="str">
            <v>MARKETING</v>
          </cell>
          <cell r="P321" t="str">
            <v>YASH SHUKLA</v>
          </cell>
          <cell r="Q321">
            <v>1094</v>
          </cell>
          <cell r="R321" t="str">
            <v>1051</v>
          </cell>
          <cell r="S321" t="str">
            <v>CLIENT RELATIONSHIP</v>
          </cell>
          <cell r="T321" t="str">
            <v>RAIPUR  DIRECT</v>
          </cell>
          <cell r="U321">
            <v>265</v>
          </cell>
          <cell r="V321" t="str">
            <v>RETAIL</v>
          </cell>
          <cell r="W321" t="str">
            <v>BADRI PRASAD DUBEY</v>
          </cell>
          <cell r="X321" t="str">
            <v>BADRI PRASAD DUBEY</v>
          </cell>
          <cell r="Y321" t="str">
            <v>ICICI LOMBARD GENERAL INSURANCE CO. LTD.</v>
          </cell>
          <cell r="Z321" t="str">
            <v>VANIJAY BHAVAB, DEVENDRA NAGAR</v>
          </cell>
          <cell r="AA321">
            <v>348</v>
          </cell>
          <cell r="AB321" t="str">
            <v>MOTOR</v>
          </cell>
          <cell r="AC321" t="str">
            <v>MOTOR COMMERCIAL VEHICLE</v>
          </cell>
          <cell r="AD321" t="str">
            <v>Cheque</v>
          </cell>
          <cell r="AE321" t="str">
            <v>004637</v>
          </cell>
          <cell r="AF321">
            <v>50838.94</v>
          </cell>
          <cell r="AG321">
            <v>45415</v>
          </cell>
          <cell r="AH321" t="str">
            <v>HDFC BANK LIMITED</v>
          </cell>
          <cell r="AI321" t="str">
            <v>TATA</v>
          </cell>
          <cell r="AK321" t="str">
            <v>0</v>
          </cell>
          <cell r="AL321">
            <v>0</v>
          </cell>
          <cell r="AO321">
            <v>45418</v>
          </cell>
          <cell r="AQ321" t="str">
            <v>06-05-2024</v>
          </cell>
          <cell r="AR321" t="str">
            <v>06-05-2024</v>
          </cell>
          <cell r="AT321">
            <v>45782</v>
          </cell>
          <cell r="AU321">
            <v>100</v>
          </cell>
          <cell r="AV321" t="str">
            <v>0</v>
          </cell>
          <cell r="AW321" t="str">
            <v>New</v>
          </cell>
          <cell r="AY321" t="str">
            <v>OD ,TP</v>
          </cell>
          <cell r="AZ321">
            <v>700000</v>
          </cell>
          <cell r="BA321">
            <v>933</v>
          </cell>
          <cell r="BB321">
            <v>45333</v>
          </cell>
          <cell r="BC321">
            <v>5495.94</v>
          </cell>
          <cell r="BD321">
            <v>50838.94</v>
          </cell>
          <cell r="BE321">
            <v>0</v>
          </cell>
          <cell r="BF321">
            <v>933</v>
          </cell>
          <cell r="BG321">
            <v>44400</v>
          </cell>
          <cell r="BH321">
            <v>5</v>
          </cell>
          <cell r="BI321">
            <v>5</v>
          </cell>
          <cell r="BJ321">
            <v>46.65</v>
          </cell>
          <cell r="BK321">
            <v>2220</v>
          </cell>
          <cell r="BL321">
            <v>2266.65</v>
          </cell>
          <cell r="BM321" t="str">
            <v>Brokerage</v>
          </cell>
          <cell r="BN321">
            <v>0</v>
          </cell>
          <cell r="BO321">
            <v>0</v>
          </cell>
          <cell r="BP321">
            <v>0</v>
          </cell>
          <cell r="BQ321">
            <v>0</v>
          </cell>
          <cell r="BR321">
            <v>0</v>
          </cell>
          <cell r="BS321">
            <v>2266.65</v>
          </cell>
          <cell r="BT321">
            <v>18</v>
          </cell>
          <cell r="BU321">
            <v>408</v>
          </cell>
          <cell r="BV321">
            <v>18</v>
          </cell>
          <cell r="BW321">
            <v>0</v>
          </cell>
          <cell r="BX321">
            <v>408</v>
          </cell>
          <cell r="BY321">
            <v>0</v>
          </cell>
          <cell r="BZ321">
            <v>0</v>
          </cell>
          <cell r="CA321">
            <v>2266.65</v>
          </cell>
        </row>
        <row r="322">
          <cell r="C322" t="str">
            <v>3374340</v>
          </cell>
          <cell r="D322">
            <v>337434</v>
          </cell>
          <cell r="E322" t="str">
            <v>0</v>
          </cell>
          <cell r="F322">
            <v>45418</v>
          </cell>
          <cell r="G322">
            <v>45439.548854166664</v>
          </cell>
          <cell r="H322" t="str">
            <v>EAST</v>
          </cell>
          <cell r="I322" t="str">
            <v>E01</v>
          </cell>
          <cell r="J322" t="str">
            <v>RAIPUR</v>
          </cell>
          <cell r="K322">
            <v>9</v>
          </cell>
          <cell r="L322" t="str">
            <v>TREMBAK THAKRE</v>
          </cell>
          <cell r="M322">
            <v>808</v>
          </cell>
          <cell r="N322" t="str">
            <v>771</v>
          </cell>
          <cell r="O322" t="str">
            <v>MARKETING</v>
          </cell>
          <cell r="P322" t="str">
            <v>YASH SHUKLA</v>
          </cell>
          <cell r="Q322">
            <v>1094</v>
          </cell>
          <cell r="R322" t="str">
            <v>1051</v>
          </cell>
          <cell r="S322" t="str">
            <v>CLIENT RELATIONSHIP</v>
          </cell>
          <cell r="T322" t="str">
            <v>RAIPUR  DIRECT</v>
          </cell>
          <cell r="U322">
            <v>265</v>
          </cell>
          <cell r="V322" t="str">
            <v>RETAIL</v>
          </cell>
          <cell r="W322" t="str">
            <v>JAI AMBE FREIGHT CARRRIERS</v>
          </cell>
          <cell r="X322" t="str">
            <v>JAI AMBE FREIGHT CARRRIERS</v>
          </cell>
          <cell r="Y322" t="str">
            <v>ICICI LOMBARD GENERAL INSURANCE CO. LTD.</v>
          </cell>
          <cell r="Z322" t="str">
            <v>VANIJAY BHAVAB, DEVENDRA NAGAR</v>
          </cell>
          <cell r="AA322">
            <v>348</v>
          </cell>
          <cell r="AB322" t="str">
            <v>MOTOR</v>
          </cell>
          <cell r="AC322" t="str">
            <v>MOTOR COMMERCIAL VEHICLE</v>
          </cell>
          <cell r="AD322" t="str">
            <v>Cheque</v>
          </cell>
          <cell r="AE322" t="str">
            <v>004637</v>
          </cell>
          <cell r="AF322">
            <v>50838.94</v>
          </cell>
          <cell r="AG322">
            <v>45415</v>
          </cell>
          <cell r="AH322" t="str">
            <v>HDFC BANK LIMITED</v>
          </cell>
          <cell r="AI322" t="str">
            <v>TATA</v>
          </cell>
          <cell r="AK322" t="str">
            <v>0</v>
          </cell>
          <cell r="AL322">
            <v>0</v>
          </cell>
          <cell r="AO322">
            <v>45418</v>
          </cell>
          <cell r="AQ322" t="str">
            <v>06-05-2024</v>
          </cell>
          <cell r="AR322" t="str">
            <v>06-05-2024</v>
          </cell>
          <cell r="AT322">
            <v>45782</v>
          </cell>
          <cell r="AU322">
            <v>100</v>
          </cell>
          <cell r="AV322" t="str">
            <v>0</v>
          </cell>
          <cell r="AW322" t="str">
            <v>New</v>
          </cell>
          <cell r="AY322" t="str">
            <v>OD ,TP</v>
          </cell>
          <cell r="AZ322">
            <v>700000</v>
          </cell>
          <cell r="BA322">
            <v>933</v>
          </cell>
          <cell r="BB322">
            <v>45333</v>
          </cell>
          <cell r="BC322">
            <v>5495.94</v>
          </cell>
          <cell r="BD322">
            <v>50838.94</v>
          </cell>
          <cell r="BE322">
            <v>0</v>
          </cell>
          <cell r="BF322">
            <v>933</v>
          </cell>
          <cell r="BG322">
            <v>44400</v>
          </cell>
          <cell r="BH322">
            <v>5</v>
          </cell>
          <cell r="BI322">
            <v>5</v>
          </cell>
          <cell r="BJ322">
            <v>46.65</v>
          </cell>
          <cell r="BK322">
            <v>2220</v>
          </cell>
          <cell r="BL322">
            <v>2266.65</v>
          </cell>
          <cell r="BM322" t="str">
            <v>Brokerage</v>
          </cell>
          <cell r="BN322">
            <v>0</v>
          </cell>
          <cell r="BO322">
            <v>0</v>
          </cell>
          <cell r="BP322">
            <v>0</v>
          </cell>
          <cell r="BQ322">
            <v>0</v>
          </cell>
          <cell r="BR322">
            <v>0</v>
          </cell>
          <cell r="BS322">
            <v>2266.65</v>
          </cell>
          <cell r="BT322">
            <v>18</v>
          </cell>
          <cell r="BU322">
            <v>408</v>
          </cell>
          <cell r="BV322">
            <v>18</v>
          </cell>
          <cell r="BW322">
            <v>0</v>
          </cell>
          <cell r="BX322">
            <v>408</v>
          </cell>
          <cell r="BY322">
            <v>0</v>
          </cell>
          <cell r="BZ322">
            <v>0</v>
          </cell>
          <cell r="CA322">
            <v>2266.65</v>
          </cell>
        </row>
        <row r="323">
          <cell r="C323" t="str">
            <v>3374650</v>
          </cell>
          <cell r="D323">
            <v>337465</v>
          </cell>
          <cell r="E323" t="str">
            <v>0</v>
          </cell>
          <cell r="F323">
            <v>45439</v>
          </cell>
          <cell r="G323">
            <v>45439.68372685185</v>
          </cell>
          <cell r="H323" t="str">
            <v>EAST</v>
          </cell>
          <cell r="I323" t="str">
            <v>E01</v>
          </cell>
          <cell r="J323" t="str">
            <v>CORPORATE OFFICE</v>
          </cell>
          <cell r="K323">
            <v>0</v>
          </cell>
          <cell r="L323" t="str">
            <v>SARTHAK KAR RAY</v>
          </cell>
          <cell r="M323">
            <v>620</v>
          </cell>
          <cell r="N323" t="str">
            <v>620</v>
          </cell>
          <cell r="O323" t="str">
            <v>MARKETING</v>
          </cell>
          <cell r="P323" t="str">
            <v>DEBARATI DEY SARKAR</v>
          </cell>
          <cell r="Q323">
            <v>1257</v>
          </cell>
          <cell r="R323" t="str">
            <v>1162</v>
          </cell>
          <cell r="S323" t="str">
            <v>CLIENT RELATIONSHIP</v>
          </cell>
          <cell r="T323" t="str">
            <v>KOLKATA DIRECT</v>
          </cell>
          <cell r="U323">
            <v>0</v>
          </cell>
          <cell r="V323" t="str">
            <v>SME</v>
          </cell>
          <cell r="W323" t="str">
            <v>ALISTER CHRISTIAN</v>
          </cell>
          <cell r="X323" t="str">
            <v>ALISTER CHRISTIAN</v>
          </cell>
          <cell r="Y323" t="str">
            <v>ICICI LOMBARD GENERAL INSURANCE CO. LTD.</v>
          </cell>
          <cell r="Z323" t="str">
            <v>PRAVADEVI 414, VEER SAVARKAR MARG, NEAR SIDDHI VNAYAK TEMPLE</v>
          </cell>
          <cell r="AA323">
            <v>698</v>
          </cell>
          <cell r="AB323" t="str">
            <v>MOTOR</v>
          </cell>
          <cell r="AC323" t="str">
            <v>MOTOR TWO WHEELER</v>
          </cell>
          <cell r="AD323" t="str">
            <v>None</v>
          </cell>
          <cell r="AF323">
            <v>623</v>
          </cell>
          <cell r="AG323">
            <v>45426</v>
          </cell>
          <cell r="AI323" t="str">
            <v>HONDA</v>
          </cell>
          <cell r="AK323" t="str">
            <v>0</v>
          </cell>
          <cell r="AL323">
            <v>0</v>
          </cell>
          <cell r="AO323">
            <v>45426</v>
          </cell>
          <cell r="AR323" t="str">
            <v>27-05-2024</v>
          </cell>
          <cell r="AT323">
            <v>45790</v>
          </cell>
          <cell r="AU323">
            <v>100</v>
          </cell>
          <cell r="AV323" t="str">
            <v>0</v>
          </cell>
          <cell r="AW323" t="str">
            <v>Renewal</v>
          </cell>
          <cell r="AX323" t="str">
            <v>LINK</v>
          </cell>
          <cell r="AZ323">
            <v>48952</v>
          </cell>
          <cell r="BA323">
            <v>528</v>
          </cell>
          <cell r="BB323">
            <v>528</v>
          </cell>
          <cell r="BC323">
            <v>95.04</v>
          </cell>
          <cell r="BD323">
            <v>623.04</v>
          </cell>
          <cell r="BE323">
            <v>0</v>
          </cell>
          <cell r="BF323">
            <v>528</v>
          </cell>
          <cell r="BG323">
            <v>0</v>
          </cell>
          <cell r="BH323">
            <v>17.5</v>
          </cell>
          <cell r="BI323">
            <v>2.5</v>
          </cell>
          <cell r="BJ323">
            <v>92.4</v>
          </cell>
          <cell r="BK323">
            <v>0</v>
          </cell>
          <cell r="BL323">
            <v>92.4</v>
          </cell>
          <cell r="BM323" t="str">
            <v>Brokerage</v>
          </cell>
          <cell r="BN323">
            <v>0</v>
          </cell>
          <cell r="BO323">
            <v>0</v>
          </cell>
          <cell r="BP323">
            <v>0</v>
          </cell>
          <cell r="BQ323">
            <v>0</v>
          </cell>
          <cell r="BR323">
            <v>0</v>
          </cell>
          <cell r="BS323">
            <v>92.4</v>
          </cell>
          <cell r="BT323">
            <v>18</v>
          </cell>
          <cell r="BU323">
            <v>16.63</v>
          </cell>
          <cell r="BV323">
            <v>18</v>
          </cell>
          <cell r="BW323">
            <v>0</v>
          </cell>
          <cell r="BX323">
            <v>16.63</v>
          </cell>
          <cell r="BY323">
            <v>0</v>
          </cell>
          <cell r="BZ323">
            <v>0</v>
          </cell>
          <cell r="CA323">
            <v>92.4</v>
          </cell>
        </row>
        <row r="324">
          <cell r="C324" t="str">
            <v>3375540</v>
          </cell>
          <cell r="D324">
            <v>337554</v>
          </cell>
          <cell r="E324" t="str">
            <v>0</v>
          </cell>
          <cell r="F324">
            <v>45383</v>
          </cell>
          <cell r="G324">
            <v>45440.590601851851</v>
          </cell>
          <cell r="H324" t="str">
            <v>EAST</v>
          </cell>
          <cell r="I324" t="str">
            <v>E01</v>
          </cell>
          <cell r="J324" t="str">
            <v>CORPORATE OFFICE</v>
          </cell>
          <cell r="K324">
            <v>0</v>
          </cell>
          <cell r="L324" t="str">
            <v>KOLKATA DIRECT</v>
          </cell>
          <cell r="M324">
            <v>1</v>
          </cell>
          <cell r="N324" t="str">
            <v>1</v>
          </cell>
          <cell r="O324" t="str">
            <v>IT</v>
          </cell>
          <cell r="P324" t="str">
            <v>SHIVAM SARAF</v>
          </cell>
          <cell r="Q324">
            <v>1191</v>
          </cell>
          <cell r="R324" t="str">
            <v>1135</v>
          </cell>
          <cell r="S324" t="str">
            <v>CLIENT RELATIONSHIP</v>
          </cell>
          <cell r="T324" t="str">
            <v>KOLKATA DIRECT</v>
          </cell>
          <cell r="U324">
            <v>0</v>
          </cell>
          <cell r="V324" t="str">
            <v>SME</v>
          </cell>
          <cell r="W324" t="str">
            <v>BENGAL TEA &amp; FABRICS LTD.</v>
          </cell>
          <cell r="X324" t="str">
            <v>BENGAL TEA &amp; FABRICS LTD.</v>
          </cell>
          <cell r="Y324" t="str">
            <v>ICICI LOMBARD GENERAL INSURANCE CO. LTD.</v>
          </cell>
          <cell r="Z324" t="str">
            <v>3RD. FLOOR, BLOCK - B, J K MILENNIUM CENTRE, 46D, CHOWRINGHEE ROAD,</v>
          </cell>
          <cell r="AA324">
            <v>6</v>
          </cell>
          <cell r="AB324" t="str">
            <v>FIRE</v>
          </cell>
          <cell r="AC324" t="str">
            <v>BHARAT LAGHU UDYAM SURAKSHA</v>
          </cell>
          <cell r="AD324" t="str">
            <v>Cheque</v>
          </cell>
          <cell r="AE324" t="str">
            <v>1234</v>
          </cell>
          <cell r="AF324">
            <v>343725.74</v>
          </cell>
          <cell r="AG324">
            <v>45383</v>
          </cell>
          <cell r="AH324" t="str">
            <v>NONE</v>
          </cell>
          <cell r="AK324" t="str">
            <v>0</v>
          </cell>
          <cell r="AL324">
            <v>0</v>
          </cell>
          <cell r="AO324">
            <v>45383</v>
          </cell>
          <cell r="AT324">
            <v>45747</v>
          </cell>
          <cell r="AU324">
            <v>100</v>
          </cell>
          <cell r="AV324" t="str">
            <v>0</v>
          </cell>
          <cell r="AW324" t="str">
            <v>Expanded</v>
          </cell>
          <cell r="AY324" t="str">
            <v>BLUS - Factory &amp; Non Factory</v>
          </cell>
          <cell r="AZ324">
            <v>471563047</v>
          </cell>
          <cell r="BA324">
            <v>272887</v>
          </cell>
          <cell r="BB324">
            <v>291293</v>
          </cell>
          <cell r="BC324">
            <v>52432.74</v>
          </cell>
          <cell r="BD324">
            <v>343725.74</v>
          </cell>
          <cell r="BE324">
            <v>0</v>
          </cell>
          <cell r="BF324">
            <v>272887</v>
          </cell>
          <cell r="BG324">
            <v>18406</v>
          </cell>
          <cell r="BH324">
            <v>11.5</v>
          </cell>
          <cell r="BI324">
            <v>5</v>
          </cell>
          <cell r="BJ324">
            <v>31382.01</v>
          </cell>
          <cell r="BK324">
            <v>920.3</v>
          </cell>
          <cell r="BL324">
            <v>32302.31</v>
          </cell>
          <cell r="BM324" t="str">
            <v>Brokerage</v>
          </cell>
          <cell r="BN324">
            <v>30</v>
          </cell>
          <cell r="BO324">
            <v>9414.6</v>
          </cell>
          <cell r="BP324">
            <v>0</v>
          </cell>
          <cell r="BQ324">
            <v>0</v>
          </cell>
          <cell r="BR324">
            <v>9414.6</v>
          </cell>
          <cell r="BS324">
            <v>41716.910000000003</v>
          </cell>
          <cell r="BT324">
            <v>18</v>
          </cell>
          <cell r="BU324">
            <v>5814.42</v>
          </cell>
          <cell r="BV324">
            <v>18</v>
          </cell>
          <cell r="BW324">
            <v>1694.63</v>
          </cell>
          <cell r="BX324">
            <v>7509.05</v>
          </cell>
          <cell r="BY324">
            <v>0</v>
          </cell>
          <cell r="BZ324">
            <v>0</v>
          </cell>
          <cell r="CA324">
            <v>32302.31</v>
          </cell>
        </row>
        <row r="325">
          <cell r="C325" t="str">
            <v>3375550</v>
          </cell>
          <cell r="D325">
            <v>337555</v>
          </cell>
          <cell r="E325" t="str">
            <v>0</v>
          </cell>
          <cell r="F325">
            <v>45383</v>
          </cell>
          <cell r="G325">
            <v>45440.595648148148</v>
          </cell>
          <cell r="H325" t="str">
            <v>EAST</v>
          </cell>
          <cell r="I325" t="str">
            <v>E01</v>
          </cell>
          <cell r="J325" t="str">
            <v>CORPORATE OFFICE</v>
          </cell>
          <cell r="K325">
            <v>0</v>
          </cell>
          <cell r="L325" t="str">
            <v>KOLKATA DIRECT</v>
          </cell>
          <cell r="M325">
            <v>1</v>
          </cell>
          <cell r="N325" t="str">
            <v>1</v>
          </cell>
          <cell r="O325" t="str">
            <v>IT</v>
          </cell>
          <cell r="P325" t="str">
            <v>SHIVAM SARAF</v>
          </cell>
          <cell r="Q325">
            <v>1191</v>
          </cell>
          <cell r="R325" t="str">
            <v>1135</v>
          </cell>
          <cell r="S325" t="str">
            <v>CLIENT RELATIONSHIP</v>
          </cell>
          <cell r="T325" t="str">
            <v>KOLKATA DIRECT</v>
          </cell>
          <cell r="U325">
            <v>0</v>
          </cell>
          <cell r="V325" t="str">
            <v>SME</v>
          </cell>
          <cell r="W325" t="str">
            <v>BENGAL TEA &amp; FABRICS LTD.</v>
          </cell>
          <cell r="X325" t="str">
            <v>BENGAL TEA &amp; FABRICS LTD.</v>
          </cell>
          <cell r="Y325" t="str">
            <v>ICICI LOMBARD GENERAL INSURANCE CO. LTD.</v>
          </cell>
          <cell r="Z325" t="str">
            <v>3RD. FLOOR, BLOCK - B, J K MILENNIUM CENTRE, 46D, CHOWRINGHEE ROAD,</v>
          </cell>
          <cell r="AA325">
            <v>6</v>
          </cell>
          <cell r="AB325" t="str">
            <v>FIRE</v>
          </cell>
          <cell r="AC325" t="str">
            <v>BHARAT GRIHA RAKSHA</v>
          </cell>
          <cell r="AD325" t="str">
            <v>Cheque</v>
          </cell>
          <cell r="AE325" t="str">
            <v>1234</v>
          </cell>
          <cell r="AF325">
            <v>40337.120000000003</v>
          </cell>
          <cell r="AG325">
            <v>45383</v>
          </cell>
          <cell r="AH325" t="str">
            <v>NONE</v>
          </cell>
          <cell r="AK325" t="str">
            <v>0</v>
          </cell>
          <cell r="AL325">
            <v>0</v>
          </cell>
          <cell r="AO325">
            <v>45383</v>
          </cell>
          <cell r="AT325">
            <v>45747</v>
          </cell>
          <cell r="AU325">
            <v>100</v>
          </cell>
          <cell r="AV325" t="str">
            <v>0</v>
          </cell>
          <cell r="AW325" t="str">
            <v>Expanded</v>
          </cell>
          <cell r="AZ325">
            <v>189913098</v>
          </cell>
          <cell r="BA325">
            <v>18991</v>
          </cell>
          <cell r="BB325">
            <v>34184</v>
          </cell>
          <cell r="BC325">
            <v>6153.12</v>
          </cell>
          <cell r="BD325">
            <v>40337.120000000003</v>
          </cell>
          <cell r="BE325">
            <v>0</v>
          </cell>
          <cell r="BF325">
            <v>18991</v>
          </cell>
          <cell r="BG325">
            <v>15193</v>
          </cell>
          <cell r="BH325">
            <v>11.5</v>
          </cell>
          <cell r="BI325">
            <v>5</v>
          </cell>
          <cell r="BJ325">
            <v>2183.9699999999998</v>
          </cell>
          <cell r="BK325">
            <v>759.65</v>
          </cell>
          <cell r="BL325">
            <v>2943.62</v>
          </cell>
          <cell r="BM325" t="str">
            <v>Brokerage</v>
          </cell>
          <cell r="BN325">
            <v>30</v>
          </cell>
          <cell r="BO325">
            <v>655.19000000000005</v>
          </cell>
          <cell r="BP325">
            <v>0</v>
          </cell>
          <cell r="BQ325">
            <v>0</v>
          </cell>
          <cell r="BR325">
            <v>655.19000000000005</v>
          </cell>
          <cell r="BS325">
            <v>3598.81</v>
          </cell>
          <cell r="BT325">
            <v>18</v>
          </cell>
          <cell r="BU325">
            <v>529.85</v>
          </cell>
          <cell r="BV325">
            <v>18</v>
          </cell>
          <cell r="BW325">
            <v>117.93</v>
          </cell>
          <cell r="BX325">
            <v>647.78</v>
          </cell>
          <cell r="BY325">
            <v>0</v>
          </cell>
          <cell r="BZ325">
            <v>0</v>
          </cell>
          <cell r="CA325">
            <v>2943.62</v>
          </cell>
        </row>
        <row r="326">
          <cell r="C326" t="str">
            <v>3375570</v>
          </cell>
          <cell r="D326">
            <v>337557</v>
          </cell>
          <cell r="E326" t="str">
            <v>0</v>
          </cell>
          <cell r="F326">
            <v>45383</v>
          </cell>
          <cell r="G326">
            <v>45440.6012962963</v>
          </cell>
          <cell r="H326" t="str">
            <v>EAST</v>
          </cell>
          <cell r="I326" t="str">
            <v>E01</v>
          </cell>
          <cell r="J326" t="str">
            <v>CORPORATE OFFICE</v>
          </cell>
          <cell r="K326">
            <v>0</v>
          </cell>
          <cell r="L326" t="str">
            <v>KOLKATA DIRECT</v>
          </cell>
          <cell r="M326">
            <v>1</v>
          </cell>
          <cell r="N326" t="str">
            <v>1</v>
          </cell>
          <cell r="O326" t="str">
            <v>IT</v>
          </cell>
          <cell r="P326" t="str">
            <v>SHIVAM SARAF</v>
          </cell>
          <cell r="Q326">
            <v>1191</v>
          </cell>
          <cell r="R326" t="str">
            <v>1135</v>
          </cell>
          <cell r="S326" t="str">
            <v>CLIENT RELATIONSHIP</v>
          </cell>
          <cell r="T326" t="str">
            <v>KOLKATA DIRECT</v>
          </cell>
          <cell r="U326">
            <v>0</v>
          </cell>
          <cell r="V326" t="str">
            <v>SME</v>
          </cell>
          <cell r="W326" t="str">
            <v>BENGAL TEA &amp; FABRICS LTD.</v>
          </cell>
          <cell r="X326" t="str">
            <v>BENGAL TEA &amp; FABRICS LTD.</v>
          </cell>
          <cell r="Y326" t="str">
            <v>ICICI LOMBARD GENERAL INSURANCE CO. LTD.</v>
          </cell>
          <cell r="Z326" t="str">
            <v>3RD. FLOOR, BLOCK - B, J K MILENNIUM CENTRE, 46D, CHOWRINGHEE ROAD,</v>
          </cell>
          <cell r="AA326">
            <v>6</v>
          </cell>
          <cell r="AB326" t="str">
            <v>MISCELLANEOUS</v>
          </cell>
          <cell r="AC326" t="str">
            <v>MONEY INSURANCE</v>
          </cell>
          <cell r="AD326" t="str">
            <v>Cheque</v>
          </cell>
          <cell r="AE326" t="str">
            <v>1234</v>
          </cell>
          <cell r="AF326">
            <v>590</v>
          </cell>
          <cell r="AG326">
            <v>45383</v>
          </cell>
          <cell r="AH326" t="str">
            <v>NONE</v>
          </cell>
          <cell r="AK326" t="str">
            <v>0</v>
          </cell>
          <cell r="AL326">
            <v>0</v>
          </cell>
          <cell r="AO326">
            <v>45383</v>
          </cell>
          <cell r="AT326">
            <v>45747</v>
          </cell>
          <cell r="AU326">
            <v>100</v>
          </cell>
          <cell r="AV326" t="str">
            <v>0</v>
          </cell>
          <cell r="AW326" t="str">
            <v>Expanded</v>
          </cell>
          <cell r="AZ326">
            <v>3500000</v>
          </cell>
          <cell r="BA326">
            <v>500</v>
          </cell>
          <cell r="BB326">
            <v>500</v>
          </cell>
          <cell r="BC326">
            <v>90</v>
          </cell>
          <cell r="BD326">
            <v>590</v>
          </cell>
          <cell r="BE326">
            <v>0</v>
          </cell>
          <cell r="BF326">
            <v>500</v>
          </cell>
          <cell r="BG326">
            <v>0</v>
          </cell>
          <cell r="BH326">
            <v>12.5</v>
          </cell>
          <cell r="BI326">
            <v>5</v>
          </cell>
          <cell r="BJ326">
            <v>62.5</v>
          </cell>
          <cell r="BK326">
            <v>0</v>
          </cell>
          <cell r="BL326">
            <v>62.5</v>
          </cell>
          <cell r="BM326" t="str">
            <v>Brokerage</v>
          </cell>
          <cell r="BN326">
            <v>30</v>
          </cell>
          <cell r="BO326">
            <v>18.75</v>
          </cell>
          <cell r="BP326">
            <v>0</v>
          </cell>
          <cell r="BQ326">
            <v>0</v>
          </cell>
          <cell r="BR326">
            <v>18.75</v>
          </cell>
          <cell r="BS326">
            <v>81.25</v>
          </cell>
          <cell r="BT326">
            <v>18</v>
          </cell>
          <cell r="BU326">
            <v>11.25</v>
          </cell>
          <cell r="BV326">
            <v>18</v>
          </cell>
          <cell r="BW326">
            <v>3.38</v>
          </cell>
          <cell r="BX326">
            <v>14.63</v>
          </cell>
          <cell r="BY326">
            <v>0</v>
          </cell>
          <cell r="BZ326">
            <v>0</v>
          </cell>
          <cell r="CA326">
            <v>62.5</v>
          </cell>
        </row>
        <row r="327">
          <cell r="C327" t="str">
            <v>3375580</v>
          </cell>
          <cell r="D327">
            <v>337558</v>
          </cell>
          <cell r="E327" t="str">
            <v>0</v>
          </cell>
          <cell r="F327">
            <v>45383</v>
          </cell>
          <cell r="G327">
            <v>45440.603414351855</v>
          </cell>
          <cell r="H327" t="str">
            <v>EAST</v>
          </cell>
          <cell r="I327" t="str">
            <v>E01</v>
          </cell>
          <cell r="J327" t="str">
            <v>CORPORATE OFFICE</v>
          </cell>
          <cell r="K327">
            <v>0</v>
          </cell>
          <cell r="L327" t="str">
            <v>KOLKATA DIRECT</v>
          </cell>
          <cell r="M327">
            <v>1</v>
          </cell>
          <cell r="N327" t="str">
            <v>1</v>
          </cell>
          <cell r="O327" t="str">
            <v>IT</v>
          </cell>
          <cell r="P327" t="str">
            <v>SHIVAM SARAF</v>
          </cell>
          <cell r="Q327">
            <v>1191</v>
          </cell>
          <cell r="R327" t="str">
            <v>1135</v>
          </cell>
          <cell r="S327" t="str">
            <v>CLIENT RELATIONSHIP</v>
          </cell>
          <cell r="T327" t="str">
            <v>KOLKATA DIRECT</v>
          </cell>
          <cell r="U327">
            <v>0</v>
          </cell>
          <cell r="V327" t="str">
            <v>SME</v>
          </cell>
          <cell r="W327" t="str">
            <v>BENGAL TEA &amp; FABRICS LTD.</v>
          </cell>
          <cell r="X327" t="str">
            <v>BENGAL TEA &amp; FABRICS LTD.</v>
          </cell>
          <cell r="Y327" t="str">
            <v>ICICI LOMBARD GENERAL INSURANCE CO. LTD.</v>
          </cell>
          <cell r="Z327" t="str">
            <v>3RD. FLOOR, BLOCK - B, J K MILENNIUM CENTRE, 46D, CHOWRINGHEE ROAD,</v>
          </cell>
          <cell r="AA327">
            <v>6</v>
          </cell>
          <cell r="AB327" t="str">
            <v>ENGINEERING</v>
          </cell>
          <cell r="AC327" t="str">
            <v>MACHINERY BREAKDOWN POLICY</v>
          </cell>
          <cell r="AD327" t="str">
            <v>Cheque</v>
          </cell>
          <cell r="AE327" t="str">
            <v>1234</v>
          </cell>
          <cell r="AF327">
            <v>38601.339999999997</v>
          </cell>
          <cell r="AG327">
            <v>45383</v>
          </cell>
          <cell r="AH327" t="str">
            <v>NONE</v>
          </cell>
          <cell r="AK327" t="str">
            <v>0</v>
          </cell>
          <cell r="AL327">
            <v>0</v>
          </cell>
          <cell r="AO327">
            <v>45383</v>
          </cell>
          <cell r="AT327">
            <v>45729</v>
          </cell>
          <cell r="AU327">
            <v>100</v>
          </cell>
          <cell r="AV327" t="str">
            <v>0</v>
          </cell>
          <cell r="AW327" t="str">
            <v>Expanded</v>
          </cell>
          <cell r="AZ327">
            <v>13085000</v>
          </cell>
          <cell r="BA327">
            <v>32713</v>
          </cell>
          <cell r="BB327">
            <v>32713</v>
          </cell>
          <cell r="BC327">
            <v>5888.34</v>
          </cell>
          <cell r="BD327">
            <v>38601.339999999997</v>
          </cell>
          <cell r="BE327">
            <v>0</v>
          </cell>
          <cell r="BF327">
            <v>32713</v>
          </cell>
          <cell r="BG327">
            <v>0</v>
          </cell>
          <cell r="BH327">
            <v>12.5</v>
          </cell>
          <cell r="BI327">
            <v>5</v>
          </cell>
          <cell r="BJ327">
            <v>4089.13</v>
          </cell>
          <cell r="BK327">
            <v>0</v>
          </cell>
          <cell r="BL327">
            <v>4089.13</v>
          </cell>
          <cell r="BM327" t="str">
            <v>Brokerage</v>
          </cell>
          <cell r="BN327">
            <v>30</v>
          </cell>
          <cell r="BO327">
            <v>1226.74</v>
          </cell>
          <cell r="BP327">
            <v>0</v>
          </cell>
          <cell r="BQ327">
            <v>0</v>
          </cell>
          <cell r="BR327">
            <v>1226.74</v>
          </cell>
          <cell r="BS327">
            <v>5315.87</v>
          </cell>
          <cell r="BT327">
            <v>18</v>
          </cell>
          <cell r="BU327">
            <v>736.04</v>
          </cell>
          <cell r="BV327">
            <v>18</v>
          </cell>
          <cell r="BW327">
            <v>220.81</v>
          </cell>
          <cell r="BX327">
            <v>956.85</v>
          </cell>
          <cell r="BY327">
            <v>0</v>
          </cell>
          <cell r="BZ327">
            <v>0</v>
          </cell>
          <cell r="CA327">
            <v>4089.13</v>
          </cell>
        </row>
        <row r="328">
          <cell r="C328" t="str">
            <v>3375600</v>
          </cell>
          <cell r="D328">
            <v>337560</v>
          </cell>
          <cell r="E328" t="str">
            <v>0</v>
          </cell>
          <cell r="F328">
            <v>45383</v>
          </cell>
          <cell r="G328">
            <v>45440.605405092596</v>
          </cell>
          <cell r="H328" t="str">
            <v>EAST</v>
          </cell>
          <cell r="I328" t="str">
            <v>E01</v>
          </cell>
          <cell r="J328" t="str">
            <v>CORPORATE OFFICE</v>
          </cell>
          <cell r="K328">
            <v>0</v>
          </cell>
          <cell r="L328" t="str">
            <v>KOLKATA DIRECT</v>
          </cell>
          <cell r="M328">
            <v>1</v>
          </cell>
          <cell r="N328" t="str">
            <v>1</v>
          </cell>
          <cell r="O328" t="str">
            <v>IT</v>
          </cell>
          <cell r="P328" t="str">
            <v>SHIVAM SARAF</v>
          </cell>
          <cell r="Q328">
            <v>1191</v>
          </cell>
          <cell r="R328" t="str">
            <v>1135</v>
          </cell>
          <cell r="S328" t="str">
            <v>CLIENT RELATIONSHIP</v>
          </cell>
          <cell r="T328" t="str">
            <v>KOLKATA DIRECT</v>
          </cell>
          <cell r="U328">
            <v>0</v>
          </cell>
          <cell r="V328" t="str">
            <v>SME</v>
          </cell>
          <cell r="W328" t="str">
            <v>BENGAL TEA &amp; FABRICS LTD.</v>
          </cell>
          <cell r="X328" t="str">
            <v>BENGAL TEA &amp; FABRICS LTD.</v>
          </cell>
          <cell r="Y328" t="str">
            <v>ICICI LOMBARD GENERAL INSURANCE CO. LTD.</v>
          </cell>
          <cell r="Z328" t="str">
            <v>3RD. FLOOR, BLOCK - B, J K MILENNIUM CENTRE, 46D, CHOWRINGHEE ROAD,</v>
          </cell>
          <cell r="AA328">
            <v>6</v>
          </cell>
          <cell r="AB328" t="str">
            <v>MISCELLANEOUS</v>
          </cell>
          <cell r="AC328" t="str">
            <v>ALL RISK INS. POLICY</v>
          </cell>
          <cell r="AD328" t="str">
            <v>Cheque</v>
          </cell>
          <cell r="AE328" t="str">
            <v>1234</v>
          </cell>
          <cell r="AF328">
            <v>682.04</v>
          </cell>
          <cell r="AG328">
            <v>45383</v>
          </cell>
          <cell r="AH328" t="str">
            <v>NONE</v>
          </cell>
          <cell r="AK328" t="str">
            <v>0</v>
          </cell>
          <cell r="AL328">
            <v>0</v>
          </cell>
          <cell r="AO328">
            <v>45383</v>
          </cell>
          <cell r="AT328">
            <v>45745</v>
          </cell>
          <cell r="AU328">
            <v>100</v>
          </cell>
          <cell r="AV328" t="str">
            <v>0</v>
          </cell>
          <cell r="AW328" t="str">
            <v>Expanded</v>
          </cell>
          <cell r="AZ328">
            <v>115500</v>
          </cell>
          <cell r="BA328">
            <v>578</v>
          </cell>
          <cell r="BB328">
            <v>578</v>
          </cell>
          <cell r="BC328">
            <v>104.04</v>
          </cell>
          <cell r="BD328">
            <v>682.04</v>
          </cell>
          <cell r="BE328">
            <v>0</v>
          </cell>
          <cell r="BF328">
            <v>578</v>
          </cell>
          <cell r="BG328">
            <v>0</v>
          </cell>
          <cell r="BH328">
            <v>12.5</v>
          </cell>
          <cell r="BI328">
            <v>5</v>
          </cell>
          <cell r="BJ328">
            <v>72.25</v>
          </cell>
          <cell r="BK328">
            <v>0</v>
          </cell>
          <cell r="BL328">
            <v>72.25</v>
          </cell>
          <cell r="BM328" t="str">
            <v>Brokerage</v>
          </cell>
          <cell r="BN328">
            <v>30</v>
          </cell>
          <cell r="BO328">
            <v>21.68</v>
          </cell>
          <cell r="BP328">
            <v>0</v>
          </cell>
          <cell r="BQ328">
            <v>0</v>
          </cell>
          <cell r="BR328">
            <v>21.68</v>
          </cell>
          <cell r="BS328">
            <v>93.93</v>
          </cell>
          <cell r="BT328">
            <v>18</v>
          </cell>
          <cell r="BU328">
            <v>13.01</v>
          </cell>
          <cell r="BV328">
            <v>18</v>
          </cell>
          <cell r="BW328">
            <v>3.9</v>
          </cell>
          <cell r="BX328">
            <v>16.91</v>
          </cell>
          <cell r="BY328">
            <v>0</v>
          </cell>
          <cell r="BZ328">
            <v>0</v>
          </cell>
          <cell r="CA328">
            <v>72.25</v>
          </cell>
        </row>
        <row r="329">
          <cell r="C329" t="str">
            <v>3375610</v>
          </cell>
          <cell r="D329">
            <v>337561</v>
          </cell>
          <cell r="E329" t="str">
            <v>0</v>
          </cell>
          <cell r="F329">
            <v>45383</v>
          </cell>
          <cell r="G329">
            <v>45440.607453703706</v>
          </cell>
          <cell r="H329" t="str">
            <v>EAST</v>
          </cell>
          <cell r="I329" t="str">
            <v>E01</v>
          </cell>
          <cell r="J329" t="str">
            <v>CORPORATE OFFICE</v>
          </cell>
          <cell r="K329">
            <v>0</v>
          </cell>
          <cell r="L329" t="str">
            <v>KOLKATA DIRECT</v>
          </cell>
          <cell r="M329">
            <v>1</v>
          </cell>
          <cell r="N329" t="str">
            <v>1</v>
          </cell>
          <cell r="O329" t="str">
            <v>IT</v>
          </cell>
          <cell r="P329" t="str">
            <v>SHIVAM SARAF</v>
          </cell>
          <cell r="Q329">
            <v>1191</v>
          </cell>
          <cell r="R329" t="str">
            <v>1135</v>
          </cell>
          <cell r="S329" t="str">
            <v>CLIENT RELATIONSHIP</v>
          </cell>
          <cell r="T329" t="str">
            <v>KOLKATA DIRECT</v>
          </cell>
          <cell r="U329">
            <v>0</v>
          </cell>
          <cell r="V329" t="str">
            <v>SME</v>
          </cell>
          <cell r="W329" t="str">
            <v>BENGAL TEA &amp; FABRICS LTD.</v>
          </cell>
          <cell r="X329" t="str">
            <v>BENGAL TEA &amp; FABRICS LTD.</v>
          </cell>
          <cell r="Y329" t="str">
            <v>ICICI LOMBARD GENERAL INSURANCE CO. LTD.</v>
          </cell>
          <cell r="Z329" t="str">
            <v>3RD. FLOOR, BLOCK - B, J K MILENNIUM CENTRE, 46D, CHOWRINGHEE ROAD,</v>
          </cell>
          <cell r="AA329">
            <v>6</v>
          </cell>
          <cell r="AB329" t="str">
            <v>FIRE</v>
          </cell>
          <cell r="AC329" t="str">
            <v>BHARAT SOOKSHMA UDYAM SURAKSHA</v>
          </cell>
          <cell r="AD329" t="str">
            <v>Cheque</v>
          </cell>
          <cell r="AE329" t="str">
            <v>1234</v>
          </cell>
          <cell r="AF329">
            <v>20175.64</v>
          </cell>
          <cell r="AG329">
            <v>45383</v>
          </cell>
          <cell r="AH329" t="str">
            <v>NONE</v>
          </cell>
          <cell r="AK329" t="str">
            <v>0</v>
          </cell>
          <cell r="AL329">
            <v>0</v>
          </cell>
          <cell r="AO329">
            <v>45383</v>
          </cell>
          <cell r="AT329">
            <v>45747</v>
          </cell>
          <cell r="AU329">
            <v>100</v>
          </cell>
          <cell r="AV329" t="str">
            <v>0</v>
          </cell>
          <cell r="AW329" t="str">
            <v>Expanded</v>
          </cell>
          <cell r="AY329" t="str">
            <v>BSUS-Office</v>
          </cell>
          <cell r="AZ329">
            <v>45595463</v>
          </cell>
          <cell r="BA329">
            <v>10259</v>
          </cell>
          <cell r="BB329">
            <v>17098</v>
          </cell>
          <cell r="BC329">
            <v>3077.64</v>
          </cell>
          <cell r="BD329">
            <v>20175.64</v>
          </cell>
          <cell r="BE329">
            <v>0</v>
          </cell>
          <cell r="BF329">
            <v>10259</v>
          </cell>
          <cell r="BG329">
            <v>6839</v>
          </cell>
          <cell r="BH329">
            <v>11.5</v>
          </cell>
          <cell r="BI329">
            <v>5</v>
          </cell>
          <cell r="BJ329">
            <v>1179.79</v>
          </cell>
          <cell r="BK329">
            <v>341.95</v>
          </cell>
          <cell r="BL329">
            <v>1521.74</v>
          </cell>
          <cell r="BM329" t="str">
            <v>Brokerage</v>
          </cell>
          <cell r="BN329">
            <v>30</v>
          </cell>
          <cell r="BO329">
            <v>353.94</v>
          </cell>
          <cell r="BP329">
            <v>0</v>
          </cell>
          <cell r="BQ329">
            <v>0</v>
          </cell>
          <cell r="BR329">
            <v>353.94</v>
          </cell>
          <cell r="BS329">
            <v>1875.68</v>
          </cell>
          <cell r="BT329">
            <v>18</v>
          </cell>
          <cell r="BU329">
            <v>273.91000000000003</v>
          </cell>
          <cell r="BV329">
            <v>18</v>
          </cell>
          <cell r="BW329">
            <v>63.71</v>
          </cell>
          <cell r="BX329">
            <v>337.62</v>
          </cell>
          <cell r="BY329">
            <v>0</v>
          </cell>
          <cell r="BZ329">
            <v>0</v>
          </cell>
          <cell r="CA329">
            <v>1521.74</v>
          </cell>
        </row>
        <row r="330">
          <cell r="C330" t="str">
            <v>3375620</v>
          </cell>
          <cell r="D330">
            <v>337562</v>
          </cell>
          <cell r="E330" t="str">
            <v>0</v>
          </cell>
          <cell r="F330">
            <v>45383</v>
          </cell>
          <cell r="G330">
            <v>45440.609444444446</v>
          </cell>
          <cell r="H330" t="str">
            <v>EAST</v>
          </cell>
          <cell r="I330" t="str">
            <v>E01</v>
          </cell>
          <cell r="J330" t="str">
            <v>CORPORATE OFFICE</v>
          </cell>
          <cell r="K330">
            <v>0</v>
          </cell>
          <cell r="L330" t="str">
            <v>KOLKATA DIRECT</v>
          </cell>
          <cell r="M330">
            <v>1</v>
          </cell>
          <cell r="N330" t="str">
            <v>1</v>
          </cell>
          <cell r="O330" t="str">
            <v>IT</v>
          </cell>
          <cell r="P330" t="str">
            <v>SHIVAM SARAF</v>
          </cell>
          <cell r="Q330">
            <v>1191</v>
          </cell>
          <cell r="R330" t="str">
            <v>1135</v>
          </cell>
          <cell r="S330" t="str">
            <v>CLIENT RELATIONSHIP</v>
          </cell>
          <cell r="T330" t="str">
            <v>KOLKATA DIRECT</v>
          </cell>
          <cell r="U330">
            <v>0</v>
          </cell>
          <cell r="V330" t="str">
            <v>SME</v>
          </cell>
          <cell r="W330" t="str">
            <v>BENGAL TEA &amp; FABRICS LTD.</v>
          </cell>
          <cell r="X330" t="str">
            <v>BENGAL TEA &amp; FABRICS LTD.</v>
          </cell>
          <cell r="Y330" t="str">
            <v>ICICI LOMBARD GENERAL INSURANCE CO. LTD.</v>
          </cell>
          <cell r="Z330" t="str">
            <v>3RD. FLOOR, BLOCK - B, J K MILENNIUM CENTRE, 46D, CHOWRINGHEE ROAD,</v>
          </cell>
          <cell r="AA330">
            <v>6</v>
          </cell>
          <cell r="AB330" t="str">
            <v>FIRE</v>
          </cell>
          <cell r="AC330" t="str">
            <v>BHARAT SOOKSHMA UDYAM SURAKSHA</v>
          </cell>
          <cell r="AD330" t="str">
            <v>Cheque</v>
          </cell>
          <cell r="AE330" t="str">
            <v>1234</v>
          </cell>
          <cell r="AF330">
            <v>2821.38</v>
          </cell>
          <cell r="AG330">
            <v>45383</v>
          </cell>
          <cell r="AH330" t="str">
            <v>NONE</v>
          </cell>
          <cell r="AK330" t="str">
            <v>0</v>
          </cell>
          <cell r="AL330">
            <v>0</v>
          </cell>
          <cell r="AO330">
            <v>45383</v>
          </cell>
          <cell r="AT330">
            <v>45747</v>
          </cell>
          <cell r="AU330">
            <v>100</v>
          </cell>
          <cell r="AV330" t="str">
            <v>0</v>
          </cell>
          <cell r="AW330" t="str">
            <v>Expanded</v>
          </cell>
          <cell r="AY330" t="str">
            <v>BSUS - Stock</v>
          </cell>
          <cell r="AZ330">
            <v>3500000</v>
          </cell>
          <cell r="BA330">
            <v>1586</v>
          </cell>
          <cell r="BB330">
            <v>2391</v>
          </cell>
          <cell r="BC330">
            <v>430.38</v>
          </cell>
          <cell r="BD330">
            <v>2821.38</v>
          </cell>
          <cell r="BE330">
            <v>0</v>
          </cell>
          <cell r="BF330">
            <v>1586</v>
          </cell>
          <cell r="BG330">
            <v>805</v>
          </cell>
          <cell r="BH330">
            <v>11.5</v>
          </cell>
          <cell r="BI330">
            <v>5</v>
          </cell>
          <cell r="BJ330">
            <v>182.39</v>
          </cell>
          <cell r="BK330">
            <v>40.25</v>
          </cell>
          <cell r="BL330">
            <v>222.64</v>
          </cell>
          <cell r="BM330" t="str">
            <v>Brokerage</v>
          </cell>
          <cell r="BN330">
            <v>30</v>
          </cell>
          <cell r="BO330">
            <v>54.72</v>
          </cell>
          <cell r="BP330">
            <v>0</v>
          </cell>
          <cell r="BQ330">
            <v>0</v>
          </cell>
          <cell r="BR330">
            <v>54.72</v>
          </cell>
          <cell r="BS330">
            <v>277.36</v>
          </cell>
          <cell r="BT330">
            <v>18</v>
          </cell>
          <cell r="BU330">
            <v>40.08</v>
          </cell>
          <cell r="BV330">
            <v>18</v>
          </cell>
          <cell r="BW330">
            <v>9.85</v>
          </cell>
          <cell r="BX330">
            <v>49.93</v>
          </cell>
          <cell r="BY330">
            <v>0</v>
          </cell>
          <cell r="BZ330">
            <v>0</v>
          </cell>
          <cell r="CA330">
            <v>222.64</v>
          </cell>
        </row>
        <row r="331">
          <cell r="C331" t="str">
            <v>3375630</v>
          </cell>
          <cell r="D331">
            <v>337563</v>
          </cell>
          <cell r="E331" t="str">
            <v>0</v>
          </cell>
          <cell r="F331">
            <v>45383</v>
          </cell>
          <cell r="G331">
            <v>45440.611261574071</v>
          </cell>
          <cell r="H331" t="str">
            <v>EAST</v>
          </cell>
          <cell r="I331" t="str">
            <v>E01</v>
          </cell>
          <cell r="J331" t="str">
            <v>CORPORATE OFFICE</v>
          </cell>
          <cell r="K331">
            <v>0</v>
          </cell>
          <cell r="L331" t="str">
            <v>KOLKATA DIRECT</v>
          </cell>
          <cell r="M331">
            <v>1</v>
          </cell>
          <cell r="N331" t="str">
            <v>1</v>
          </cell>
          <cell r="O331" t="str">
            <v>IT</v>
          </cell>
          <cell r="P331" t="str">
            <v>SHIVAM SARAF</v>
          </cell>
          <cell r="Q331">
            <v>1191</v>
          </cell>
          <cell r="R331" t="str">
            <v>1135</v>
          </cell>
          <cell r="S331" t="str">
            <v>CLIENT RELATIONSHIP</v>
          </cell>
          <cell r="T331" t="str">
            <v>KOLKATA DIRECT</v>
          </cell>
          <cell r="U331">
            <v>0</v>
          </cell>
          <cell r="V331" t="str">
            <v>SME</v>
          </cell>
          <cell r="W331" t="str">
            <v>BENGAL TEA &amp; FABRICS LTD.</v>
          </cell>
          <cell r="X331" t="str">
            <v>BENGAL TEA &amp; FABRICS LTD.</v>
          </cell>
          <cell r="Y331" t="str">
            <v>ICICI LOMBARD GENERAL INSURANCE CO. LTD.</v>
          </cell>
          <cell r="Z331" t="str">
            <v>3RD. FLOOR, BLOCK - B, J K MILENNIUM CENTRE, 46D, CHOWRINGHEE ROAD,</v>
          </cell>
          <cell r="AA331">
            <v>6</v>
          </cell>
          <cell r="AB331" t="str">
            <v>MISCELLANEOUS</v>
          </cell>
          <cell r="AC331" t="str">
            <v>BUGLARY</v>
          </cell>
          <cell r="AD331" t="str">
            <v>Cheque</v>
          </cell>
          <cell r="AE331" t="str">
            <v>1234</v>
          </cell>
          <cell r="AF331">
            <v>495.6</v>
          </cell>
          <cell r="AG331">
            <v>45383</v>
          </cell>
          <cell r="AH331" t="str">
            <v>NONE</v>
          </cell>
          <cell r="AK331" t="str">
            <v>0</v>
          </cell>
          <cell r="AL331">
            <v>0</v>
          </cell>
          <cell r="AO331">
            <v>45383</v>
          </cell>
          <cell r="AT331">
            <v>45747</v>
          </cell>
          <cell r="AU331">
            <v>100</v>
          </cell>
          <cell r="AV331" t="str">
            <v>0</v>
          </cell>
          <cell r="AW331" t="str">
            <v>Expanded</v>
          </cell>
          <cell r="AY331" t="str">
            <v>Burglary-Stock</v>
          </cell>
          <cell r="AZ331">
            <v>3500000</v>
          </cell>
          <cell r="BA331">
            <v>420</v>
          </cell>
          <cell r="BB331">
            <v>420</v>
          </cell>
          <cell r="BC331">
            <v>75.599999999999994</v>
          </cell>
          <cell r="BD331">
            <v>495.6</v>
          </cell>
          <cell r="BE331">
            <v>0</v>
          </cell>
          <cell r="BF331">
            <v>420</v>
          </cell>
          <cell r="BG331">
            <v>0</v>
          </cell>
          <cell r="BH331">
            <v>12.5</v>
          </cell>
          <cell r="BI331">
            <v>5</v>
          </cell>
          <cell r="BJ331">
            <v>52.5</v>
          </cell>
          <cell r="BK331">
            <v>0</v>
          </cell>
          <cell r="BL331">
            <v>52.5</v>
          </cell>
          <cell r="BM331" t="str">
            <v>Brokerage</v>
          </cell>
          <cell r="BN331">
            <v>30</v>
          </cell>
          <cell r="BO331">
            <v>15.75</v>
          </cell>
          <cell r="BP331">
            <v>0</v>
          </cell>
          <cell r="BQ331">
            <v>0</v>
          </cell>
          <cell r="BR331">
            <v>15.75</v>
          </cell>
          <cell r="BS331">
            <v>68.25</v>
          </cell>
          <cell r="BT331">
            <v>18</v>
          </cell>
          <cell r="BU331">
            <v>9.4499999999999993</v>
          </cell>
          <cell r="BV331">
            <v>18</v>
          </cell>
          <cell r="BW331">
            <v>2.84</v>
          </cell>
          <cell r="BX331">
            <v>12.29</v>
          </cell>
          <cell r="BY331">
            <v>0</v>
          </cell>
          <cell r="BZ331">
            <v>0</v>
          </cell>
          <cell r="CA331">
            <v>52.5</v>
          </cell>
        </row>
        <row r="332">
          <cell r="C332" t="str">
            <v>3375660</v>
          </cell>
          <cell r="D332">
            <v>337566</v>
          </cell>
          <cell r="E332" t="str">
            <v>0</v>
          </cell>
          <cell r="F332">
            <v>45440</v>
          </cell>
          <cell r="G332">
            <v>45440.613807870373</v>
          </cell>
          <cell r="H332" t="str">
            <v>NORTH</v>
          </cell>
          <cell r="I332" t="str">
            <v>N01</v>
          </cell>
          <cell r="J332" t="str">
            <v>NCR</v>
          </cell>
          <cell r="K332">
            <v>3</v>
          </cell>
          <cell r="L332" t="str">
            <v>RAGHAV KHAITAN</v>
          </cell>
          <cell r="M332">
            <v>329</v>
          </cell>
          <cell r="N332" t="str">
            <v>SAL/001</v>
          </cell>
          <cell r="O332" t="str">
            <v>MARKETING</v>
          </cell>
          <cell r="P332" t="str">
            <v>RUCHIT NAGAR</v>
          </cell>
          <cell r="Q332">
            <v>663</v>
          </cell>
          <cell r="R332" t="str">
            <v>660</v>
          </cell>
          <cell r="S332" t="str">
            <v>UNDERWRITING</v>
          </cell>
          <cell r="T332" t="str">
            <v>Naresh Khaitan</v>
          </cell>
          <cell r="U332">
            <v>726</v>
          </cell>
          <cell r="V332" t="str">
            <v>CORPORATE</v>
          </cell>
          <cell r="W332" t="str">
            <v>DHAMPUR BIO ORGANICS LIMITED MANSURPUR</v>
          </cell>
          <cell r="X332" t="str">
            <v>DHAMPUR BIO ORGANICS LIMITED MANSURPUR</v>
          </cell>
          <cell r="Y332" t="str">
            <v>ICICI LOMBARD GENERAL INSURANCE CO. LTD.</v>
          </cell>
          <cell r="Z332" t="str">
            <v>4TH FLOOR REDFORT CAPITAL PARSAVNATH TOWER BHAIVEER SINGH MARG GOL MARKET NEW DELHI</v>
          </cell>
          <cell r="AA332">
            <v>10004598</v>
          </cell>
          <cell r="AB332" t="str">
            <v>FIRE</v>
          </cell>
          <cell r="AC332" t="str">
            <v>STANDARD FIRE AND SPECIAL PERIL POLICY.</v>
          </cell>
          <cell r="AD332" t="str">
            <v>Bank Transfer</v>
          </cell>
          <cell r="AF332">
            <v>0</v>
          </cell>
          <cell r="AG332">
            <v>45421</v>
          </cell>
          <cell r="AH332" t="str">
            <v>AXIS BANK</v>
          </cell>
          <cell r="AK332" t="str">
            <v>0</v>
          </cell>
          <cell r="AL332">
            <v>0</v>
          </cell>
          <cell r="AO332">
            <v>45423</v>
          </cell>
          <cell r="AQ332" t="str">
            <v>28-05-2024</v>
          </cell>
          <cell r="AR332" t="str">
            <v>28-05-2024</v>
          </cell>
          <cell r="AT332">
            <v>45787</v>
          </cell>
          <cell r="AU332">
            <v>20</v>
          </cell>
          <cell r="AV332" t="str">
            <v>0</v>
          </cell>
          <cell r="AW332" t="str">
            <v>Renewal</v>
          </cell>
          <cell r="AY332" t="str">
            <v>UNIT MANSPUR</v>
          </cell>
          <cell r="AZ332">
            <v>500000000</v>
          </cell>
          <cell r="BA332">
            <v>517250</v>
          </cell>
          <cell r="BB332">
            <v>517250</v>
          </cell>
          <cell r="BC332">
            <v>93105</v>
          </cell>
          <cell r="BD332">
            <v>610355</v>
          </cell>
          <cell r="BF332">
            <v>517250</v>
          </cell>
          <cell r="BG332">
            <v>0</v>
          </cell>
          <cell r="BH332">
            <v>11.5</v>
          </cell>
          <cell r="BI332">
            <v>5</v>
          </cell>
          <cell r="BJ332">
            <v>59483.75</v>
          </cell>
          <cell r="BK332">
            <v>0</v>
          </cell>
          <cell r="BL332">
            <v>59483.75</v>
          </cell>
          <cell r="BM332" t="str">
            <v>Brokerage</v>
          </cell>
          <cell r="BN332">
            <v>30</v>
          </cell>
          <cell r="BO332">
            <v>17845.12</v>
          </cell>
          <cell r="BP332">
            <v>0</v>
          </cell>
          <cell r="BQ332">
            <v>0</v>
          </cell>
          <cell r="BR332">
            <v>17845.12</v>
          </cell>
          <cell r="BS332">
            <v>77328.87</v>
          </cell>
          <cell r="BT332">
            <v>18</v>
          </cell>
          <cell r="BU332">
            <v>10707.08</v>
          </cell>
          <cell r="BV332">
            <v>18</v>
          </cell>
          <cell r="BW332">
            <v>3212.12</v>
          </cell>
          <cell r="BX332">
            <v>13919.2</v>
          </cell>
          <cell r="BY332">
            <v>0</v>
          </cell>
          <cell r="BZ332">
            <v>0</v>
          </cell>
          <cell r="CA332">
            <v>59483.75</v>
          </cell>
        </row>
        <row r="333">
          <cell r="C333" t="str">
            <v>3375670</v>
          </cell>
          <cell r="D333">
            <v>337567</v>
          </cell>
          <cell r="E333" t="str">
            <v>0</v>
          </cell>
          <cell r="F333">
            <v>45383</v>
          </cell>
          <cell r="G333">
            <v>45440.613958333335</v>
          </cell>
          <cell r="H333" t="str">
            <v>EAST</v>
          </cell>
          <cell r="I333" t="str">
            <v>E01</v>
          </cell>
          <cell r="J333" t="str">
            <v>CORPORATE OFFICE</v>
          </cell>
          <cell r="K333">
            <v>0</v>
          </cell>
          <cell r="L333" t="str">
            <v>KOLKATA DIRECT</v>
          </cell>
          <cell r="M333">
            <v>1</v>
          </cell>
          <cell r="N333" t="str">
            <v>1</v>
          </cell>
          <cell r="O333" t="str">
            <v>IT</v>
          </cell>
          <cell r="P333" t="str">
            <v>SHIVAM SARAF</v>
          </cell>
          <cell r="Q333">
            <v>1191</v>
          </cell>
          <cell r="R333" t="str">
            <v>1135</v>
          </cell>
          <cell r="S333" t="str">
            <v>CLIENT RELATIONSHIP</v>
          </cell>
          <cell r="T333" t="str">
            <v>KOLKATA DIRECT</v>
          </cell>
          <cell r="U333">
            <v>0</v>
          </cell>
          <cell r="V333" t="str">
            <v>SME</v>
          </cell>
          <cell r="W333" t="str">
            <v>BENGAL TEA &amp; FABRICS LTD.</v>
          </cell>
          <cell r="X333" t="str">
            <v>BENGAL TEA &amp; FABRICS LTD.</v>
          </cell>
          <cell r="Y333" t="str">
            <v>ICICI LOMBARD GENERAL INSURANCE CO. LTD.</v>
          </cell>
          <cell r="Z333" t="str">
            <v>3RD. FLOOR, BLOCK - B, J K MILENNIUM CENTRE, 46D, CHOWRINGHEE ROAD,</v>
          </cell>
          <cell r="AA333">
            <v>6</v>
          </cell>
          <cell r="AB333" t="str">
            <v>MARINE CARGO</v>
          </cell>
          <cell r="AC333" t="str">
            <v>Marine Inland (Open)</v>
          </cell>
          <cell r="AD333" t="str">
            <v>Cheque</v>
          </cell>
          <cell r="AE333" t="str">
            <v>1234</v>
          </cell>
          <cell r="AF333">
            <v>3687.5</v>
          </cell>
          <cell r="AG333">
            <v>45383</v>
          </cell>
          <cell r="AH333" t="str">
            <v>NONE</v>
          </cell>
          <cell r="AK333" t="str">
            <v>0</v>
          </cell>
          <cell r="AL333">
            <v>0</v>
          </cell>
          <cell r="AO333">
            <v>45383</v>
          </cell>
          <cell r="AT333">
            <v>45747</v>
          </cell>
          <cell r="AU333">
            <v>100</v>
          </cell>
          <cell r="AV333" t="str">
            <v>0</v>
          </cell>
          <cell r="AW333" t="str">
            <v>Expanded</v>
          </cell>
          <cell r="AZ333">
            <v>25000000</v>
          </cell>
          <cell r="BA333">
            <v>3125</v>
          </cell>
          <cell r="BB333">
            <v>3125</v>
          </cell>
          <cell r="BC333">
            <v>562.5</v>
          </cell>
          <cell r="BD333">
            <v>3687.5</v>
          </cell>
          <cell r="BE333">
            <v>0</v>
          </cell>
          <cell r="BF333">
            <v>3125</v>
          </cell>
          <cell r="BG333">
            <v>0</v>
          </cell>
          <cell r="BH333">
            <v>16.5</v>
          </cell>
          <cell r="BI333">
            <v>5</v>
          </cell>
          <cell r="BJ333">
            <v>515.63</v>
          </cell>
          <cell r="BK333">
            <v>0</v>
          </cell>
          <cell r="BL333">
            <v>515.63</v>
          </cell>
          <cell r="BM333" t="str">
            <v>Brokerage</v>
          </cell>
          <cell r="BN333">
            <v>30</v>
          </cell>
          <cell r="BO333">
            <v>154.69</v>
          </cell>
          <cell r="BP333">
            <v>0</v>
          </cell>
          <cell r="BQ333">
            <v>0</v>
          </cell>
          <cell r="BR333">
            <v>154.69</v>
          </cell>
          <cell r="BS333">
            <v>670.32</v>
          </cell>
          <cell r="BT333">
            <v>18</v>
          </cell>
          <cell r="BU333">
            <v>92.81</v>
          </cell>
          <cell r="BV333">
            <v>18</v>
          </cell>
          <cell r="BW333">
            <v>27.84</v>
          </cell>
          <cell r="BX333">
            <v>120.65</v>
          </cell>
          <cell r="BY333">
            <v>0</v>
          </cell>
          <cell r="BZ333">
            <v>0</v>
          </cell>
          <cell r="CA333">
            <v>515.63</v>
          </cell>
        </row>
        <row r="334">
          <cell r="C334" t="str">
            <v>3375690</v>
          </cell>
          <cell r="D334">
            <v>337569</v>
          </cell>
          <cell r="E334" t="str">
            <v>0</v>
          </cell>
          <cell r="F334">
            <v>45383</v>
          </cell>
          <cell r="G334">
            <v>45440.615914351853</v>
          </cell>
          <cell r="H334" t="str">
            <v>EAST</v>
          </cell>
          <cell r="I334" t="str">
            <v>E01</v>
          </cell>
          <cell r="J334" t="str">
            <v>CORPORATE OFFICE</v>
          </cell>
          <cell r="K334">
            <v>0</v>
          </cell>
          <cell r="L334" t="str">
            <v>KOLKATA DIRECT</v>
          </cell>
          <cell r="M334">
            <v>1</v>
          </cell>
          <cell r="N334" t="str">
            <v>1</v>
          </cell>
          <cell r="O334" t="str">
            <v>IT</v>
          </cell>
          <cell r="P334" t="str">
            <v>SHIVAM SARAF</v>
          </cell>
          <cell r="Q334">
            <v>1191</v>
          </cell>
          <cell r="R334" t="str">
            <v>1135</v>
          </cell>
          <cell r="S334" t="str">
            <v>CLIENT RELATIONSHIP</v>
          </cell>
          <cell r="T334" t="str">
            <v>KOLKATA DIRECT</v>
          </cell>
          <cell r="U334">
            <v>0</v>
          </cell>
          <cell r="V334" t="str">
            <v>SME</v>
          </cell>
          <cell r="W334" t="str">
            <v>BENGAL TEA &amp; FABRICS LTD.</v>
          </cell>
          <cell r="X334" t="str">
            <v>BENGAL TEA &amp; FABRICS LTD.</v>
          </cell>
          <cell r="Y334" t="str">
            <v>ICICI LOMBARD GENERAL INSURANCE CO. LTD.</v>
          </cell>
          <cell r="Z334" t="str">
            <v>3RD. FLOOR, BLOCK - B, J K MILENNIUM CENTRE, 46D, CHOWRINGHEE ROAD,</v>
          </cell>
          <cell r="AA334">
            <v>6</v>
          </cell>
          <cell r="AB334" t="str">
            <v>MARINE CARGO</v>
          </cell>
          <cell r="AC334" t="str">
            <v>Marine Inland (Open)</v>
          </cell>
          <cell r="AD334" t="str">
            <v>Cheque</v>
          </cell>
          <cell r="AE334" t="str">
            <v>1234</v>
          </cell>
          <cell r="AF334">
            <v>1475</v>
          </cell>
          <cell r="AG334">
            <v>45383</v>
          </cell>
          <cell r="AH334" t="str">
            <v>NONE</v>
          </cell>
          <cell r="AK334" t="str">
            <v>0</v>
          </cell>
          <cell r="AL334">
            <v>0</v>
          </cell>
          <cell r="AO334">
            <v>45383</v>
          </cell>
          <cell r="AT334">
            <v>45747</v>
          </cell>
          <cell r="AU334">
            <v>100</v>
          </cell>
          <cell r="AV334" t="str">
            <v>0</v>
          </cell>
          <cell r="AW334" t="str">
            <v>Expanded</v>
          </cell>
          <cell r="AZ334">
            <v>10000000</v>
          </cell>
          <cell r="BA334">
            <v>1250</v>
          </cell>
          <cell r="BB334">
            <v>1250</v>
          </cell>
          <cell r="BC334">
            <v>225</v>
          </cell>
          <cell r="BD334">
            <v>1475</v>
          </cell>
          <cell r="BE334">
            <v>0</v>
          </cell>
          <cell r="BF334">
            <v>1250</v>
          </cell>
          <cell r="BG334">
            <v>0</v>
          </cell>
          <cell r="BH334">
            <v>16.5</v>
          </cell>
          <cell r="BI334">
            <v>5</v>
          </cell>
          <cell r="BJ334">
            <v>206.25</v>
          </cell>
          <cell r="BK334">
            <v>0</v>
          </cell>
          <cell r="BL334">
            <v>206.25</v>
          </cell>
          <cell r="BM334" t="str">
            <v>Brokerage</v>
          </cell>
          <cell r="BN334">
            <v>30</v>
          </cell>
          <cell r="BO334">
            <v>61.88</v>
          </cell>
          <cell r="BP334">
            <v>0</v>
          </cell>
          <cell r="BQ334">
            <v>0</v>
          </cell>
          <cell r="BR334">
            <v>61.88</v>
          </cell>
          <cell r="BS334">
            <v>268.13</v>
          </cell>
          <cell r="BT334">
            <v>18</v>
          </cell>
          <cell r="BU334">
            <v>37.130000000000003</v>
          </cell>
          <cell r="BV334">
            <v>18</v>
          </cell>
          <cell r="BW334">
            <v>11.14</v>
          </cell>
          <cell r="BX334">
            <v>48.27</v>
          </cell>
          <cell r="BY334">
            <v>0</v>
          </cell>
          <cell r="BZ334">
            <v>0</v>
          </cell>
          <cell r="CA334">
            <v>206.25</v>
          </cell>
        </row>
        <row r="335">
          <cell r="C335" t="str">
            <v>3375710</v>
          </cell>
          <cell r="D335">
            <v>337571</v>
          </cell>
          <cell r="E335" t="str">
            <v>0</v>
          </cell>
          <cell r="F335">
            <v>45440</v>
          </cell>
          <cell r="G335">
            <v>45440.620578703703</v>
          </cell>
          <cell r="H335" t="str">
            <v>EAST</v>
          </cell>
          <cell r="I335" t="str">
            <v>E01</v>
          </cell>
          <cell r="J335" t="str">
            <v>CORPORATE OFFICE</v>
          </cell>
          <cell r="K335">
            <v>0</v>
          </cell>
          <cell r="L335" t="str">
            <v>Deepshikha</v>
          </cell>
          <cell r="M335">
            <v>1174</v>
          </cell>
          <cell r="N335" t="str">
            <v>1117</v>
          </cell>
          <cell r="O335" t="str">
            <v>MARKETING</v>
          </cell>
          <cell r="P335" t="str">
            <v>SUCHISMITA KOLEY</v>
          </cell>
          <cell r="Q335">
            <v>997</v>
          </cell>
          <cell r="R335" t="str">
            <v>954</v>
          </cell>
          <cell r="S335" t="str">
            <v>CLIENT RELATIONSHIP</v>
          </cell>
          <cell r="T335" t="str">
            <v>KOLKATA DIRECT</v>
          </cell>
          <cell r="U335">
            <v>0</v>
          </cell>
          <cell r="V335" t="str">
            <v>RETAIL</v>
          </cell>
          <cell r="W335" t="str">
            <v>LAKTARIA INDIA PRIVATE LIMITED</v>
          </cell>
          <cell r="X335" t="str">
            <v>LAKTARIA INDIA PRIVATE LIMITED</v>
          </cell>
          <cell r="Y335" t="str">
            <v>ICICI LOMBARD GENERAL INSURANCE CO. LTD.</v>
          </cell>
          <cell r="Z335" t="str">
            <v>PRAVADEVI 414, VEER SAVARKAR MARG, NEAR SIDDHI VNAYAK TEMPLE</v>
          </cell>
          <cell r="AA335">
            <v>698</v>
          </cell>
          <cell r="AB335" t="str">
            <v>MOTOR</v>
          </cell>
          <cell r="AC335" t="str">
            <v>MOTOR COMMERCIAL VEHICLE</v>
          </cell>
          <cell r="AD335" t="str">
            <v>None</v>
          </cell>
          <cell r="AF335">
            <v>19485</v>
          </cell>
          <cell r="AG335">
            <v>45391</v>
          </cell>
          <cell r="AI335" t="str">
            <v>MAHINDRA &amp; MAHINDRA</v>
          </cell>
          <cell r="AK335" t="str">
            <v>0</v>
          </cell>
          <cell r="AL335">
            <v>0</v>
          </cell>
          <cell r="AO335">
            <v>45392</v>
          </cell>
          <cell r="AR335" t="str">
            <v>28-05-2024</v>
          </cell>
          <cell r="AT335">
            <v>45756</v>
          </cell>
          <cell r="AU335">
            <v>100</v>
          </cell>
          <cell r="AV335" t="str">
            <v>0</v>
          </cell>
          <cell r="AW335" t="str">
            <v>New</v>
          </cell>
          <cell r="AZ335">
            <v>392338</v>
          </cell>
          <cell r="BA335">
            <v>1232</v>
          </cell>
          <cell r="BB335">
            <v>17331</v>
          </cell>
          <cell r="BC335">
            <v>2153.64</v>
          </cell>
          <cell r="BD335">
            <v>19484.64</v>
          </cell>
          <cell r="BE335">
            <v>0</v>
          </cell>
          <cell r="BF335">
            <v>1232</v>
          </cell>
          <cell r="BG335">
            <v>16099</v>
          </cell>
          <cell r="BH335">
            <v>15</v>
          </cell>
          <cell r="BI335">
            <v>2.5</v>
          </cell>
          <cell r="BJ335">
            <v>184.8</v>
          </cell>
          <cell r="BK335">
            <v>402.48</v>
          </cell>
          <cell r="BL335">
            <v>587.28</v>
          </cell>
          <cell r="BM335" t="str">
            <v>Brokerage</v>
          </cell>
          <cell r="BN335">
            <v>0</v>
          </cell>
          <cell r="BO335">
            <v>0</v>
          </cell>
          <cell r="BP335">
            <v>0</v>
          </cell>
          <cell r="BQ335">
            <v>0</v>
          </cell>
          <cell r="BR335">
            <v>0</v>
          </cell>
          <cell r="BS335">
            <v>587.28</v>
          </cell>
          <cell r="BT335">
            <v>18</v>
          </cell>
          <cell r="BU335">
            <v>105.71</v>
          </cell>
          <cell r="BV335">
            <v>18</v>
          </cell>
          <cell r="BW335">
            <v>0</v>
          </cell>
          <cell r="BX335">
            <v>105.71</v>
          </cell>
          <cell r="BY335">
            <v>0</v>
          </cell>
          <cell r="BZ335">
            <v>0</v>
          </cell>
          <cell r="CA335">
            <v>587.28</v>
          </cell>
        </row>
        <row r="336">
          <cell r="C336" t="str">
            <v>3375730</v>
          </cell>
          <cell r="D336">
            <v>337573</v>
          </cell>
          <cell r="E336" t="str">
            <v>0</v>
          </cell>
          <cell r="F336">
            <v>45383</v>
          </cell>
          <cell r="G336">
            <v>45440.625081018516</v>
          </cell>
          <cell r="H336" t="str">
            <v>EAST</v>
          </cell>
          <cell r="I336" t="str">
            <v>E01</v>
          </cell>
          <cell r="J336" t="str">
            <v>CORPORATE OFFICE</v>
          </cell>
          <cell r="K336">
            <v>0</v>
          </cell>
          <cell r="L336" t="str">
            <v>KOLKATA DIRECT</v>
          </cell>
          <cell r="M336">
            <v>1</v>
          </cell>
          <cell r="N336" t="str">
            <v>1</v>
          </cell>
          <cell r="O336" t="str">
            <v>IT</v>
          </cell>
          <cell r="P336" t="str">
            <v>SHIVAM SARAF</v>
          </cell>
          <cell r="Q336">
            <v>1191</v>
          </cell>
          <cell r="R336" t="str">
            <v>1135</v>
          </cell>
          <cell r="S336" t="str">
            <v>CLIENT RELATIONSHIP</v>
          </cell>
          <cell r="T336" t="str">
            <v>KOLKATA DIRECT</v>
          </cell>
          <cell r="U336">
            <v>0</v>
          </cell>
          <cell r="V336" t="str">
            <v>SME</v>
          </cell>
          <cell r="W336" t="str">
            <v>BENGAL TEA &amp; FABRICS LTD.</v>
          </cell>
          <cell r="X336" t="str">
            <v>BENGAL TEA &amp; FABRICS LTD.</v>
          </cell>
          <cell r="Y336" t="str">
            <v>ICICI LOMBARD GENERAL INSURANCE CO. LTD.</v>
          </cell>
          <cell r="Z336" t="str">
            <v>3RD. FLOOR, BLOCK - B, J K MILENNIUM CENTRE, 46D, CHOWRINGHEE ROAD,</v>
          </cell>
          <cell r="AA336">
            <v>6</v>
          </cell>
          <cell r="AB336" t="str">
            <v>LIABILITY POLICY</v>
          </cell>
          <cell r="AC336" t="str">
            <v>WORKMEN COMPENSATION</v>
          </cell>
          <cell r="AD336" t="str">
            <v>Cheque</v>
          </cell>
          <cell r="AE336" t="str">
            <v>1234</v>
          </cell>
          <cell r="AF336">
            <v>59186.44</v>
          </cell>
          <cell r="AG336">
            <v>45383</v>
          </cell>
          <cell r="AH336" t="str">
            <v>NONE</v>
          </cell>
          <cell r="AK336" t="str">
            <v>0</v>
          </cell>
          <cell r="AL336">
            <v>0</v>
          </cell>
          <cell r="AO336">
            <v>45383</v>
          </cell>
          <cell r="AT336">
            <v>45747</v>
          </cell>
          <cell r="AU336">
            <v>100</v>
          </cell>
          <cell r="AV336" t="str">
            <v>0</v>
          </cell>
          <cell r="AW336" t="str">
            <v>Expanded</v>
          </cell>
          <cell r="AZ336">
            <v>149278375</v>
          </cell>
          <cell r="BA336">
            <v>50158</v>
          </cell>
          <cell r="BB336">
            <v>50158</v>
          </cell>
          <cell r="BC336">
            <v>9028.44</v>
          </cell>
          <cell r="BD336">
            <v>59186.44</v>
          </cell>
          <cell r="BE336">
            <v>0</v>
          </cell>
          <cell r="BF336">
            <v>50158</v>
          </cell>
          <cell r="BG336">
            <v>0</v>
          </cell>
          <cell r="BH336">
            <v>12.5</v>
          </cell>
          <cell r="BI336">
            <v>5</v>
          </cell>
          <cell r="BJ336">
            <v>6269.75</v>
          </cell>
          <cell r="BK336">
            <v>0</v>
          </cell>
          <cell r="BL336">
            <v>6269.75</v>
          </cell>
          <cell r="BM336" t="str">
            <v>Brokerage</v>
          </cell>
          <cell r="BN336">
            <v>30</v>
          </cell>
          <cell r="BO336">
            <v>1880.93</v>
          </cell>
          <cell r="BP336">
            <v>0</v>
          </cell>
          <cell r="BQ336">
            <v>0</v>
          </cell>
          <cell r="BR336">
            <v>1880.93</v>
          </cell>
          <cell r="BS336">
            <v>8150.68</v>
          </cell>
          <cell r="BT336">
            <v>18</v>
          </cell>
          <cell r="BU336">
            <v>1128.56</v>
          </cell>
          <cell r="BV336">
            <v>18</v>
          </cell>
          <cell r="BW336">
            <v>338.57</v>
          </cell>
          <cell r="BX336">
            <v>1467.13</v>
          </cell>
          <cell r="BY336">
            <v>0</v>
          </cell>
          <cell r="BZ336">
            <v>0</v>
          </cell>
          <cell r="CA336">
            <v>6269.75</v>
          </cell>
        </row>
        <row r="337">
          <cell r="C337" t="str">
            <v>3375740</v>
          </cell>
          <cell r="D337">
            <v>337574</v>
          </cell>
          <cell r="E337" t="str">
            <v>0</v>
          </cell>
          <cell r="F337">
            <v>45383</v>
          </cell>
          <cell r="G337">
            <v>45440.627291666664</v>
          </cell>
          <cell r="H337" t="str">
            <v>EAST</v>
          </cell>
          <cell r="I337" t="str">
            <v>E01</v>
          </cell>
          <cell r="J337" t="str">
            <v>CORPORATE OFFICE</v>
          </cell>
          <cell r="K337">
            <v>0</v>
          </cell>
          <cell r="L337" t="str">
            <v>KOLKATA DIRECT</v>
          </cell>
          <cell r="M337">
            <v>1</v>
          </cell>
          <cell r="N337" t="str">
            <v>1</v>
          </cell>
          <cell r="O337" t="str">
            <v>IT</v>
          </cell>
          <cell r="P337" t="str">
            <v>SHIVAM SARAF</v>
          </cell>
          <cell r="Q337">
            <v>1191</v>
          </cell>
          <cell r="R337" t="str">
            <v>1135</v>
          </cell>
          <cell r="S337" t="str">
            <v>CLIENT RELATIONSHIP</v>
          </cell>
          <cell r="T337" t="str">
            <v>KOLKATA DIRECT</v>
          </cell>
          <cell r="U337">
            <v>0</v>
          </cell>
          <cell r="V337" t="str">
            <v>SME</v>
          </cell>
          <cell r="W337" t="str">
            <v>BENGAL TEA &amp; FABRICS LTD.</v>
          </cell>
          <cell r="X337" t="str">
            <v>BENGAL TEA &amp; FABRICS LTD.</v>
          </cell>
          <cell r="Y337" t="str">
            <v>ICICI LOMBARD GENERAL INSURANCE CO. LTD.</v>
          </cell>
          <cell r="Z337" t="str">
            <v>3RD. FLOOR, BLOCK - B, J K MILENNIUM CENTRE, 46D, CHOWRINGHEE ROAD,</v>
          </cell>
          <cell r="AA337">
            <v>6</v>
          </cell>
          <cell r="AB337" t="str">
            <v>MISCELLANEOUS</v>
          </cell>
          <cell r="AC337" t="str">
            <v>BUGLARY</v>
          </cell>
          <cell r="AD337" t="str">
            <v>Cheque</v>
          </cell>
          <cell r="AE337" t="str">
            <v>1234</v>
          </cell>
          <cell r="AF337">
            <v>431.88</v>
          </cell>
          <cell r="AG337">
            <v>45383</v>
          </cell>
          <cell r="AH337" t="str">
            <v>NONE</v>
          </cell>
          <cell r="AK337" t="str">
            <v>0</v>
          </cell>
          <cell r="AL337">
            <v>0</v>
          </cell>
          <cell r="AO337">
            <v>45383</v>
          </cell>
          <cell r="AT337">
            <v>45747</v>
          </cell>
          <cell r="AU337">
            <v>100</v>
          </cell>
          <cell r="AV337" t="str">
            <v>0</v>
          </cell>
          <cell r="AW337" t="str">
            <v>Expanded</v>
          </cell>
          <cell r="AZ337">
            <v>3050000</v>
          </cell>
          <cell r="BA337">
            <v>366</v>
          </cell>
          <cell r="BB337">
            <v>366</v>
          </cell>
          <cell r="BC337">
            <v>65.88</v>
          </cell>
          <cell r="BD337">
            <v>431.88</v>
          </cell>
          <cell r="BE337">
            <v>0</v>
          </cell>
          <cell r="BF337">
            <v>366</v>
          </cell>
          <cell r="BG337">
            <v>0</v>
          </cell>
          <cell r="BH337">
            <v>12.5</v>
          </cell>
          <cell r="BI337">
            <v>5</v>
          </cell>
          <cell r="BJ337">
            <v>45.75</v>
          </cell>
          <cell r="BK337">
            <v>0</v>
          </cell>
          <cell r="BL337">
            <v>45.75</v>
          </cell>
          <cell r="BM337" t="str">
            <v>Brokerage</v>
          </cell>
          <cell r="BN337">
            <v>30</v>
          </cell>
          <cell r="BO337">
            <v>13.73</v>
          </cell>
          <cell r="BP337">
            <v>0</v>
          </cell>
          <cell r="BQ337">
            <v>0</v>
          </cell>
          <cell r="BR337">
            <v>13.73</v>
          </cell>
          <cell r="BS337">
            <v>59.48</v>
          </cell>
          <cell r="BT337">
            <v>18</v>
          </cell>
          <cell r="BU337">
            <v>8.24</v>
          </cell>
          <cell r="BV337">
            <v>18</v>
          </cell>
          <cell r="BW337">
            <v>2.4700000000000002</v>
          </cell>
          <cell r="BX337">
            <v>10.71</v>
          </cell>
          <cell r="BY337">
            <v>0</v>
          </cell>
          <cell r="BZ337">
            <v>0</v>
          </cell>
          <cell r="CA337">
            <v>45.75</v>
          </cell>
        </row>
        <row r="338">
          <cell r="C338" t="str">
            <v>3375750</v>
          </cell>
          <cell r="D338">
            <v>337575</v>
          </cell>
          <cell r="E338" t="str">
            <v>0</v>
          </cell>
          <cell r="F338">
            <v>45440</v>
          </cell>
          <cell r="G338">
            <v>45440.627916666665</v>
          </cell>
          <cell r="H338" t="str">
            <v>EAST</v>
          </cell>
          <cell r="I338" t="str">
            <v>E01</v>
          </cell>
          <cell r="J338" t="str">
            <v>CORPORATE OFFICE</v>
          </cell>
          <cell r="K338">
            <v>0</v>
          </cell>
          <cell r="L338" t="str">
            <v>Deepshikha</v>
          </cell>
          <cell r="M338">
            <v>1174</v>
          </cell>
          <cell r="N338" t="str">
            <v>1117</v>
          </cell>
          <cell r="O338" t="str">
            <v>MARKETING</v>
          </cell>
          <cell r="P338" t="str">
            <v>SUCHISMITA KOLEY</v>
          </cell>
          <cell r="Q338">
            <v>997</v>
          </cell>
          <cell r="R338" t="str">
            <v>954</v>
          </cell>
          <cell r="S338" t="str">
            <v>CLIENT RELATIONSHIP</v>
          </cell>
          <cell r="T338" t="str">
            <v>KOLKATA DIRECT</v>
          </cell>
          <cell r="U338">
            <v>0</v>
          </cell>
          <cell r="V338" t="str">
            <v>RETAIL</v>
          </cell>
          <cell r="W338" t="str">
            <v>BAGARIA BUSINESS PVT LTD</v>
          </cell>
          <cell r="X338" t="str">
            <v>DEEPSIKHA SINGH</v>
          </cell>
          <cell r="Y338" t="str">
            <v>ICICI LOMBARD GENERAL INSURANCE CO. LTD.</v>
          </cell>
          <cell r="Z338" t="str">
            <v>PRAVADEVI 414, VEER SAVARKAR MARG, NEAR SIDDHI VNAYAK TEMPLE</v>
          </cell>
          <cell r="AA338">
            <v>698</v>
          </cell>
          <cell r="AB338" t="str">
            <v>MOTOR</v>
          </cell>
          <cell r="AC338" t="str">
            <v>MOTOR PRIVATE CAR</v>
          </cell>
          <cell r="AD338" t="str">
            <v>Bank Transfer</v>
          </cell>
          <cell r="AF338">
            <v>10383</v>
          </cell>
          <cell r="AG338">
            <v>45402</v>
          </cell>
          <cell r="AH338" t="str">
            <v>NONE</v>
          </cell>
          <cell r="AI338" t="str">
            <v>MAHINDRA &amp; MAHINDRA</v>
          </cell>
          <cell r="AK338" t="str">
            <v>0</v>
          </cell>
          <cell r="AL338">
            <v>0</v>
          </cell>
          <cell r="AO338">
            <v>45402</v>
          </cell>
          <cell r="AR338" t="str">
            <v>28-05-2024</v>
          </cell>
          <cell r="AT338">
            <v>45766</v>
          </cell>
          <cell r="AU338">
            <v>100</v>
          </cell>
          <cell r="AV338" t="str">
            <v>0</v>
          </cell>
          <cell r="AW338" t="str">
            <v>New</v>
          </cell>
          <cell r="AX338" t="str">
            <v>LINK</v>
          </cell>
          <cell r="AZ338">
            <v>195850</v>
          </cell>
          <cell r="BA338">
            <v>852</v>
          </cell>
          <cell r="BB338">
            <v>8799</v>
          </cell>
          <cell r="BC338">
            <v>1583.82</v>
          </cell>
          <cell r="BD338">
            <v>10382.82</v>
          </cell>
          <cell r="BE338">
            <v>0</v>
          </cell>
          <cell r="BF338">
            <v>852</v>
          </cell>
          <cell r="BG338">
            <v>7947</v>
          </cell>
          <cell r="BH338">
            <v>15</v>
          </cell>
          <cell r="BI338">
            <v>2.5</v>
          </cell>
          <cell r="BJ338">
            <v>127.8</v>
          </cell>
          <cell r="BK338">
            <v>198.68</v>
          </cell>
          <cell r="BL338">
            <v>326.48</v>
          </cell>
          <cell r="BM338" t="str">
            <v>Brokerage</v>
          </cell>
          <cell r="BN338">
            <v>0</v>
          </cell>
          <cell r="BO338">
            <v>0</v>
          </cell>
          <cell r="BP338">
            <v>0</v>
          </cell>
          <cell r="BQ338">
            <v>0</v>
          </cell>
          <cell r="BR338">
            <v>0</v>
          </cell>
          <cell r="BS338">
            <v>326.48</v>
          </cell>
          <cell r="BT338">
            <v>18</v>
          </cell>
          <cell r="BU338">
            <v>58.77</v>
          </cell>
          <cell r="BV338">
            <v>18</v>
          </cell>
          <cell r="BW338">
            <v>0</v>
          </cell>
          <cell r="BX338">
            <v>58.77</v>
          </cell>
          <cell r="BY338">
            <v>0</v>
          </cell>
          <cell r="BZ338">
            <v>0</v>
          </cell>
          <cell r="CA338">
            <v>326.48</v>
          </cell>
        </row>
        <row r="339">
          <cell r="C339" t="str">
            <v>3375760</v>
          </cell>
          <cell r="D339">
            <v>337576</v>
          </cell>
          <cell r="E339" t="str">
            <v>0</v>
          </cell>
          <cell r="F339">
            <v>45383</v>
          </cell>
          <cell r="G339">
            <v>45440.629502314812</v>
          </cell>
          <cell r="H339" t="str">
            <v>EAST</v>
          </cell>
          <cell r="I339" t="str">
            <v>E01</v>
          </cell>
          <cell r="J339" t="str">
            <v>CORPORATE OFFICE</v>
          </cell>
          <cell r="K339">
            <v>0</v>
          </cell>
          <cell r="L339" t="str">
            <v>KOLKATA DIRECT</v>
          </cell>
          <cell r="M339">
            <v>1</v>
          </cell>
          <cell r="N339" t="str">
            <v>1</v>
          </cell>
          <cell r="O339" t="str">
            <v>IT</v>
          </cell>
          <cell r="P339" t="str">
            <v>SHIVAM SARAF</v>
          </cell>
          <cell r="Q339">
            <v>1191</v>
          </cell>
          <cell r="R339" t="str">
            <v>1135</v>
          </cell>
          <cell r="S339" t="str">
            <v>CLIENT RELATIONSHIP</v>
          </cell>
          <cell r="T339" t="str">
            <v>KOLKATA DIRECT</v>
          </cell>
          <cell r="U339">
            <v>0</v>
          </cell>
          <cell r="V339" t="str">
            <v>SME</v>
          </cell>
          <cell r="W339" t="str">
            <v>BENGAL TEA &amp; FABRICS LTD.</v>
          </cell>
          <cell r="X339" t="str">
            <v>BENGAL TEA &amp; FABRICS LTD.</v>
          </cell>
          <cell r="Y339" t="str">
            <v>ICICI LOMBARD GENERAL INSURANCE CO. LTD.</v>
          </cell>
          <cell r="Z339" t="str">
            <v>3RD. FLOOR, BLOCK - B, J K MILENNIUM CENTRE, 46D, CHOWRINGHEE ROAD,</v>
          </cell>
          <cell r="AA339">
            <v>6</v>
          </cell>
          <cell r="AB339" t="str">
            <v>MISCELLANEOUS</v>
          </cell>
          <cell r="AC339" t="str">
            <v>FIDELITY GURANTEE</v>
          </cell>
          <cell r="AD339" t="str">
            <v>Cheque</v>
          </cell>
          <cell r="AE339" t="str">
            <v>1234</v>
          </cell>
          <cell r="AF339">
            <v>295</v>
          </cell>
          <cell r="AG339">
            <v>45383</v>
          </cell>
          <cell r="AH339" t="str">
            <v>NONE</v>
          </cell>
          <cell r="AK339" t="str">
            <v>0</v>
          </cell>
          <cell r="AL339">
            <v>0</v>
          </cell>
          <cell r="AO339">
            <v>45383</v>
          </cell>
          <cell r="AT339">
            <v>45747</v>
          </cell>
          <cell r="AU339">
            <v>100</v>
          </cell>
          <cell r="AV339" t="str">
            <v>0</v>
          </cell>
          <cell r="AW339" t="str">
            <v>Expanded</v>
          </cell>
          <cell r="AZ339">
            <v>5000000</v>
          </cell>
          <cell r="BA339">
            <v>250</v>
          </cell>
          <cell r="BB339">
            <v>250</v>
          </cell>
          <cell r="BC339">
            <v>45</v>
          </cell>
          <cell r="BD339">
            <v>295</v>
          </cell>
          <cell r="BE339">
            <v>0</v>
          </cell>
          <cell r="BF339">
            <v>250</v>
          </cell>
          <cell r="BG339">
            <v>0</v>
          </cell>
          <cell r="BH339">
            <v>12.5</v>
          </cell>
          <cell r="BI339">
            <v>5</v>
          </cell>
          <cell r="BJ339">
            <v>31.25</v>
          </cell>
          <cell r="BK339">
            <v>0</v>
          </cell>
          <cell r="BL339">
            <v>31.25</v>
          </cell>
          <cell r="BM339" t="str">
            <v>Brokerage</v>
          </cell>
          <cell r="BN339">
            <v>30</v>
          </cell>
          <cell r="BO339">
            <v>9.3800000000000008</v>
          </cell>
          <cell r="BP339">
            <v>0</v>
          </cell>
          <cell r="BQ339">
            <v>0</v>
          </cell>
          <cell r="BR339">
            <v>9.3800000000000008</v>
          </cell>
          <cell r="BS339">
            <v>40.630000000000003</v>
          </cell>
          <cell r="BT339">
            <v>18</v>
          </cell>
          <cell r="BU339">
            <v>5.63</v>
          </cell>
          <cell r="BV339">
            <v>18</v>
          </cell>
          <cell r="BW339">
            <v>1.69</v>
          </cell>
          <cell r="BX339">
            <v>7.32</v>
          </cell>
          <cell r="BY339">
            <v>0</v>
          </cell>
          <cell r="BZ339">
            <v>0</v>
          </cell>
          <cell r="CA339">
            <v>31.25</v>
          </cell>
        </row>
        <row r="340">
          <cell r="C340" t="str">
            <v>3375780</v>
          </cell>
          <cell r="D340">
            <v>337578</v>
          </cell>
          <cell r="E340" t="str">
            <v>0</v>
          </cell>
          <cell r="F340">
            <v>45383</v>
          </cell>
          <cell r="G340">
            <v>45440.632719907408</v>
          </cell>
          <cell r="H340" t="str">
            <v>EAST</v>
          </cell>
          <cell r="I340" t="str">
            <v>E01</v>
          </cell>
          <cell r="J340" t="str">
            <v>CORPORATE OFFICE</v>
          </cell>
          <cell r="K340">
            <v>0</v>
          </cell>
          <cell r="L340" t="str">
            <v>KOLKATA DIRECT</v>
          </cell>
          <cell r="M340">
            <v>1</v>
          </cell>
          <cell r="N340" t="str">
            <v>1</v>
          </cell>
          <cell r="O340" t="str">
            <v>IT</v>
          </cell>
          <cell r="P340" t="str">
            <v>SHIVAM SARAF</v>
          </cell>
          <cell r="Q340">
            <v>1191</v>
          </cell>
          <cell r="R340" t="str">
            <v>1135</v>
          </cell>
          <cell r="S340" t="str">
            <v>CLIENT RELATIONSHIP</v>
          </cell>
          <cell r="T340" t="str">
            <v>KOLKATA DIRECT</v>
          </cell>
          <cell r="U340">
            <v>0</v>
          </cell>
          <cell r="V340" t="str">
            <v>SME</v>
          </cell>
          <cell r="W340" t="str">
            <v>BENGAL TEA &amp; FABRICS LTD.</v>
          </cell>
          <cell r="X340" t="str">
            <v>BENGAL TEA &amp; FABRICS LTD.</v>
          </cell>
          <cell r="Y340" t="str">
            <v>ICICI LOMBARD GENERAL INSURANCE CO. LTD.</v>
          </cell>
          <cell r="Z340" t="str">
            <v>3RD. FLOOR, BLOCK - B, J K MILENNIUM CENTRE, 46D, CHOWRINGHEE ROAD,</v>
          </cell>
          <cell r="AA340">
            <v>6</v>
          </cell>
          <cell r="AB340" t="str">
            <v>ENGINEERING</v>
          </cell>
          <cell r="AC340" t="str">
            <v>BOILER &amp; PRESSURE PLANT</v>
          </cell>
          <cell r="AD340" t="str">
            <v>Cheque</v>
          </cell>
          <cell r="AE340" t="str">
            <v>1234</v>
          </cell>
          <cell r="AF340">
            <v>1274.4000000000001</v>
          </cell>
          <cell r="AG340">
            <v>45383</v>
          </cell>
          <cell r="AH340" t="str">
            <v>NONE</v>
          </cell>
          <cell r="AK340" t="str">
            <v>0</v>
          </cell>
          <cell r="AL340">
            <v>0</v>
          </cell>
          <cell r="AO340">
            <v>45383</v>
          </cell>
          <cell r="AT340">
            <v>45747</v>
          </cell>
          <cell r="AU340">
            <v>100</v>
          </cell>
          <cell r="AV340" t="str">
            <v>0</v>
          </cell>
          <cell r="AW340" t="str">
            <v>Expanded</v>
          </cell>
          <cell r="AZ340">
            <v>1500000</v>
          </cell>
          <cell r="BA340">
            <v>1080</v>
          </cell>
          <cell r="BB340">
            <v>1080</v>
          </cell>
          <cell r="BC340">
            <v>194.4</v>
          </cell>
          <cell r="BD340">
            <v>1274.4000000000001</v>
          </cell>
          <cell r="BE340">
            <v>0</v>
          </cell>
          <cell r="BF340">
            <v>1080</v>
          </cell>
          <cell r="BG340">
            <v>0</v>
          </cell>
          <cell r="BH340">
            <v>12.5</v>
          </cell>
          <cell r="BI340">
            <v>5</v>
          </cell>
          <cell r="BJ340">
            <v>135</v>
          </cell>
          <cell r="BK340">
            <v>0</v>
          </cell>
          <cell r="BL340">
            <v>135</v>
          </cell>
          <cell r="BM340" t="str">
            <v>Brokerage</v>
          </cell>
          <cell r="BN340">
            <v>30</v>
          </cell>
          <cell r="BO340">
            <v>40.5</v>
          </cell>
          <cell r="BP340">
            <v>0</v>
          </cell>
          <cell r="BQ340">
            <v>0</v>
          </cell>
          <cell r="BR340">
            <v>40.5</v>
          </cell>
          <cell r="BS340">
            <v>175.5</v>
          </cell>
          <cell r="BT340">
            <v>18</v>
          </cell>
          <cell r="BU340">
            <v>24.3</v>
          </cell>
          <cell r="BV340">
            <v>18</v>
          </cell>
          <cell r="BW340">
            <v>7.29</v>
          </cell>
          <cell r="BX340">
            <v>31.59</v>
          </cell>
          <cell r="BY340">
            <v>0</v>
          </cell>
          <cell r="BZ340">
            <v>0</v>
          </cell>
          <cell r="CA340">
            <v>135</v>
          </cell>
        </row>
        <row r="341">
          <cell r="C341" t="str">
            <v>3375790</v>
          </cell>
          <cell r="D341">
            <v>337579</v>
          </cell>
          <cell r="E341" t="str">
            <v>0</v>
          </cell>
          <cell r="F341">
            <v>45440</v>
          </cell>
          <cell r="G341">
            <v>45440.632800925923</v>
          </cell>
          <cell r="H341" t="str">
            <v>EAST</v>
          </cell>
          <cell r="I341" t="str">
            <v>E01</v>
          </cell>
          <cell r="J341" t="str">
            <v>CORPORATE OFFICE</v>
          </cell>
          <cell r="K341">
            <v>0</v>
          </cell>
          <cell r="L341" t="str">
            <v>Deepshikha</v>
          </cell>
          <cell r="M341">
            <v>1174</v>
          </cell>
          <cell r="N341" t="str">
            <v>1117</v>
          </cell>
          <cell r="O341" t="str">
            <v>MARKETING</v>
          </cell>
          <cell r="P341" t="str">
            <v>SUCHISMITA KOLEY</v>
          </cell>
          <cell r="Q341">
            <v>997</v>
          </cell>
          <cell r="R341" t="str">
            <v>954</v>
          </cell>
          <cell r="S341" t="str">
            <v>CLIENT RELATIONSHIP</v>
          </cell>
          <cell r="T341" t="str">
            <v>KOLKATA DIRECT</v>
          </cell>
          <cell r="U341">
            <v>0</v>
          </cell>
          <cell r="V341" t="str">
            <v>RETAIL</v>
          </cell>
          <cell r="W341" t="str">
            <v>BAGARIA BUSINESS PVT LTD</v>
          </cell>
          <cell r="X341" t="str">
            <v>DEEPSIKHA SINGH</v>
          </cell>
          <cell r="Y341" t="str">
            <v>ICICI LOMBARD GENERAL INSURANCE CO. LTD.</v>
          </cell>
          <cell r="Z341" t="str">
            <v>PRAVADEVI 414, VEER SAVARKAR MARG, NEAR SIDDHI VNAYAK TEMPLE</v>
          </cell>
          <cell r="AA341">
            <v>698</v>
          </cell>
          <cell r="AB341" t="str">
            <v>MOTOR</v>
          </cell>
          <cell r="AC341" t="str">
            <v>MOTOR COMMERCIAL VEHICLE</v>
          </cell>
          <cell r="AD341" t="str">
            <v>Bank Transfer</v>
          </cell>
          <cell r="AF341">
            <v>19807</v>
          </cell>
          <cell r="AG341">
            <v>45390</v>
          </cell>
          <cell r="AH341" t="str">
            <v>NONE</v>
          </cell>
          <cell r="AI341" t="str">
            <v>MAHINDRA &amp; MAHINDRA</v>
          </cell>
          <cell r="AK341" t="str">
            <v>0</v>
          </cell>
          <cell r="AL341">
            <v>0</v>
          </cell>
          <cell r="AO341">
            <v>45391</v>
          </cell>
          <cell r="AR341" t="str">
            <v>28-05-2024</v>
          </cell>
          <cell r="AT341">
            <v>45755</v>
          </cell>
          <cell r="AU341">
            <v>100</v>
          </cell>
          <cell r="AV341" t="str">
            <v>0</v>
          </cell>
          <cell r="AW341" t="str">
            <v>New</v>
          </cell>
          <cell r="AX341" t="str">
            <v>LINK</v>
          </cell>
          <cell r="AZ341">
            <v>392338</v>
          </cell>
          <cell r="BA341">
            <v>1458</v>
          </cell>
          <cell r="BB341">
            <v>17607</v>
          </cell>
          <cell r="BC341">
            <v>2200.3200000000002</v>
          </cell>
          <cell r="BD341">
            <v>19807.32</v>
          </cell>
          <cell r="BE341">
            <v>0</v>
          </cell>
          <cell r="BF341">
            <v>1458</v>
          </cell>
          <cell r="BG341">
            <v>16149</v>
          </cell>
          <cell r="BH341">
            <v>15</v>
          </cell>
          <cell r="BI341">
            <v>2.5</v>
          </cell>
          <cell r="BJ341">
            <v>218.7</v>
          </cell>
          <cell r="BK341">
            <v>403.73</v>
          </cell>
          <cell r="BL341">
            <v>622.42999999999995</v>
          </cell>
          <cell r="BM341" t="str">
            <v>Brokerage</v>
          </cell>
          <cell r="BN341">
            <v>0</v>
          </cell>
          <cell r="BO341">
            <v>0</v>
          </cell>
          <cell r="BP341">
            <v>0</v>
          </cell>
          <cell r="BQ341">
            <v>0</v>
          </cell>
          <cell r="BR341">
            <v>0</v>
          </cell>
          <cell r="BS341">
            <v>622.42999999999995</v>
          </cell>
          <cell r="BT341">
            <v>18</v>
          </cell>
          <cell r="BU341">
            <v>112.04</v>
          </cell>
          <cell r="BV341">
            <v>18</v>
          </cell>
          <cell r="BW341">
            <v>0</v>
          </cell>
          <cell r="BX341">
            <v>112.04</v>
          </cell>
          <cell r="BY341">
            <v>0</v>
          </cell>
          <cell r="BZ341">
            <v>0</v>
          </cell>
          <cell r="CA341">
            <v>622.42999999999995</v>
          </cell>
        </row>
        <row r="342">
          <cell r="C342" t="str">
            <v>3375800</v>
          </cell>
          <cell r="D342">
            <v>337580</v>
          </cell>
          <cell r="E342" t="str">
            <v>0</v>
          </cell>
          <cell r="F342">
            <v>45383</v>
          </cell>
          <cell r="G342">
            <v>45440.635185185187</v>
          </cell>
          <cell r="H342" t="str">
            <v>EAST</v>
          </cell>
          <cell r="I342" t="str">
            <v>E01</v>
          </cell>
          <cell r="J342" t="str">
            <v>CORPORATE OFFICE</v>
          </cell>
          <cell r="K342">
            <v>0</v>
          </cell>
          <cell r="L342" t="str">
            <v>KOLKATA DIRECT</v>
          </cell>
          <cell r="M342">
            <v>1</v>
          </cell>
          <cell r="N342" t="str">
            <v>1</v>
          </cell>
          <cell r="O342" t="str">
            <v>IT</v>
          </cell>
          <cell r="P342" t="str">
            <v>SHIVAM SARAF</v>
          </cell>
          <cell r="Q342">
            <v>1191</v>
          </cell>
          <cell r="R342" t="str">
            <v>1135</v>
          </cell>
          <cell r="S342" t="str">
            <v>CLIENT RELATIONSHIP</v>
          </cell>
          <cell r="T342" t="str">
            <v>KOLKATA DIRECT</v>
          </cell>
          <cell r="U342">
            <v>0</v>
          </cell>
          <cell r="V342" t="str">
            <v>SME</v>
          </cell>
          <cell r="W342" t="str">
            <v>BENGAL TEA &amp; FABRICS LTD.</v>
          </cell>
          <cell r="X342" t="str">
            <v>BENGAL TEA &amp; FABRICS LTD.</v>
          </cell>
          <cell r="Y342" t="str">
            <v>ICICI LOMBARD GENERAL INSURANCE CO. LTD.</v>
          </cell>
          <cell r="Z342" t="str">
            <v>3RD. FLOOR, BLOCK - B, J K MILENNIUM CENTRE, 46D, CHOWRINGHEE ROAD,</v>
          </cell>
          <cell r="AA342">
            <v>6</v>
          </cell>
          <cell r="AB342" t="str">
            <v>FIRE</v>
          </cell>
          <cell r="AC342" t="str">
            <v>BHARAT GRIHA RAKSHA</v>
          </cell>
          <cell r="AD342" t="str">
            <v>Cheque</v>
          </cell>
          <cell r="AE342" t="str">
            <v>1234</v>
          </cell>
          <cell r="AF342">
            <v>18205.04</v>
          </cell>
          <cell r="AG342">
            <v>45383</v>
          </cell>
          <cell r="AH342" t="str">
            <v>NONE</v>
          </cell>
          <cell r="AK342" t="str">
            <v>0</v>
          </cell>
          <cell r="AL342">
            <v>0</v>
          </cell>
          <cell r="AO342">
            <v>45383</v>
          </cell>
          <cell r="AT342">
            <v>45747</v>
          </cell>
          <cell r="AU342">
            <v>100</v>
          </cell>
          <cell r="AV342" t="str">
            <v>0</v>
          </cell>
          <cell r="AW342" t="str">
            <v>Expanded</v>
          </cell>
          <cell r="AY342" t="str">
            <v>BGR-Residence</v>
          </cell>
          <cell r="AZ342">
            <v>85708350</v>
          </cell>
          <cell r="BA342">
            <v>12782</v>
          </cell>
          <cell r="BB342">
            <v>15428</v>
          </cell>
          <cell r="BC342">
            <v>2777.04</v>
          </cell>
          <cell r="BD342">
            <v>18205.04</v>
          </cell>
          <cell r="BE342">
            <v>0</v>
          </cell>
          <cell r="BF342">
            <v>12782</v>
          </cell>
          <cell r="BG342">
            <v>2646</v>
          </cell>
          <cell r="BH342">
            <v>11.5</v>
          </cell>
          <cell r="BI342">
            <v>5</v>
          </cell>
          <cell r="BJ342">
            <v>1469.93</v>
          </cell>
          <cell r="BK342">
            <v>132.30000000000001</v>
          </cell>
          <cell r="BL342">
            <v>1602.23</v>
          </cell>
          <cell r="BM342" t="str">
            <v>Brokerage</v>
          </cell>
          <cell r="BN342">
            <v>30</v>
          </cell>
          <cell r="BO342">
            <v>440.98</v>
          </cell>
          <cell r="BP342">
            <v>0</v>
          </cell>
          <cell r="BQ342">
            <v>0</v>
          </cell>
          <cell r="BR342">
            <v>440.98</v>
          </cell>
          <cell r="BS342">
            <v>2043.21</v>
          </cell>
          <cell r="BT342">
            <v>18</v>
          </cell>
          <cell r="BU342">
            <v>288.39999999999998</v>
          </cell>
          <cell r="BV342">
            <v>18</v>
          </cell>
          <cell r="BW342">
            <v>79.38</v>
          </cell>
          <cell r="BX342">
            <v>367.78</v>
          </cell>
          <cell r="BY342">
            <v>0</v>
          </cell>
          <cell r="BZ342">
            <v>0</v>
          </cell>
          <cell r="CA342">
            <v>1602.23</v>
          </cell>
        </row>
        <row r="343">
          <cell r="C343" t="str">
            <v>3375830</v>
          </cell>
          <cell r="D343">
            <v>337583</v>
          </cell>
          <cell r="E343" t="str">
            <v>0</v>
          </cell>
          <cell r="F343">
            <v>45383</v>
          </cell>
          <cell r="G343">
            <v>45440.640844907408</v>
          </cell>
          <cell r="H343" t="str">
            <v>EAST</v>
          </cell>
          <cell r="I343" t="str">
            <v>E01</v>
          </cell>
          <cell r="J343" t="str">
            <v>CORPORATE OFFICE</v>
          </cell>
          <cell r="K343">
            <v>0</v>
          </cell>
          <cell r="L343" t="str">
            <v>KOLKATA DIRECT</v>
          </cell>
          <cell r="M343">
            <v>1</v>
          </cell>
          <cell r="N343" t="str">
            <v>1</v>
          </cell>
          <cell r="O343" t="str">
            <v>IT</v>
          </cell>
          <cell r="P343" t="str">
            <v>SHIVAM SARAF</v>
          </cell>
          <cell r="Q343">
            <v>1191</v>
          </cell>
          <cell r="R343" t="str">
            <v>1135</v>
          </cell>
          <cell r="S343" t="str">
            <v>CLIENT RELATIONSHIP</v>
          </cell>
          <cell r="T343" t="str">
            <v>KOLKATA DIRECT</v>
          </cell>
          <cell r="U343">
            <v>0</v>
          </cell>
          <cell r="V343" t="str">
            <v>SME</v>
          </cell>
          <cell r="W343" t="str">
            <v>BENGAL TEA &amp; FABRICS LTD.</v>
          </cell>
          <cell r="X343" t="str">
            <v>BENGAL TEA &amp; FABRICS LTD.</v>
          </cell>
          <cell r="Y343" t="str">
            <v>ICICI LOMBARD GENERAL INSURANCE CO. LTD.</v>
          </cell>
          <cell r="Z343" t="str">
            <v>3RD. FLOOR, BLOCK - B, J K MILENNIUM CENTRE, 46D, CHOWRINGHEE ROAD,</v>
          </cell>
          <cell r="AA343">
            <v>6</v>
          </cell>
          <cell r="AB343" t="str">
            <v>FIRE</v>
          </cell>
          <cell r="AC343" t="str">
            <v>BHARAT SOOKSHMA UDYAM SURAKSHA</v>
          </cell>
          <cell r="AD343" t="str">
            <v>Cheque</v>
          </cell>
          <cell r="AE343" t="str">
            <v>1234</v>
          </cell>
          <cell r="AF343">
            <v>2131.08</v>
          </cell>
          <cell r="AG343">
            <v>45383</v>
          </cell>
          <cell r="AH343" t="str">
            <v>NONE</v>
          </cell>
          <cell r="AK343" t="str">
            <v>0</v>
          </cell>
          <cell r="AL343">
            <v>0</v>
          </cell>
          <cell r="AO343">
            <v>45383</v>
          </cell>
          <cell r="AT343">
            <v>45747</v>
          </cell>
          <cell r="AU343">
            <v>100</v>
          </cell>
          <cell r="AV343" t="str">
            <v>0</v>
          </cell>
          <cell r="AW343" t="str">
            <v>Expanded</v>
          </cell>
          <cell r="AY343" t="str">
            <v>BSUS-Rydak</v>
          </cell>
          <cell r="AZ343">
            <v>4014864</v>
          </cell>
          <cell r="BA343">
            <v>1204</v>
          </cell>
          <cell r="BB343">
            <v>1806</v>
          </cell>
          <cell r="BC343">
            <v>325.08</v>
          </cell>
          <cell r="BD343">
            <v>2131.08</v>
          </cell>
          <cell r="BE343">
            <v>0</v>
          </cell>
          <cell r="BF343">
            <v>1204</v>
          </cell>
          <cell r="BG343">
            <v>602</v>
          </cell>
          <cell r="BH343">
            <v>11.5</v>
          </cell>
          <cell r="BI343">
            <v>5</v>
          </cell>
          <cell r="BJ343">
            <v>138.46</v>
          </cell>
          <cell r="BK343">
            <v>30.1</v>
          </cell>
          <cell r="BL343">
            <v>168.56</v>
          </cell>
          <cell r="BM343" t="str">
            <v>Brokerage</v>
          </cell>
          <cell r="BN343">
            <v>30</v>
          </cell>
          <cell r="BO343">
            <v>41.54</v>
          </cell>
          <cell r="BP343">
            <v>0</v>
          </cell>
          <cell r="BQ343">
            <v>0</v>
          </cell>
          <cell r="BR343">
            <v>41.54</v>
          </cell>
          <cell r="BS343">
            <v>210.1</v>
          </cell>
          <cell r="BT343">
            <v>18</v>
          </cell>
          <cell r="BU343">
            <v>30.34</v>
          </cell>
          <cell r="BV343">
            <v>18</v>
          </cell>
          <cell r="BW343">
            <v>7.48</v>
          </cell>
          <cell r="BX343">
            <v>37.82</v>
          </cell>
          <cell r="BY343">
            <v>0</v>
          </cell>
          <cell r="BZ343">
            <v>0</v>
          </cell>
          <cell r="CA343">
            <v>168.56</v>
          </cell>
        </row>
        <row r="344">
          <cell r="C344" t="str">
            <v>3375860</v>
          </cell>
          <cell r="D344">
            <v>337586</v>
          </cell>
          <cell r="E344" t="str">
            <v>0</v>
          </cell>
          <cell r="F344">
            <v>45383</v>
          </cell>
          <cell r="G344">
            <v>45440.643611111111</v>
          </cell>
          <cell r="H344" t="str">
            <v>EAST</v>
          </cell>
          <cell r="I344" t="str">
            <v>E01</v>
          </cell>
          <cell r="J344" t="str">
            <v>CORPORATE OFFICE</v>
          </cell>
          <cell r="K344">
            <v>0</v>
          </cell>
          <cell r="L344" t="str">
            <v>KOLKATA DIRECT</v>
          </cell>
          <cell r="M344">
            <v>1</v>
          </cell>
          <cell r="N344" t="str">
            <v>1</v>
          </cell>
          <cell r="O344" t="str">
            <v>IT</v>
          </cell>
          <cell r="P344" t="str">
            <v>SHIVAM SARAF</v>
          </cell>
          <cell r="Q344">
            <v>1191</v>
          </cell>
          <cell r="R344" t="str">
            <v>1135</v>
          </cell>
          <cell r="S344" t="str">
            <v>CLIENT RELATIONSHIP</v>
          </cell>
          <cell r="T344" t="str">
            <v>KOLKATA DIRECT</v>
          </cell>
          <cell r="U344">
            <v>0</v>
          </cell>
          <cell r="V344" t="str">
            <v>SME</v>
          </cell>
          <cell r="W344" t="str">
            <v>BENGAL TEA &amp; FABRICS LTD.</v>
          </cell>
          <cell r="X344" t="str">
            <v>BENGAL TEA &amp; FABRICS LTD.</v>
          </cell>
          <cell r="Y344" t="str">
            <v>ICICI LOMBARD GENERAL INSURANCE CO. LTD.</v>
          </cell>
          <cell r="Z344" t="str">
            <v>3RD. FLOOR, BLOCK - B, J K MILENNIUM CENTRE, 46D, CHOWRINGHEE ROAD,</v>
          </cell>
          <cell r="AA344">
            <v>6</v>
          </cell>
          <cell r="AB344" t="str">
            <v>MARINE CARGO</v>
          </cell>
          <cell r="AC344" t="str">
            <v>MARINE TEA CROP</v>
          </cell>
          <cell r="AD344" t="str">
            <v>Cheque</v>
          </cell>
          <cell r="AE344" t="str">
            <v>1234</v>
          </cell>
          <cell r="AF344">
            <v>97354.72</v>
          </cell>
          <cell r="AG344">
            <v>45383</v>
          </cell>
          <cell r="AH344" t="str">
            <v>NONE</v>
          </cell>
          <cell r="AK344" t="str">
            <v>0</v>
          </cell>
          <cell r="AL344">
            <v>0</v>
          </cell>
          <cell r="AO344">
            <v>45383</v>
          </cell>
          <cell r="AT344">
            <v>45737</v>
          </cell>
          <cell r="AU344">
            <v>100</v>
          </cell>
          <cell r="AV344" t="str">
            <v>0</v>
          </cell>
          <cell r="AW344" t="str">
            <v>Expanded</v>
          </cell>
          <cell r="AZ344">
            <v>550025000</v>
          </cell>
          <cell r="BA344">
            <v>82504</v>
          </cell>
          <cell r="BB344">
            <v>82504</v>
          </cell>
          <cell r="BC344">
            <v>14850.72</v>
          </cell>
          <cell r="BD344">
            <v>97354.72</v>
          </cell>
          <cell r="BE344">
            <v>0</v>
          </cell>
          <cell r="BF344">
            <v>82504</v>
          </cell>
          <cell r="BG344">
            <v>0</v>
          </cell>
          <cell r="BH344">
            <v>16.5</v>
          </cell>
          <cell r="BI344">
            <v>5</v>
          </cell>
          <cell r="BJ344">
            <v>13613.16</v>
          </cell>
          <cell r="BK344">
            <v>0</v>
          </cell>
          <cell r="BL344">
            <v>13613.16</v>
          </cell>
          <cell r="BM344" t="str">
            <v>Brokerage</v>
          </cell>
          <cell r="BN344">
            <v>30</v>
          </cell>
          <cell r="BO344">
            <v>4083.95</v>
          </cell>
          <cell r="BP344">
            <v>0</v>
          </cell>
          <cell r="BQ344">
            <v>0</v>
          </cell>
          <cell r="BR344">
            <v>4083.95</v>
          </cell>
          <cell r="BS344">
            <v>17697.11</v>
          </cell>
          <cell r="BT344">
            <v>18</v>
          </cell>
          <cell r="BU344">
            <v>2450.37</v>
          </cell>
          <cell r="BV344">
            <v>18</v>
          </cell>
          <cell r="BW344">
            <v>735.11</v>
          </cell>
          <cell r="BX344">
            <v>3185.48</v>
          </cell>
          <cell r="BY344">
            <v>0</v>
          </cell>
          <cell r="BZ344">
            <v>0</v>
          </cell>
          <cell r="CA344">
            <v>13613.16</v>
          </cell>
        </row>
        <row r="345">
          <cell r="C345" t="str">
            <v>3376100</v>
          </cell>
          <cell r="D345">
            <v>337610</v>
          </cell>
          <cell r="E345" t="str">
            <v>0</v>
          </cell>
          <cell r="F345">
            <v>45440</v>
          </cell>
          <cell r="G345">
            <v>45440.70103009259</v>
          </cell>
          <cell r="H345" t="str">
            <v>EAST</v>
          </cell>
          <cell r="I345" t="str">
            <v>E01</v>
          </cell>
          <cell r="J345" t="str">
            <v>CORPORATE OFFICE</v>
          </cell>
          <cell r="K345">
            <v>0</v>
          </cell>
          <cell r="L345" t="str">
            <v>KOLKATA DIRECT</v>
          </cell>
          <cell r="M345">
            <v>1</v>
          </cell>
          <cell r="N345" t="str">
            <v>1</v>
          </cell>
          <cell r="O345" t="str">
            <v>IT</v>
          </cell>
          <cell r="P345" t="str">
            <v>MANIDIPA BANERJEE</v>
          </cell>
          <cell r="Q345">
            <v>1021</v>
          </cell>
          <cell r="R345" t="str">
            <v>975</v>
          </cell>
          <cell r="S345" t="str">
            <v>CLIENT RELATIONSHIP</v>
          </cell>
          <cell r="T345" t="str">
            <v>KOLKATA DIRECT</v>
          </cell>
          <cell r="U345">
            <v>0</v>
          </cell>
          <cell r="V345" t="str">
            <v>CORPORATE</v>
          </cell>
          <cell r="W345" t="str">
            <v>BENGAL NRI COMPLEX LTD</v>
          </cell>
          <cell r="X345" t="str">
            <v>BENGAL NRI COMPLEX LTD</v>
          </cell>
          <cell r="Y345" t="str">
            <v>ICICI LOMBARD GENERAL INSURANCE CO. LTD.</v>
          </cell>
          <cell r="Z345" t="str">
            <v>3RD. FLOOR, BLOCK - B, J K MILENNIUM CENTRE, 46D, CHOWRINGHEE ROAD,</v>
          </cell>
          <cell r="AA345">
            <v>6</v>
          </cell>
          <cell r="AB345" t="str">
            <v>HEALTH</v>
          </cell>
          <cell r="AC345" t="str">
            <v>GROUP MEDICLAIM</v>
          </cell>
          <cell r="AD345" t="str">
            <v>Cheque</v>
          </cell>
          <cell r="AE345" t="str">
            <v>1234</v>
          </cell>
          <cell r="AF345">
            <v>483797.64</v>
          </cell>
          <cell r="AG345">
            <v>45415</v>
          </cell>
          <cell r="AH345" t="str">
            <v>NONE</v>
          </cell>
          <cell r="AK345" t="str">
            <v>0</v>
          </cell>
          <cell r="AL345">
            <v>0</v>
          </cell>
          <cell r="AO345">
            <v>45415</v>
          </cell>
          <cell r="AT345">
            <v>45779</v>
          </cell>
          <cell r="AU345">
            <v>100</v>
          </cell>
          <cell r="AV345" t="str">
            <v>0</v>
          </cell>
          <cell r="AW345" t="str">
            <v>Renewal</v>
          </cell>
          <cell r="AZ345">
            <v>15000000</v>
          </cell>
          <cell r="BA345">
            <v>409998</v>
          </cell>
          <cell r="BB345">
            <v>409998</v>
          </cell>
          <cell r="BC345">
            <v>73799.64</v>
          </cell>
          <cell r="BD345">
            <v>483797.64</v>
          </cell>
          <cell r="BE345">
            <v>0</v>
          </cell>
          <cell r="BF345">
            <v>409998</v>
          </cell>
          <cell r="BG345">
            <v>0</v>
          </cell>
          <cell r="BH345">
            <v>7.5</v>
          </cell>
          <cell r="BI345">
            <v>0</v>
          </cell>
          <cell r="BJ345">
            <v>30749.85</v>
          </cell>
          <cell r="BK345">
            <v>0</v>
          </cell>
          <cell r="BL345">
            <v>30749.85</v>
          </cell>
          <cell r="BM345" t="str">
            <v>Brokerage</v>
          </cell>
          <cell r="BN345">
            <v>0</v>
          </cell>
          <cell r="BO345">
            <v>0</v>
          </cell>
          <cell r="BP345">
            <v>0</v>
          </cell>
          <cell r="BQ345">
            <v>0</v>
          </cell>
          <cell r="BR345">
            <v>0</v>
          </cell>
          <cell r="BS345">
            <v>30749.85</v>
          </cell>
          <cell r="BT345">
            <v>18</v>
          </cell>
          <cell r="BU345">
            <v>5534.97</v>
          </cell>
          <cell r="BV345">
            <v>18</v>
          </cell>
          <cell r="BW345">
            <v>0</v>
          </cell>
          <cell r="BX345">
            <v>5534.97</v>
          </cell>
          <cell r="BY345">
            <v>0</v>
          </cell>
          <cell r="BZ345">
            <v>0</v>
          </cell>
          <cell r="CA345">
            <v>30749.85</v>
          </cell>
        </row>
        <row r="346">
          <cell r="C346" t="str">
            <v>3376350</v>
          </cell>
          <cell r="D346">
            <v>337635</v>
          </cell>
          <cell r="E346" t="str">
            <v>0</v>
          </cell>
          <cell r="F346">
            <v>45415</v>
          </cell>
          <cell r="G346">
            <v>45440.751608796294</v>
          </cell>
          <cell r="H346" t="str">
            <v>EAST</v>
          </cell>
          <cell r="I346" t="str">
            <v>E01</v>
          </cell>
          <cell r="J346" t="str">
            <v>PATNA</v>
          </cell>
          <cell r="K346">
            <v>22</v>
          </cell>
          <cell r="L346" t="str">
            <v>SARTHAK KAR RAY</v>
          </cell>
          <cell r="M346">
            <v>620</v>
          </cell>
          <cell r="N346" t="str">
            <v>620</v>
          </cell>
          <cell r="O346" t="str">
            <v>MARKETING</v>
          </cell>
          <cell r="P346" t="str">
            <v>SUCHISMITA KOLEY</v>
          </cell>
          <cell r="Q346">
            <v>997</v>
          </cell>
          <cell r="R346" t="str">
            <v>954</v>
          </cell>
          <cell r="S346" t="str">
            <v>CLIENT RELATIONSHIP</v>
          </cell>
          <cell r="T346" t="str">
            <v>KOLKATA DIRECT</v>
          </cell>
          <cell r="U346">
            <v>0</v>
          </cell>
          <cell r="V346" t="str">
            <v>RETAIL</v>
          </cell>
          <cell r="W346" t="str">
            <v>ANKUSH RAI</v>
          </cell>
          <cell r="X346" t="str">
            <v>ANKUSH RAI</v>
          </cell>
          <cell r="Y346" t="str">
            <v>ICICI LOMBARD GENERAL INSURANCE CO. LTD.</v>
          </cell>
          <cell r="Z346" t="str">
            <v>NEAR RAM MANDIR,BISTUPUR</v>
          </cell>
          <cell r="AA346">
            <v>251</v>
          </cell>
          <cell r="AB346" t="str">
            <v>MOTOR</v>
          </cell>
          <cell r="AC346" t="str">
            <v>Passenger Carring Vehicle</v>
          </cell>
          <cell r="AD346" t="str">
            <v>Bank Transfer</v>
          </cell>
          <cell r="AF346">
            <v>6038</v>
          </cell>
          <cell r="AG346">
            <v>45415</v>
          </cell>
          <cell r="AI346" t="str">
            <v>OM BALAJI AUTOMOBILE LIMITED</v>
          </cell>
          <cell r="AK346" t="str">
            <v>0</v>
          </cell>
          <cell r="AL346">
            <v>0</v>
          </cell>
          <cell r="AO346">
            <v>45415</v>
          </cell>
          <cell r="AQ346" t="str">
            <v>03-05-2024</v>
          </cell>
          <cell r="AR346" t="str">
            <v>03-05-2024</v>
          </cell>
          <cell r="AT346">
            <v>45779</v>
          </cell>
          <cell r="AU346">
            <v>100</v>
          </cell>
          <cell r="AV346" t="str">
            <v>0</v>
          </cell>
          <cell r="AW346" t="str">
            <v>New</v>
          </cell>
          <cell r="AZ346">
            <v>160000</v>
          </cell>
          <cell r="BA346">
            <v>580</v>
          </cell>
          <cell r="BB346">
            <v>5117</v>
          </cell>
          <cell r="BC346">
            <v>921.06</v>
          </cell>
          <cell r="BD346">
            <v>6038.06</v>
          </cell>
          <cell r="BE346">
            <v>0</v>
          </cell>
          <cell r="BF346">
            <v>580</v>
          </cell>
          <cell r="BG346">
            <v>4537</v>
          </cell>
          <cell r="BH346">
            <v>15</v>
          </cell>
          <cell r="BI346">
            <v>2.5</v>
          </cell>
          <cell r="BJ346">
            <v>87</v>
          </cell>
          <cell r="BK346">
            <v>113.43</v>
          </cell>
          <cell r="BL346">
            <v>200.43</v>
          </cell>
          <cell r="BM346" t="str">
            <v>Brokerage</v>
          </cell>
          <cell r="BN346">
            <v>0</v>
          </cell>
          <cell r="BO346">
            <v>0</v>
          </cell>
          <cell r="BP346">
            <v>0</v>
          </cell>
          <cell r="BQ346">
            <v>0</v>
          </cell>
          <cell r="BR346">
            <v>0</v>
          </cell>
          <cell r="BS346">
            <v>200.43</v>
          </cell>
          <cell r="BT346">
            <v>18</v>
          </cell>
          <cell r="BU346">
            <v>36.08</v>
          </cell>
          <cell r="BV346">
            <v>18</v>
          </cell>
          <cell r="BW346">
            <v>0</v>
          </cell>
          <cell r="BX346">
            <v>36.08</v>
          </cell>
          <cell r="BY346">
            <v>0</v>
          </cell>
          <cell r="BZ346">
            <v>0</v>
          </cell>
          <cell r="CA346">
            <v>200.43</v>
          </cell>
        </row>
        <row r="347">
          <cell r="C347" t="str">
            <v>3376380</v>
          </cell>
          <cell r="D347">
            <v>337638</v>
          </cell>
          <cell r="E347" t="str">
            <v>0</v>
          </cell>
          <cell r="F347">
            <v>45415</v>
          </cell>
          <cell r="G347">
            <v>45440.771180555559</v>
          </cell>
          <cell r="H347" t="str">
            <v>EAST</v>
          </cell>
          <cell r="I347" t="str">
            <v>E01</v>
          </cell>
          <cell r="J347" t="str">
            <v>PATNA</v>
          </cell>
          <cell r="K347">
            <v>22</v>
          </cell>
          <cell r="L347" t="str">
            <v>SARTHAK KAR RAY</v>
          </cell>
          <cell r="M347">
            <v>620</v>
          </cell>
          <cell r="N347" t="str">
            <v>620</v>
          </cell>
          <cell r="O347" t="str">
            <v>MARKETING</v>
          </cell>
          <cell r="P347" t="str">
            <v>SUCHISMITA KOLEY</v>
          </cell>
          <cell r="Q347">
            <v>997</v>
          </cell>
          <cell r="R347" t="str">
            <v>954</v>
          </cell>
          <cell r="S347" t="str">
            <v>CLIENT RELATIONSHIP</v>
          </cell>
          <cell r="T347" t="str">
            <v>KOLKATA DIRECT</v>
          </cell>
          <cell r="U347">
            <v>0</v>
          </cell>
          <cell r="V347" t="str">
            <v>RETAIL</v>
          </cell>
          <cell r="W347" t="str">
            <v>VINAY KUMAR</v>
          </cell>
          <cell r="X347" t="str">
            <v>VINAY KUMAR</v>
          </cell>
          <cell r="Y347" t="str">
            <v>ICICI LOMBARD GENERAL INSURANCE CO. LTD.</v>
          </cell>
          <cell r="Z347" t="str">
            <v>NEAR RAM MANDIR,BISTUPUR</v>
          </cell>
          <cell r="AA347">
            <v>251</v>
          </cell>
          <cell r="AB347" t="str">
            <v>MOTOR</v>
          </cell>
          <cell r="AC347" t="str">
            <v>Passenger Carring Vehicle</v>
          </cell>
          <cell r="AD347" t="str">
            <v>Bank Transfer</v>
          </cell>
          <cell r="AF347">
            <v>6038</v>
          </cell>
          <cell r="AG347">
            <v>45415</v>
          </cell>
          <cell r="AI347" t="str">
            <v>OM BALAJI AUTOMOBILE LIMITED</v>
          </cell>
          <cell r="AK347" t="str">
            <v>0</v>
          </cell>
          <cell r="AL347">
            <v>0</v>
          </cell>
          <cell r="AO347">
            <v>45415</v>
          </cell>
          <cell r="AQ347" t="str">
            <v>03-05-2024</v>
          </cell>
          <cell r="AR347" t="str">
            <v>03-05-2024</v>
          </cell>
          <cell r="AT347">
            <v>45779</v>
          </cell>
          <cell r="AU347">
            <v>100</v>
          </cell>
          <cell r="AV347" t="str">
            <v>0</v>
          </cell>
          <cell r="AW347" t="str">
            <v>New</v>
          </cell>
          <cell r="AZ347">
            <v>160000</v>
          </cell>
          <cell r="BA347">
            <v>580</v>
          </cell>
          <cell r="BB347">
            <v>5117</v>
          </cell>
          <cell r="BC347">
            <v>921.06</v>
          </cell>
          <cell r="BD347">
            <v>6038.06</v>
          </cell>
          <cell r="BE347">
            <v>0</v>
          </cell>
          <cell r="BF347">
            <v>580</v>
          </cell>
          <cell r="BG347">
            <v>4537</v>
          </cell>
          <cell r="BH347">
            <v>15</v>
          </cell>
          <cell r="BI347">
            <v>2.5</v>
          </cell>
          <cell r="BJ347">
            <v>87</v>
          </cell>
          <cell r="BK347">
            <v>113.43</v>
          </cell>
          <cell r="BL347">
            <v>200.43</v>
          </cell>
          <cell r="BM347" t="str">
            <v>Brokerage</v>
          </cell>
          <cell r="BN347">
            <v>0</v>
          </cell>
          <cell r="BO347">
            <v>0</v>
          </cell>
          <cell r="BP347">
            <v>0</v>
          </cell>
          <cell r="BQ347">
            <v>0</v>
          </cell>
          <cell r="BR347">
            <v>0</v>
          </cell>
          <cell r="BS347">
            <v>200.43</v>
          </cell>
          <cell r="BT347">
            <v>18</v>
          </cell>
          <cell r="BU347">
            <v>36.08</v>
          </cell>
          <cell r="BV347">
            <v>18</v>
          </cell>
          <cell r="BW347">
            <v>0</v>
          </cell>
          <cell r="BX347">
            <v>36.08</v>
          </cell>
          <cell r="BY347">
            <v>0</v>
          </cell>
          <cell r="BZ347">
            <v>0</v>
          </cell>
          <cell r="CA347">
            <v>200.43</v>
          </cell>
        </row>
        <row r="348">
          <cell r="C348" t="str">
            <v>3376400</v>
          </cell>
          <cell r="D348">
            <v>337640</v>
          </cell>
          <cell r="E348" t="str">
            <v>0</v>
          </cell>
          <cell r="F348">
            <v>45425</v>
          </cell>
          <cell r="G348">
            <v>45440.781273148146</v>
          </cell>
          <cell r="H348" t="str">
            <v>EAST</v>
          </cell>
          <cell r="I348" t="str">
            <v>E01</v>
          </cell>
          <cell r="J348" t="str">
            <v>PATNA</v>
          </cell>
          <cell r="K348">
            <v>22</v>
          </cell>
          <cell r="L348" t="str">
            <v>SARTHAK KAR RAY</v>
          </cell>
          <cell r="M348">
            <v>620</v>
          </cell>
          <cell r="N348" t="str">
            <v>620</v>
          </cell>
          <cell r="O348" t="str">
            <v>MARKETING</v>
          </cell>
          <cell r="P348" t="str">
            <v>SUCHISMITA KOLEY</v>
          </cell>
          <cell r="Q348">
            <v>997</v>
          </cell>
          <cell r="R348" t="str">
            <v>954</v>
          </cell>
          <cell r="S348" t="str">
            <v>CLIENT RELATIONSHIP</v>
          </cell>
          <cell r="T348" t="str">
            <v>KOLKATA DIRECT</v>
          </cell>
          <cell r="U348">
            <v>0</v>
          </cell>
          <cell r="V348" t="str">
            <v>RETAIL</v>
          </cell>
          <cell r="W348" t="str">
            <v>SHIVAM KUMAR</v>
          </cell>
          <cell r="X348" t="str">
            <v>SHIVAM KUMAR</v>
          </cell>
          <cell r="Y348" t="str">
            <v>ICICI LOMBARD GENERAL INSURANCE CO. LTD.</v>
          </cell>
          <cell r="Z348" t="str">
            <v>NEAR RAM MANDIR,BISTUPUR</v>
          </cell>
          <cell r="AA348">
            <v>251</v>
          </cell>
          <cell r="AB348" t="str">
            <v>MOTOR</v>
          </cell>
          <cell r="AC348" t="str">
            <v>Passenger Carring Vehicle</v>
          </cell>
          <cell r="AD348" t="str">
            <v>Bank Transfer</v>
          </cell>
          <cell r="AF348">
            <v>5961.36</v>
          </cell>
          <cell r="AG348">
            <v>45425</v>
          </cell>
          <cell r="AI348" t="str">
            <v>OM BALAJI AUTOMOBILE LIMITED</v>
          </cell>
          <cell r="AK348" t="str">
            <v>0</v>
          </cell>
          <cell r="AL348">
            <v>0</v>
          </cell>
          <cell r="AO348">
            <v>45425</v>
          </cell>
          <cell r="AQ348" t="str">
            <v>13-05-2024</v>
          </cell>
          <cell r="AR348" t="str">
            <v>13-05-2024</v>
          </cell>
          <cell r="AT348">
            <v>45789</v>
          </cell>
          <cell r="AU348">
            <v>100</v>
          </cell>
          <cell r="AV348" t="str">
            <v>0</v>
          </cell>
          <cell r="AW348" t="str">
            <v>New</v>
          </cell>
          <cell r="AZ348">
            <v>127000</v>
          </cell>
          <cell r="BA348">
            <v>515</v>
          </cell>
          <cell r="BB348">
            <v>5052</v>
          </cell>
          <cell r="BC348">
            <v>909.36</v>
          </cell>
          <cell r="BD348">
            <v>5961.36</v>
          </cell>
          <cell r="BE348">
            <v>0</v>
          </cell>
          <cell r="BF348">
            <v>515</v>
          </cell>
          <cell r="BG348">
            <v>4537</v>
          </cell>
          <cell r="BH348">
            <v>15</v>
          </cell>
          <cell r="BI348">
            <v>2.5</v>
          </cell>
          <cell r="BJ348">
            <v>77.25</v>
          </cell>
          <cell r="BK348">
            <v>113.43</v>
          </cell>
          <cell r="BL348">
            <v>190.68</v>
          </cell>
          <cell r="BM348" t="str">
            <v>Brokerage</v>
          </cell>
          <cell r="BN348">
            <v>0</v>
          </cell>
          <cell r="BO348">
            <v>0</v>
          </cell>
          <cell r="BP348">
            <v>0</v>
          </cell>
          <cell r="BQ348">
            <v>0</v>
          </cell>
          <cell r="BR348">
            <v>0</v>
          </cell>
          <cell r="BS348">
            <v>190.68</v>
          </cell>
          <cell r="BT348">
            <v>18</v>
          </cell>
          <cell r="BU348">
            <v>34.32</v>
          </cell>
          <cell r="BV348">
            <v>18</v>
          </cell>
          <cell r="BW348">
            <v>0</v>
          </cell>
          <cell r="BX348">
            <v>34.32</v>
          </cell>
          <cell r="BY348">
            <v>0</v>
          </cell>
          <cell r="BZ348">
            <v>0</v>
          </cell>
          <cell r="CA348">
            <v>190.68</v>
          </cell>
        </row>
        <row r="349">
          <cell r="C349" t="str">
            <v>3376410</v>
          </cell>
          <cell r="D349">
            <v>337641</v>
          </cell>
          <cell r="E349" t="str">
            <v>0</v>
          </cell>
          <cell r="F349">
            <v>45425</v>
          </cell>
          <cell r="G349">
            <v>45440.795694444445</v>
          </cell>
          <cell r="H349" t="str">
            <v>EAST</v>
          </cell>
          <cell r="I349" t="str">
            <v>E01</v>
          </cell>
          <cell r="J349" t="str">
            <v>PATNA</v>
          </cell>
          <cell r="K349">
            <v>22</v>
          </cell>
          <cell r="L349" t="str">
            <v>SARTHAK KAR RAY</v>
          </cell>
          <cell r="M349">
            <v>620</v>
          </cell>
          <cell r="N349" t="str">
            <v>620</v>
          </cell>
          <cell r="O349" t="str">
            <v>MARKETING</v>
          </cell>
          <cell r="P349" t="str">
            <v>SUCHISMITA KOLEY</v>
          </cell>
          <cell r="Q349">
            <v>997</v>
          </cell>
          <cell r="R349" t="str">
            <v>954</v>
          </cell>
          <cell r="S349" t="str">
            <v>CLIENT RELATIONSHIP</v>
          </cell>
          <cell r="T349" t="str">
            <v>KOLKATA DIRECT</v>
          </cell>
          <cell r="U349">
            <v>0</v>
          </cell>
          <cell r="V349" t="str">
            <v>RETAIL</v>
          </cell>
          <cell r="W349" t="str">
            <v>NANDLAL SHARMA</v>
          </cell>
          <cell r="X349" t="str">
            <v>NANDLAL SHARMA</v>
          </cell>
          <cell r="Y349" t="str">
            <v>ICICI LOMBARD GENERAL INSURANCE CO. LTD.</v>
          </cell>
          <cell r="Z349" t="str">
            <v>NEAR RAM MANDIR,BISTUPUR</v>
          </cell>
          <cell r="AA349">
            <v>251</v>
          </cell>
          <cell r="AB349" t="str">
            <v>MOTOR</v>
          </cell>
          <cell r="AC349" t="str">
            <v>Passenger Carring Vehicle</v>
          </cell>
          <cell r="AD349" t="str">
            <v>Bank Transfer</v>
          </cell>
          <cell r="AF349">
            <v>5961.36</v>
          </cell>
          <cell r="AG349">
            <v>45425</v>
          </cell>
          <cell r="AI349" t="str">
            <v>OM BALAJI AUTOMOBILE LIMITED</v>
          </cell>
          <cell r="AK349" t="str">
            <v>0</v>
          </cell>
          <cell r="AL349">
            <v>0</v>
          </cell>
          <cell r="AO349">
            <v>45425</v>
          </cell>
          <cell r="AQ349" t="str">
            <v>13-05-2024</v>
          </cell>
          <cell r="AR349" t="str">
            <v>13-05-2024</v>
          </cell>
          <cell r="AT349">
            <v>45789</v>
          </cell>
          <cell r="AU349">
            <v>100</v>
          </cell>
          <cell r="AV349" t="str">
            <v>0</v>
          </cell>
          <cell r="AW349" t="str">
            <v>New</v>
          </cell>
          <cell r="AZ349">
            <v>127000</v>
          </cell>
          <cell r="BA349">
            <v>515</v>
          </cell>
          <cell r="BB349">
            <v>5052</v>
          </cell>
          <cell r="BC349">
            <v>909.36</v>
          </cell>
          <cell r="BD349">
            <v>5961.36</v>
          </cell>
          <cell r="BE349">
            <v>0</v>
          </cell>
          <cell r="BF349">
            <v>515</v>
          </cell>
          <cell r="BG349">
            <v>4537</v>
          </cell>
          <cell r="BH349">
            <v>15</v>
          </cell>
          <cell r="BI349">
            <v>2.5</v>
          </cell>
          <cell r="BJ349">
            <v>77.25</v>
          </cell>
          <cell r="BK349">
            <v>113.43</v>
          </cell>
          <cell r="BL349">
            <v>190.68</v>
          </cell>
          <cell r="BM349" t="str">
            <v>Brokerage</v>
          </cell>
          <cell r="BN349">
            <v>0</v>
          </cell>
          <cell r="BO349">
            <v>0</v>
          </cell>
          <cell r="BP349">
            <v>0</v>
          </cell>
          <cell r="BQ349">
            <v>0</v>
          </cell>
          <cell r="BR349">
            <v>0</v>
          </cell>
          <cell r="BS349">
            <v>190.68</v>
          </cell>
          <cell r="BT349">
            <v>18</v>
          </cell>
          <cell r="BU349">
            <v>34.32</v>
          </cell>
          <cell r="BV349">
            <v>18</v>
          </cell>
          <cell r="BW349">
            <v>0</v>
          </cell>
          <cell r="BX349">
            <v>34.32</v>
          </cell>
          <cell r="BY349">
            <v>0</v>
          </cell>
          <cell r="BZ349">
            <v>0</v>
          </cell>
          <cell r="CA349">
            <v>190.68</v>
          </cell>
        </row>
        <row r="350">
          <cell r="C350" t="str">
            <v>3376800</v>
          </cell>
          <cell r="D350">
            <v>337680</v>
          </cell>
          <cell r="E350" t="str">
            <v>0</v>
          </cell>
          <cell r="F350">
            <v>45424</v>
          </cell>
          <cell r="G350">
            <v>45441.533506944441</v>
          </cell>
          <cell r="H350" t="str">
            <v>EAST</v>
          </cell>
          <cell r="I350" t="str">
            <v>E01</v>
          </cell>
          <cell r="J350" t="str">
            <v>RAIPUR</v>
          </cell>
          <cell r="K350">
            <v>9</v>
          </cell>
          <cell r="L350" t="str">
            <v>TREMBAK THAKRE</v>
          </cell>
          <cell r="M350">
            <v>808</v>
          </cell>
          <cell r="N350" t="str">
            <v>771</v>
          </cell>
          <cell r="O350" t="str">
            <v>MARKETING</v>
          </cell>
          <cell r="P350" t="str">
            <v>YASH SHUKLA</v>
          </cell>
          <cell r="Q350">
            <v>1094</v>
          </cell>
          <cell r="R350" t="str">
            <v>1051</v>
          </cell>
          <cell r="S350" t="str">
            <v>CLIENT RELATIONSHIP</v>
          </cell>
          <cell r="T350" t="str">
            <v>RAIPUR  DIRECT</v>
          </cell>
          <cell r="U350">
            <v>265</v>
          </cell>
          <cell r="V350" t="str">
            <v>RETAIL</v>
          </cell>
          <cell r="W350" t="str">
            <v>JAI AMBE FREIGHT CARRRIERS</v>
          </cell>
          <cell r="X350" t="str">
            <v>JAI AMBE FREIGHT CARRRIERS</v>
          </cell>
          <cell r="Y350" t="str">
            <v>ICICI LOMBARD GENERAL INSURANCE CO. LTD.</v>
          </cell>
          <cell r="Z350" t="str">
            <v>VANIJAY BHAVAB, DEVENDRA NAGAR</v>
          </cell>
          <cell r="AA350">
            <v>348</v>
          </cell>
          <cell r="AB350" t="str">
            <v>MOTOR</v>
          </cell>
          <cell r="AC350" t="str">
            <v>MOTOR COMMERCIAL VEHICLE</v>
          </cell>
          <cell r="AD350" t="str">
            <v>Bank Transfer</v>
          </cell>
          <cell r="AF350">
            <v>50004.98</v>
          </cell>
          <cell r="AG350">
            <v>45423</v>
          </cell>
          <cell r="AI350" t="str">
            <v>ASHOK LEYLAND</v>
          </cell>
          <cell r="AK350" t="str">
            <v>0</v>
          </cell>
          <cell r="AL350">
            <v>0</v>
          </cell>
          <cell r="AO350">
            <v>45424</v>
          </cell>
          <cell r="AQ350" t="str">
            <v>12-05-2024</v>
          </cell>
          <cell r="AR350" t="str">
            <v>12-05-2024</v>
          </cell>
          <cell r="AT350">
            <v>45788</v>
          </cell>
          <cell r="AU350">
            <v>100</v>
          </cell>
          <cell r="AV350" t="str">
            <v>0</v>
          </cell>
          <cell r="AW350" t="str">
            <v>New</v>
          </cell>
          <cell r="AY350" t="str">
            <v>OD ,TP</v>
          </cell>
          <cell r="AZ350">
            <v>500000</v>
          </cell>
          <cell r="BA350">
            <v>511</v>
          </cell>
          <cell r="BB350">
            <v>44611</v>
          </cell>
          <cell r="BC350">
            <v>5383.98</v>
          </cell>
          <cell r="BD350">
            <v>50004.98</v>
          </cell>
          <cell r="BE350">
            <v>0</v>
          </cell>
          <cell r="BF350">
            <v>511</v>
          </cell>
          <cell r="BG350">
            <v>44100</v>
          </cell>
          <cell r="BH350">
            <v>5</v>
          </cell>
          <cell r="BI350">
            <v>5</v>
          </cell>
          <cell r="BJ350">
            <v>25.55</v>
          </cell>
          <cell r="BK350">
            <v>2205</v>
          </cell>
          <cell r="BL350">
            <v>2230.5500000000002</v>
          </cell>
          <cell r="BM350" t="str">
            <v>Brokerage</v>
          </cell>
          <cell r="BN350">
            <v>0</v>
          </cell>
          <cell r="BO350">
            <v>0</v>
          </cell>
          <cell r="BP350">
            <v>0</v>
          </cell>
          <cell r="BQ350">
            <v>0</v>
          </cell>
          <cell r="BR350">
            <v>0</v>
          </cell>
          <cell r="BS350">
            <v>2230.5500000000002</v>
          </cell>
          <cell r="BT350">
            <v>18</v>
          </cell>
          <cell r="BU350">
            <v>401.5</v>
          </cell>
          <cell r="BV350">
            <v>18</v>
          </cell>
          <cell r="BW350">
            <v>0</v>
          </cell>
          <cell r="BX350">
            <v>401.5</v>
          </cell>
          <cell r="BY350">
            <v>0</v>
          </cell>
          <cell r="BZ350">
            <v>0</v>
          </cell>
          <cell r="CA350">
            <v>2230.5500000000002</v>
          </cell>
        </row>
        <row r="351">
          <cell r="C351" t="str">
            <v>3376820</v>
          </cell>
          <cell r="D351">
            <v>337682</v>
          </cell>
          <cell r="E351" t="str">
            <v>0</v>
          </cell>
          <cell r="F351">
            <v>45424</v>
          </cell>
          <cell r="G351">
            <v>45441.543564814812</v>
          </cell>
          <cell r="H351" t="str">
            <v>EAST</v>
          </cell>
          <cell r="I351" t="str">
            <v>E01</v>
          </cell>
          <cell r="J351" t="str">
            <v>RAIPUR</v>
          </cell>
          <cell r="K351">
            <v>9</v>
          </cell>
          <cell r="L351" t="str">
            <v>TREMBAK THAKRE</v>
          </cell>
          <cell r="M351">
            <v>808</v>
          </cell>
          <cell r="N351" t="str">
            <v>771</v>
          </cell>
          <cell r="O351" t="str">
            <v>MARKETING</v>
          </cell>
          <cell r="P351" t="str">
            <v>YASH SHUKLA</v>
          </cell>
          <cell r="Q351">
            <v>1094</v>
          </cell>
          <cell r="R351" t="str">
            <v>1051</v>
          </cell>
          <cell r="S351" t="str">
            <v>CLIENT RELATIONSHIP</v>
          </cell>
          <cell r="T351" t="str">
            <v>RAIPUR  DIRECT</v>
          </cell>
          <cell r="U351">
            <v>265</v>
          </cell>
          <cell r="V351" t="str">
            <v>RETAIL</v>
          </cell>
          <cell r="W351" t="str">
            <v>JAI AMBE FREIGHT CARRRIERS</v>
          </cell>
          <cell r="X351" t="str">
            <v>JAI AMBE FREIGHT CARRRIERS</v>
          </cell>
          <cell r="Y351" t="str">
            <v>ICICI LOMBARD GENERAL INSURANCE CO. LTD.</v>
          </cell>
          <cell r="Z351" t="str">
            <v>VANIJAY BHAVAB, DEVENDRA NAGAR</v>
          </cell>
          <cell r="AA351">
            <v>348</v>
          </cell>
          <cell r="AB351" t="str">
            <v>MOTOR</v>
          </cell>
          <cell r="AC351" t="str">
            <v>MOTOR COMMERCIAL VEHICLE</v>
          </cell>
          <cell r="AD351" t="str">
            <v>Bank Transfer</v>
          </cell>
          <cell r="AF351">
            <v>50619.94</v>
          </cell>
          <cell r="AG351">
            <v>45423</v>
          </cell>
          <cell r="AI351" t="str">
            <v>AMW</v>
          </cell>
          <cell r="AK351" t="str">
            <v>0</v>
          </cell>
          <cell r="AL351">
            <v>0</v>
          </cell>
          <cell r="AO351">
            <v>45424</v>
          </cell>
          <cell r="AQ351" t="str">
            <v>12-05-2024</v>
          </cell>
          <cell r="AR351" t="str">
            <v>12-05-2024</v>
          </cell>
          <cell r="AT351">
            <v>45788</v>
          </cell>
          <cell r="AU351">
            <v>100</v>
          </cell>
          <cell r="AV351" t="str">
            <v>0</v>
          </cell>
          <cell r="AW351" t="str">
            <v>New</v>
          </cell>
          <cell r="AY351" t="str">
            <v>OD ,TP</v>
          </cell>
          <cell r="AZ351">
            <v>700000</v>
          </cell>
          <cell r="BA351">
            <v>755</v>
          </cell>
          <cell r="BB351">
            <v>45147</v>
          </cell>
          <cell r="BC351">
            <v>5462.94</v>
          </cell>
          <cell r="BD351">
            <v>50619.94</v>
          </cell>
          <cell r="BE351">
            <v>0</v>
          </cell>
          <cell r="BF351">
            <v>755</v>
          </cell>
          <cell r="BG351">
            <v>44392</v>
          </cell>
          <cell r="BH351">
            <v>5</v>
          </cell>
          <cell r="BI351">
            <v>5</v>
          </cell>
          <cell r="BJ351">
            <v>37.75</v>
          </cell>
          <cell r="BK351">
            <v>2219.6</v>
          </cell>
          <cell r="BL351">
            <v>2257.35</v>
          </cell>
          <cell r="BM351" t="str">
            <v>Brokerage</v>
          </cell>
          <cell r="BN351">
            <v>0</v>
          </cell>
          <cell r="BO351">
            <v>0</v>
          </cell>
          <cell r="BP351">
            <v>0</v>
          </cell>
          <cell r="BQ351">
            <v>0</v>
          </cell>
          <cell r="BR351">
            <v>0</v>
          </cell>
          <cell r="BS351">
            <v>2257.35</v>
          </cell>
          <cell r="BT351">
            <v>18</v>
          </cell>
          <cell r="BU351">
            <v>406.32</v>
          </cell>
          <cell r="BV351">
            <v>18</v>
          </cell>
          <cell r="BW351">
            <v>0</v>
          </cell>
          <cell r="BX351">
            <v>406.32</v>
          </cell>
          <cell r="BY351">
            <v>0</v>
          </cell>
          <cell r="BZ351">
            <v>0</v>
          </cell>
          <cell r="CA351">
            <v>2257.35</v>
          </cell>
        </row>
        <row r="352">
          <cell r="C352" t="str">
            <v>3376890</v>
          </cell>
          <cell r="D352">
            <v>337689</v>
          </cell>
          <cell r="E352" t="str">
            <v>0</v>
          </cell>
          <cell r="F352">
            <v>45422</v>
          </cell>
          <cell r="G352">
            <v>45441.576689814814</v>
          </cell>
          <cell r="H352" t="str">
            <v>EAST</v>
          </cell>
          <cell r="I352" t="str">
            <v>E01</v>
          </cell>
          <cell r="J352" t="str">
            <v>RAIPUR</v>
          </cell>
          <cell r="K352">
            <v>9</v>
          </cell>
          <cell r="L352" t="str">
            <v>TREMBAK THAKRE</v>
          </cell>
          <cell r="M352">
            <v>808</v>
          </cell>
          <cell r="N352" t="str">
            <v>771</v>
          </cell>
          <cell r="O352" t="str">
            <v>MARKETING</v>
          </cell>
          <cell r="P352" t="str">
            <v>YASH SHUKLA</v>
          </cell>
          <cell r="Q352">
            <v>1094</v>
          </cell>
          <cell r="R352" t="str">
            <v>1051</v>
          </cell>
          <cell r="S352" t="str">
            <v>CLIENT RELATIONSHIP</v>
          </cell>
          <cell r="T352" t="str">
            <v>RAIPUR  DIRECT</v>
          </cell>
          <cell r="U352">
            <v>265</v>
          </cell>
          <cell r="V352" t="str">
            <v>RETAIL</v>
          </cell>
          <cell r="W352" t="str">
            <v>JAI AMBE FREIGHT CARRRIERS</v>
          </cell>
          <cell r="X352" t="str">
            <v>JAI AMBE FREIGHT CARRRIERS</v>
          </cell>
          <cell r="Y352" t="str">
            <v>ICICI LOMBARD GENERAL INSURANCE CO. LTD.</v>
          </cell>
          <cell r="Z352" t="str">
            <v>VANIJAY BHAVAB, DEVENDRA NAGAR</v>
          </cell>
          <cell r="AA352">
            <v>348</v>
          </cell>
          <cell r="AB352" t="str">
            <v>MOTOR</v>
          </cell>
          <cell r="AC352" t="str">
            <v>MOTOR COMMERCIAL VEHICLE</v>
          </cell>
          <cell r="AD352" t="str">
            <v>Bank Transfer</v>
          </cell>
          <cell r="AF352">
            <v>50768.02</v>
          </cell>
          <cell r="AG352">
            <v>45421</v>
          </cell>
          <cell r="AI352" t="str">
            <v>AMW</v>
          </cell>
          <cell r="AK352" t="str">
            <v>0</v>
          </cell>
          <cell r="AL352">
            <v>0</v>
          </cell>
          <cell r="AO352">
            <v>45422</v>
          </cell>
          <cell r="AQ352" t="str">
            <v>10-05-2024</v>
          </cell>
          <cell r="AR352" t="str">
            <v>10-05-2024</v>
          </cell>
          <cell r="AT352">
            <v>45786</v>
          </cell>
          <cell r="AU352">
            <v>100</v>
          </cell>
          <cell r="AV352" t="str">
            <v>0</v>
          </cell>
          <cell r="AW352" t="str">
            <v>New</v>
          </cell>
          <cell r="AY352" t="str">
            <v>OD ,TP</v>
          </cell>
          <cell r="AZ352">
            <v>600000</v>
          </cell>
          <cell r="BA352">
            <v>921</v>
          </cell>
          <cell r="BB352">
            <v>45273</v>
          </cell>
          <cell r="BC352">
            <v>5488.02</v>
          </cell>
          <cell r="BD352">
            <v>50768.02</v>
          </cell>
          <cell r="BE352">
            <v>0</v>
          </cell>
          <cell r="BF352">
            <v>921</v>
          </cell>
          <cell r="BG352">
            <v>44352</v>
          </cell>
          <cell r="BH352">
            <v>5</v>
          </cell>
          <cell r="BI352">
            <v>5</v>
          </cell>
          <cell r="BJ352">
            <v>46.05</v>
          </cell>
          <cell r="BK352">
            <v>2217.6</v>
          </cell>
          <cell r="BL352">
            <v>2263.65</v>
          </cell>
          <cell r="BM352" t="str">
            <v>Brokerage</v>
          </cell>
          <cell r="BN352">
            <v>0</v>
          </cell>
          <cell r="BO352">
            <v>0</v>
          </cell>
          <cell r="BP352">
            <v>0</v>
          </cell>
          <cell r="BQ352">
            <v>0</v>
          </cell>
          <cell r="BR352">
            <v>0</v>
          </cell>
          <cell r="BS352">
            <v>2263.65</v>
          </cell>
          <cell r="BT352">
            <v>18</v>
          </cell>
          <cell r="BU352">
            <v>407.46</v>
          </cell>
          <cell r="BV352">
            <v>18</v>
          </cell>
          <cell r="BW352">
            <v>0</v>
          </cell>
          <cell r="BX352">
            <v>407.46</v>
          </cell>
          <cell r="BY352">
            <v>0</v>
          </cell>
          <cell r="BZ352">
            <v>0</v>
          </cell>
          <cell r="CA352">
            <v>2263.65</v>
          </cell>
        </row>
        <row r="353">
          <cell r="C353" t="str">
            <v>3379250</v>
          </cell>
          <cell r="D353">
            <v>337925</v>
          </cell>
          <cell r="E353" t="str">
            <v>0</v>
          </cell>
          <cell r="F353">
            <v>45441</v>
          </cell>
          <cell r="G353">
            <v>45441.653819444444</v>
          </cell>
          <cell r="H353" t="str">
            <v>EAST</v>
          </cell>
          <cell r="I353" t="str">
            <v>E01</v>
          </cell>
          <cell r="J353" t="str">
            <v>GUWAHATI</v>
          </cell>
          <cell r="K353">
            <v>6</v>
          </cell>
          <cell r="L353" t="str">
            <v>DHIRAJ HAZARIKA</v>
          </cell>
          <cell r="M353">
            <v>510</v>
          </cell>
          <cell r="N353" t="str">
            <v>ASSAM/SAL/DHIRAJ</v>
          </cell>
          <cell r="O353" t="str">
            <v>MARKETING</v>
          </cell>
          <cell r="P353" t="str">
            <v>DIKSHITA TALUKDAR</v>
          </cell>
          <cell r="Q353">
            <v>1184</v>
          </cell>
          <cell r="R353" t="str">
            <v>1127</v>
          </cell>
          <cell r="S353" t="str">
            <v>CLIENT RELATIONSHIP</v>
          </cell>
          <cell r="T353" t="str">
            <v>GUWAHATI  DIRECT</v>
          </cell>
          <cell r="U353">
            <v>257</v>
          </cell>
          <cell r="V353" t="str">
            <v>RETAIL</v>
          </cell>
          <cell r="W353" t="str">
            <v>GYAN VED FOUNDATION</v>
          </cell>
          <cell r="X353" t="str">
            <v>GYAN VED FOUNDATION</v>
          </cell>
          <cell r="Y353" t="str">
            <v>ICICI LOMBARD GENERAL INSURANCE CO. LTD.</v>
          </cell>
          <cell r="Z353" t="str">
            <v>ROYAL ARCADE BUILDING, 3RD FLOOR, ULUBARI</v>
          </cell>
          <cell r="AA353">
            <v>10004625</v>
          </cell>
          <cell r="AB353" t="str">
            <v>MOTOR</v>
          </cell>
          <cell r="AC353" t="str">
            <v>Passenger Carring Vehicle</v>
          </cell>
          <cell r="AD353" t="str">
            <v>Cash</v>
          </cell>
          <cell r="AF353">
            <v>60180</v>
          </cell>
          <cell r="AG353">
            <v>45419</v>
          </cell>
          <cell r="AI353" t="str">
            <v>TATA</v>
          </cell>
          <cell r="AK353" t="str">
            <v>0</v>
          </cell>
          <cell r="AL353">
            <v>0</v>
          </cell>
          <cell r="AO353">
            <v>45419</v>
          </cell>
          <cell r="AQ353" t="str">
            <v>29-05-2024</v>
          </cell>
          <cell r="AR353" t="str">
            <v>29-05-2024</v>
          </cell>
          <cell r="AT353">
            <v>45783</v>
          </cell>
          <cell r="AU353">
            <v>100</v>
          </cell>
          <cell r="AV353" t="str">
            <v>0</v>
          </cell>
          <cell r="AW353" t="str">
            <v>New</v>
          </cell>
          <cell r="AZ353">
            <v>3708572</v>
          </cell>
          <cell r="BA353">
            <v>713</v>
          </cell>
          <cell r="BB353">
            <v>51000</v>
          </cell>
          <cell r="BC353">
            <v>9180</v>
          </cell>
          <cell r="BD353">
            <v>60180</v>
          </cell>
          <cell r="BE353">
            <v>0</v>
          </cell>
          <cell r="BF353">
            <v>713</v>
          </cell>
          <cell r="BG353">
            <v>50287</v>
          </cell>
          <cell r="BH353">
            <v>35</v>
          </cell>
          <cell r="BI353">
            <v>35</v>
          </cell>
          <cell r="BJ353">
            <v>249.55</v>
          </cell>
          <cell r="BK353">
            <v>17600.45</v>
          </cell>
          <cell r="BL353">
            <v>17850</v>
          </cell>
          <cell r="BM353" t="str">
            <v>Brokerage</v>
          </cell>
          <cell r="BN353">
            <v>0</v>
          </cell>
          <cell r="BO353">
            <v>0</v>
          </cell>
          <cell r="BP353">
            <v>0</v>
          </cell>
          <cell r="BQ353">
            <v>0</v>
          </cell>
          <cell r="BR353">
            <v>0</v>
          </cell>
          <cell r="BS353">
            <v>17850</v>
          </cell>
          <cell r="BT353">
            <v>18</v>
          </cell>
          <cell r="BU353">
            <v>3213</v>
          </cell>
          <cell r="BV353">
            <v>18</v>
          </cell>
          <cell r="BW353">
            <v>0</v>
          </cell>
          <cell r="BX353">
            <v>3213</v>
          </cell>
          <cell r="BY353">
            <v>0</v>
          </cell>
          <cell r="BZ353">
            <v>0</v>
          </cell>
          <cell r="CA353">
            <v>17850</v>
          </cell>
        </row>
        <row r="354">
          <cell r="C354" t="str">
            <v>3379380</v>
          </cell>
          <cell r="D354">
            <v>337938</v>
          </cell>
          <cell r="E354" t="str">
            <v>0</v>
          </cell>
          <cell r="F354">
            <v>45417</v>
          </cell>
          <cell r="G354">
            <v>45441.732986111114</v>
          </cell>
          <cell r="H354" t="str">
            <v>EAST</v>
          </cell>
          <cell r="I354" t="str">
            <v>E01</v>
          </cell>
          <cell r="J354" t="str">
            <v>PATNA</v>
          </cell>
          <cell r="K354">
            <v>22</v>
          </cell>
          <cell r="L354" t="str">
            <v>SARTHAK KAR RAY</v>
          </cell>
          <cell r="M354">
            <v>620</v>
          </cell>
          <cell r="N354" t="str">
            <v>620</v>
          </cell>
          <cell r="O354" t="str">
            <v>MARKETING</v>
          </cell>
          <cell r="P354" t="str">
            <v>SUCHISMITA KOLEY</v>
          </cell>
          <cell r="Q354">
            <v>997</v>
          </cell>
          <cell r="R354" t="str">
            <v>954</v>
          </cell>
          <cell r="S354" t="str">
            <v>CLIENT RELATIONSHIP</v>
          </cell>
          <cell r="T354" t="str">
            <v>KOLKATA DIRECT</v>
          </cell>
          <cell r="U354">
            <v>0</v>
          </cell>
          <cell r="V354" t="str">
            <v>RETAIL</v>
          </cell>
          <cell r="W354" t="str">
            <v>SAUHARDH</v>
          </cell>
          <cell r="X354" t="str">
            <v>SAUHARDH</v>
          </cell>
          <cell r="Y354" t="str">
            <v>ICICI LOMBARD GENERAL INSURANCE CO. LTD.</v>
          </cell>
          <cell r="Z354" t="str">
            <v>NEAR RAM MANDIR,BISTUPUR</v>
          </cell>
          <cell r="AA354">
            <v>251</v>
          </cell>
          <cell r="AB354" t="str">
            <v>MOTOR</v>
          </cell>
          <cell r="AC354" t="str">
            <v>Passenger Carring Vehicle</v>
          </cell>
          <cell r="AD354" t="str">
            <v>Bank Transfer</v>
          </cell>
          <cell r="AF354">
            <v>29522.42</v>
          </cell>
          <cell r="AG354">
            <v>45417</v>
          </cell>
          <cell r="AI354" t="str">
            <v>ASHOK LEYLAND</v>
          </cell>
          <cell r="AK354" t="str">
            <v>0</v>
          </cell>
          <cell r="AL354">
            <v>0</v>
          </cell>
          <cell r="AO354">
            <v>45417</v>
          </cell>
          <cell r="AQ354" t="str">
            <v>05-05-2024</v>
          </cell>
          <cell r="AR354" t="str">
            <v>05-05-2024</v>
          </cell>
          <cell r="AT354">
            <v>45781</v>
          </cell>
          <cell r="AU354">
            <v>100</v>
          </cell>
          <cell r="AV354" t="str">
            <v>0</v>
          </cell>
          <cell r="AW354" t="str">
            <v>New</v>
          </cell>
          <cell r="AZ354">
            <v>500000</v>
          </cell>
          <cell r="BA354">
            <v>102</v>
          </cell>
          <cell r="BB354">
            <v>25019</v>
          </cell>
          <cell r="BC354">
            <v>4503.42</v>
          </cell>
          <cell r="BD354">
            <v>29522.42</v>
          </cell>
          <cell r="BE354">
            <v>0</v>
          </cell>
          <cell r="BF354">
            <v>102</v>
          </cell>
          <cell r="BG354">
            <v>24917</v>
          </cell>
          <cell r="BH354">
            <v>15</v>
          </cell>
          <cell r="BI354">
            <v>2.5</v>
          </cell>
          <cell r="BJ354">
            <v>15.3</v>
          </cell>
          <cell r="BK354">
            <v>622.92999999999995</v>
          </cell>
          <cell r="BL354">
            <v>638.23</v>
          </cell>
          <cell r="BM354" t="str">
            <v>Brokerage</v>
          </cell>
          <cell r="BN354">
            <v>0</v>
          </cell>
          <cell r="BO354">
            <v>0</v>
          </cell>
          <cell r="BP354">
            <v>0</v>
          </cell>
          <cell r="BQ354">
            <v>0</v>
          </cell>
          <cell r="BR354">
            <v>0</v>
          </cell>
          <cell r="BS354">
            <v>638.23</v>
          </cell>
          <cell r="BT354">
            <v>18</v>
          </cell>
          <cell r="BU354">
            <v>114.88</v>
          </cell>
          <cell r="BV354">
            <v>18</v>
          </cell>
          <cell r="BW354">
            <v>0</v>
          </cell>
          <cell r="BX354">
            <v>114.88</v>
          </cell>
          <cell r="BY354">
            <v>0</v>
          </cell>
          <cell r="BZ354">
            <v>0</v>
          </cell>
          <cell r="CA354">
            <v>638.23</v>
          </cell>
        </row>
        <row r="355">
          <cell r="C355" t="str">
            <v>3379440</v>
          </cell>
          <cell r="D355">
            <v>337944</v>
          </cell>
          <cell r="E355" t="str">
            <v>0</v>
          </cell>
          <cell r="F355">
            <v>45417</v>
          </cell>
          <cell r="G355">
            <v>45441.748692129629</v>
          </cell>
          <cell r="H355" t="str">
            <v>EAST</v>
          </cell>
          <cell r="I355" t="str">
            <v>E01</v>
          </cell>
          <cell r="J355" t="str">
            <v>PATNA</v>
          </cell>
          <cell r="K355">
            <v>22</v>
          </cell>
          <cell r="L355" t="str">
            <v>SARTHAK KAR RAY</v>
          </cell>
          <cell r="M355">
            <v>620</v>
          </cell>
          <cell r="N355" t="str">
            <v>620</v>
          </cell>
          <cell r="O355" t="str">
            <v>MARKETING</v>
          </cell>
          <cell r="P355" t="str">
            <v>SUCHISMITA KOLEY</v>
          </cell>
          <cell r="Q355">
            <v>997</v>
          </cell>
          <cell r="R355" t="str">
            <v>954</v>
          </cell>
          <cell r="S355" t="str">
            <v>CLIENT RELATIONSHIP</v>
          </cell>
          <cell r="T355" t="str">
            <v>KOLKATA DIRECT</v>
          </cell>
          <cell r="U355">
            <v>0</v>
          </cell>
          <cell r="V355" t="str">
            <v>RETAIL</v>
          </cell>
          <cell r="W355" t="str">
            <v>SAMIR RAY</v>
          </cell>
          <cell r="X355" t="str">
            <v>SAMIR RAY</v>
          </cell>
          <cell r="Y355" t="str">
            <v>ICICI LOMBARD GENERAL INSURANCE CO. LTD.</v>
          </cell>
          <cell r="Z355" t="str">
            <v>NEAR RAM MANDIR,BISTUPUR</v>
          </cell>
          <cell r="AA355">
            <v>251</v>
          </cell>
          <cell r="AB355" t="str">
            <v>MOTOR</v>
          </cell>
          <cell r="AC355" t="str">
            <v>Passenger Carring Vehicle</v>
          </cell>
          <cell r="AD355" t="str">
            <v>Bank Transfer</v>
          </cell>
          <cell r="AF355">
            <v>29522.42</v>
          </cell>
          <cell r="AG355">
            <v>45417</v>
          </cell>
          <cell r="AI355" t="str">
            <v>ASHOK LEYLAND</v>
          </cell>
          <cell r="AK355" t="str">
            <v>0</v>
          </cell>
          <cell r="AL355">
            <v>0</v>
          </cell>
          <cell r="AO355">
            <v>45417</v>
          </cell>
          <cell r="AQ355" t="str">
            <v>05-05-2024</v>
          </cell>
          <cell r="AR355" t="str">
            <v>05-05-2024</v>
          </cell>
          <cell r="AT355">
            <v>45781</v>
          </cell>
          <cell r="AU355">
            <v>100</v>
          </cell>
          <cell r="AV355" t="str">
            <v>0</v>
          </cell>
          <cell r="AW355" t="str">
            <v>New</v>
          </cell>
          <cell r="AZ355">
            <v>500000</v>
          </cell>
          <cell r="BA355">
            <v>102</v>
          </cell>
          <cell r="BB355">
            <v>25019</v>
          </cell>
          <cell r="BC355">
            <v>4503.42</v>
          </cell>
          <cell r="BD355">
            <v>29522.42</v>
          </cell>
          <cell r="BE355">
            <v>0</v>
          </cell>
          <cell r="BF355">
            <v>102</v>
          </cell>
          <cell r="BG355">
            <v>24917</v>
          </cell>
          <cell r="BH355">
            <v>15</v>
          </cell>
          <cell r="BI355">
            <v>2.5</v>
          </cell>
          <cell r="BJ355">
            <v>15.3</v>
          </cell>
          <cell r="BK355">
            <v>622.92999999999995</v>
          </cell>
          <cell r="BL355">
            <v>638.23</v>
          </cell>
          <cell r="BM355" t="str">
            <v>Brokerage</v>
          </cell>
          <cell r="BN355">
            <v>0</v>
          </cell>
          <cell r="BO355">
            <v>0</v>
          </cell>
          <cell r="BP355">
            <v>0</v>
          </cell>
          <cell r="BQ355">
            <v>0</v>
          </cell>
          <cell r="BR355">
            <v>0</v>
          </cell>
          <cell r="BS355">
            <v>638.23</v>
          </cell>
          <cell r="BT355">
            <v>18</v>
          </cell>
          <cell r="BU355">
            <v>114.88</v>
          </cell>
          <cell r="BV355">
            <v>18</v>
          </cell>
          <cell r="BW355">
            <v>0</v>
          </cell>
          <cell r="BX355">
            <v>114.88</v>
          </cell>
          <cell r="BY355">
            <v>0</v>
          </cell>
          <cell r="BZ355">
            <v>0</v>
          </cell>
          <cell r="CA355">
            <v>638.23</v>
          </cell>
        </row>
        <row r="356">
          <cell r="C356" t="str">
            <v>3379490</v>
          </cell>
          <cell r="D356">
            <v>337949</v>
          </cell>
          <cell r="E356" t="str">
            <v>0</v>
          </cell>
          <cell r="F356">
            <v>45423</v>
          </cell>
          <cell r="G356">
            <v>45441.773425925923</v>
          </cell>
          <cell r="H356" t="str">
            <v>EAST</v>
          </cell>
          <cell r="I356" t="str">
            <v>E01</v>
          </cell>
          <cell r="J356" t="str">
            <v>PATNA</v>
          </cell>
          <cell r="K356">
            <v>22</v>
          </cell>
          <cell r="L356" t="str">
            <v>SARTHAK KAR RAY</v>
          </cell>
          <cell r="M356">
            <v>620</v>
          </cell>
          <cell r="N356" t="str">
            <v>620</v>
          </cell>
          <cell r="O356" t="str">
            <v>MARKETING</v>
          </cell>
          <cell r="P356" t="str">
            <v>SUCHISMITA KOLEY</v>
          </cell>
          <cell r="Q356">
            <v>997</v>
          </cell>
          <cell r="R356" t="str">
            <v>954</v>
          </cell>
          <cell r="S356" t="str">
            <v>CLIENT RELATIONSHIP</v>
          </cell>
          <cell r="T356" t="str">
            <v>KOLKATA DIRECT</v>
          </cell>
          <cell r="U356">
            <v>0</v>
          </cell>
          <cell r="V356" t="str">
            <v>RETAIL</v>
          </cell>
          <cell r="W356" t="str">
            <v>GUDIA DEVI</v>
          </cell>
          <cell r="X356" t="str">
            <v>GUDIA DEVI</v>
          </cell>
          <cell r="Y356" t="str">
            <v>ICICI LOMBARD GENERAL INSURANCE CO. LTD.</v>
          </cell>
          <cell r="Z356" t="str">
            <v>NEAR RAM MANDIR,BISTUPUR</v>
          </cell>
          <cell r="AA356">
            <v>251</v>
          </cell>
          <cell r="AB356" t="str">
            <v>MOTOR</v>
          </cell>
          <cell r="AC356" t="str">
            <v>Passenger Carring Vehicle</v>
          </cell>
          <cell r="AD356" t="str">
            <v>Bank Transfer</v>
          </cell>
          <cell r="AF356">
            <v>5987.32</v>
          </cell>
          <cell r="AG356">
            <v>45423</v>
          </cell>
          <cell r="AI356" t="str">
            <v>INDO WAGEN</v>
          </cell>
          <cell r="AK356" t="str">
            <v>0</v>
          </cell>
          <cell r="AL356">
            <v>0</v>
          </cell>
          <cell r="AO356">
            <v>45423</v>
          </cell>
          <cell r="AQ356" t="str">
            <v>11-05-2024</v>
          </cell>
          <cell r="AR356" t="str">
            <v>11-05-2024</v>
          </cell>
          <cell r="AT356">
            <v>45787</v>
          </cell>
          <cell r="AU356">
            <v>100</v>
          </cell>
          <cell r="AV356" t="str">
            <v>0</v>
          </cell>
          <cell r="AW356" t="str">
            <v>New</v>
          </cell>
          <cell r="AZ356">
            <v>147000</v>
          </cell>
          <cell r="BA356">
            <v>537</v>
          </cell>
          <cell r="BB356">
            <v>5074</v>
          </cell>
          <cell r="BC356">
            <v>913.32</v>
          </cell>
          <cell r="BD356">
            <v>5987.32</v>
          </cell>
          <cell r="BE356">
            <v>0</v>
          </cell>
          <cell r="BF356">
            <v>537</v>
          </cell>
          <cell r="BG356">
            <v>4537</v>
          </cell>
          <cell r="BH356">
            <v>15</v>
          </cell>
          <cell r="BI356">
            <v>2.5</v>
          </cell>
          <cell r="BJ356">
            <v>80.55</v>
          </cell>
          <cell r="BK356">
            <v>113.43</v>
          </cell>
          <cell r="BL356">
            <v>193.98</v>
          </cell>
          <cell r="BM356" t="str">
            <v>Brokerage</v>
          </cell>
          <cell r="BN356">
            <v>0</v>
          </cell>
          <cell r="BO356">
            <v>0</v>
          </cell>
          <cell r="BP356">
            <v>0</v>
          </cell>
          <cell r="BQ356">
            <v>0</v>
          </cell>
          <cell r="BR356">
            <v>0</v>
          </cell>
          <cell r="BS356">
            <v>193.98</v>
          </cell>
          <cell r="BT356">
            <v>18</v>
          </cell>
          <cell r="BU356">
            <v>34.92</v>
          </cell>
          <cell r="BV356">
            <v>18</v>
          </cell>
          <cell r="BW356">
            <v>0</v>
          </cell>
          <cell r="BX356">
            <v>34.92</v>
          </cell>
          <cell r="BY356">
            <v>0</v>
          </cell>
          <cell r="BZ356">
            <v>0</v>
          </cell>
          <cell r="CA356">
            <v>193.98</v>
          </cell>
        </row>
        <row r="357">
          <cell r="C357" t="str">
            <v>3379810</v>
          </cell>
          <cell r="D357">
            <v>337981</v>
          </cell>
          <cell r="E357" t="str">
            <v>0</v>
          </cell>
          <cell r="F357">
            <v>45442</v>
          </cell>
          <cell r="G357">
            <v>45442.437638888892</v>
          </cell>
          <cell r="H357" t="str">
            <v>WEST</v>
          </cell>
          <cell r="I357" t="str">
            <v>W01</v>
          </cell>
          <cell r="J357" t="str">
            <v>NAGPUR</v>
          </cell>
          <cell r="K357">
            <v>16</v>
          </cell>
          <cell r="L357" t="str">
            <v>NIKHIL GOURKHEDE</v>
          </cell>
          <cell r="M357">
            <v>895</v>
          </cell>
          <cell r="N357" t="str">
            <v>878</v>
          </cell>
          <cell r="O357" t="str">
            <v>MARKETING</v>
          </cell>
          <cell r="P357" t="str">
            <v>DIVYA JASWANKAR</v>
          </cell>
          <cell r="Q357">
            <v>1072</v>
          </cell>
          <cell r="R357" t="str">
            <v>1030</v>
          </cell>
          <cell r="S357" t="str">
            <v>CLIENT RELATIONSHIP</v>
          </cell>
          <cell r="T357" t="str">
            <v>NAGPUR DIRECT</v>
          </cell>
          <cell r="U357">
            <v>578</v>
          </cell>
          <cell r="V357" t="str">
            <v>SME</v>
          </cell>
          <cell r="W357" t="str">
            <v>TRIDENT BIO ENERGY INDIA LLP</v>
          </cell>
          <cell r="X357" t="str">
            <v>TRIDENT BIO ENERGY INDIA LLP</v>
          </cell>
          <cell r="Y357" t="str">
            <v>ICICI LOMBARD GENERAL INSURANCE CO. LTD.</v>
          </cell>
          <cell r="Z357" t="str">
            <v>PRAVADEVI 414, VEER SAVARKAR MARG, NEAR SIDDHI VNAYAK TEMPLE</v>
          </cell>
          <cell r="AA357">
            <v>698</v>
          </cell>
          <cell r="AB357" t="str">
            <v>LIABILITY POLICY</v>
          </cell>
          <cell r="AC357" t="str">
            <v>WORKMEN COMPENSATION</v>
          </cell>
          <cell r="AD357" t="str">
            <v>Bank Transfer</v>
          </cell>
          <cell r="AF357">
            <v>39981.94</v>
          </cell>
          <cell r="AG357">
            <v>45440</v>
          </cell>
          <cell r="AK357" t="str">
            <v>0</v>
          </cell>
          <cell r="AL357">
            <v>0</v>
          </cell>
          <cell r="AO357">
            <v>45441</v>
          </cell>
          <cell r="AQ357" t="str">
            <v>30-05-2024</v>
          </cell>
          <cell r="AR357" t="str">
            <v>30-05-2024</v>
          </cell>
          <cell r="AT357">
            <v>45805</v>
          </cell>
          <cell r="AU357">
            <v>100</v>
          </cell>
          <cell r="AV357" t="str">
            <v>0</v>
          </cell>
          <cell r="AW357" t="str">
            <v>New</v>
          </cell>
          <cell r="AZ357">
            <v>5640000</v>
          </cell>
          <cell r="BA357">
            <v>33883</v>
          </cell>
          <cell r="BB357">
            <v>33883</v>
          </cell>
          <cell r="BC357">
            <v>6098.94</v>
          </cell>
          <cell r="BD357">
            <v>39981.94</v>
          </cell>
          <cell r="BE357">
            <v>0</v>
          </cell>
          <cell r="BF357">
            <v>33883</v>
          </cell>
          <cell r="BG357">
            <v>0</v>
          </cell>
          <cell r="BH357">
            <v>12.5</v>
          </cell>
          <cell r="BI357">
            <v>5</v>
          </cell>
          <cell r="BJ357">
            <v>4235.38</v>
          </cell>
          <cell r="BK357">
            <v>0</v>
          </cell>
          <cell r="BL357">
            <v>4235.38</v>
          </cell>
          <cell r="BM357" t="str">
            <v>Brokerage</v>
          </cell>
          <cell r="BN357">
            <v>30</v>
          </cell>
          <cell r="BO357">
            <v>1270.6099999999999</v>
          </cell>
          <cell r="BP357">
            <v>0</v>
          </cell>
          <cell r="BQ357">
            <v>0</v>
          </cell>
          <cell r="BR357">
            <v>1270.6099999999999</v>
          </cell>
          <cell r="BS357">
            <v>5505.99</v>
          </cell>
          <cell r="BT357">
            <v>18</v>
          </cell>
          <cell r="BU357">
            <v>762.37</v>
          </cell>
          <cell r="BV357">
            <v>18</v>
          </cell>
          <cell r="BW357">
            <v>228.71</v>
          </cell>
          <cell r="BX357">
            <v>991.08</v>
          </cell>
          <cell r="BY357">
            <v>0</v>
          </cell>
          <cell r="BZ357">
            <v>0</v>
          </cell>
          <cell r="CA357">
            <v>4235.38</v>
          </cell>
        </row>
        <row r="358">
          <cell r="C358" t="str">
            <v>3380040</v>
          </cell>
          <cell r="D358">
            <v>338004</v>
          </cell>
          <cell r="E358" t="str">
            <v>0</v>
          </cell>
          <cell r="F358">
            <v>45442</v>
          </cell>
          <cell r="G358">
            <v>45442.517905092594</v>
          </cell>
          <cell r="H358" t="str">
            <v>WEST</v>
          </cell>
          <cell r="I358" t="str">
            <v>W01</v>
          </cell>
          <cell r="J358" t="str">
            <v>NAGPUR</v>
          </cell>
          <cell r="K358">
            <v>16</v>
          </cell>
          <cell r="L358" t="str">
            <v>NIKHIL GOURKHEDE</v>
          </cell>
          <cell r="M358">
            <v>895</v>
          </cell>
          <cell r="N358" t="str">
            <v>878</v>
          </cell>
          <cell r="O358" t="str">
            <v>MARKETING</v>
          </cell>
          <cell r="P358" t="str">
            <v>Sahil  Nighot</v>
          </cell>
          <cell r="Q358">
            <v>1195</v>
          </cell>
          <cell r="R358" t="str">
            <v>1138</v>
          </cell>
          <cell r="S358" t="str">
            <v>CLIENT RELATIONSHIP</v>
          </cell>
          <cell r="T358" t="str">
            <v>NAGPUR DIRECT</v>
          </cell>
          <cell r="U358">
            <v>578</v>
          </cell>
          <cell r="V358" t="str">
            <v>SME</v>
          </cell>
          <cell r="W358" t="str">
            <v>SANYAM FOODS</v>
          </cell>
          <cell r="X358" t="str">
            <v>SANYAM FOODS</v>
          </cell>
          <cell r="Y358" t="str">
            <v>ICICI LOMBARD GENERAL INSURANCE CO. LTD.</v>
          </cell>
          <cell r="Z358" t="str">
            <v>PRAVADEVI 414, VEER SAVARKAR MARG, NEAR SIDDHI VNAYAK TEMPLE</v>
          </cell>
          <cell r="AA358">
            <v>698</v>
          </cell>
          <cell r="AB358" t="str">
            <v>FIRE</v>
          </cell>
          <cell r="AC358" t="str">
            <v>BHARAT LAGHU UDYAM SURAKSHA</v>
          </cell>
          <cell r="AD358" t="str">
            <v>Bank Transfer</v>
          </cell>
          <cell r="AF358">
            <v>334910</v>
          </cell>
          <cell r="AG358">
            <v>45432</v>
          </cell>
          <cell r="AK358" t="str">
            <v>0</v>
          </cell>
          <cell r="AL358">
            <v>0</v>
          </cell>
          <cell r="AO358">
            <v>45433</v>
          </cell>
          <cell r="AQ358" t="str">
            <v>30-05-2024</v>
          </cell>
          <cell r="AR358" t="str">
            <v>30-05-2024</v>
          </cell>
          <cell r="AT358">
            <v>45797</v>
          </cell>
          <cell r="AU358">
            <v>100</v>
          </cell>
          <cell r="AV358" t="str">
            <v>0</v>
          </cell>
          <cell r="AW358" t="str">
            <v>Renewal</v>
          </cell>
          <cell r="AZ358">
            <v>200000000</v>
          </cell>
          <cell r="BA358">
            <v>283821</v>
          </cell>
          <cell r="BB358">
            <v>283822</v>
          </cell>
          <cell r="BC358">
            <v>51087.96</v>
          </cell>
          <cell r="BD358">
            <v>334909.96000000002</v>
          </cell>
          <cell r="BE358">
            <v>0</v>
          </cell>
          <cell r="BF358">
            <v>283821</v>
          </cell>
          <cell r="BG358">
            <v>1</v>
          </cell>
          <cell r="BH358">
            <v>11.5</v>
          </cell>
          <cell r="BI358">
            <v>5</v>
          </cell>
          <cell r="BJ358">
            <v>32639.42</v>
          </cell>
          <cell r="BK358">
            <v>0.05</v>
          </cell>
          <cell r="BL358">
            <v>32639.47</v>
          </cell>
          <cell r="BM358" t="str">
            <v>Brokerage</v>
          </cell>
          <cell r="BN358">
            <v>30</v>
          </cell>
          <cell r="BO358">
            <v>9791.83</v>
          </cell>
          <cell r="BP358">
            <v>0</v>
          </cell>
          <cell r="BQ358">
            <v>0</v>
          </cell>
          <cell r="BR358">
            <v>9791.83</v>
          </cell>
          <cell r="BS358">
            <v>42431.3</v>
          </cell>
          <cell r="BT358">
            <v>18</v>
          </cell>
          <cell r="BU358">
            <v>5875.1</v>
          </cell>
          <cell r="BV358">
            <v>18</v>
          </cell>
          <cell r="BW358">
            <v>1762.53</v>
          </cell>
          <cell r="BX358">
            <v>7637.63</v>
          </cell>
          <cell r="BY358">
            <v>0</v>
          </cell>
          <cell r="BZ358">
            <v>0</v>
          </cell>
          <cell r="CA358">
            <v>32639.47</v>
          </cell>
        </row>
        <row r="359">
          <cell r="C359" t="str">
            <v>3380070</v>
          </cell>
          <cell r="D359">
            <v>338007</v>
          </cell>
          <cell r="E359" t="str">
            <v>0</v>
          </cell>
          <cell r="F359">
            <v>45427</v>
          </cell>
          <cell r="G359">
            <v>45442.524050925924</v>
          </cell>
          <cell r="H359" t="str">
            <v>EAST</v>
          </cell>
          <cell r="I359" t="str">
            <v>E01</v>
          </cell>
          <cell r="J359" t="str">
            <v>PATNA</v>
          </cell>
          <cell r="K359">
            <v>22</v>
          </cell>
          <cell r="L359" t="str">
            <v>SARTHAK KAR RAY</v>
          </cell>
          <cell r="M359">
            <v>620</v>
          </cell>
          <cell r="N359" t="str">
            <v>620</v>
          </cell>
          <cell r="O359" t="str">
            <v>MARKETING</v>
          </cell>
          <cell r="P359" t="str">
            <v>SUCHISMITA KOLEY</v>
          </cell>
          <cell r="Q359">
            <v>997</v>
          </cell>
          <cell r="R359" t="str">
            <v>954</v>
          </cell>
          <cell r="S359" t="str">
            <v>CLIENT RELATIONSHIP</v>
          </cell>
          <cell r="T359" t="str">
            <v>KOLKATA DIRECT</v>
          </cell>
          <cell r="U359">
            <v>0</v>
          </cell>
          <cell r="V359" t="str">
            <v>RETAIL</v>
          </cell>
          <cell r="W359" t="str">
            <v>ARCHANA KUMARI</v>
          </cell>
          <cell r="X359" t="str">
            <v>ARCHANA KUMARI</v>
          </cell>
          <cell r="Y359" t="str">
            <v>ICICI LOMBARD GENERAL INSURANCE CO. LTD.</v>
          </cell>
          <cell r="Z359" t="str">
            <v>NEAR RAM MANDIR,BISTUPUR</v>
          </cell>
          <cell r="AA359">
            <v>251</v>
          </cell>
          <cell r="AB359" t="str">
            <v>MOTOR</v>
          </cell>
          <cell r="AC359" t="str">
            <v>Passenger Carring Vehicle</v>
          </cell>
          <cell r="AD359" t="str">
            <v>Bank Transfer</v>
          </cell>
          <cell r="AF359">
            <v>5353.66</v>
          </cell>
          <cell r="AG359">
            <v>45427</v>
          </cell>
          <cell r="AI359" t="str">
            <v>OM BALAJI AUTOMOBILE LIMITED</v>
          </cell>
          <cell r="AK359" t="str">
            <v>0</v>
          </cell>
          <cell r="AL359">
            <v>0</v>
          </cell>
          <cell r="AO359">
            <v>45427</v>
          </cell>
          <cell r="AQ359" t="str">
            <v>15-05-2024</v>
          </cell>
          <cell r="AR359" t="str">
            <v>15-05-2024</v>
          </cell>
          <cell r="AT359">
            <v>45791</v>
          </cell>
          <cell r="AU359">
            <v>100</v>
          </cell>
          <cell r="AV359" t="str">
            <v>0</v>
          </cell>
          <cell r="AW359" t="str">
            <v>New</v>
          </cell>
          <cell r="AZ359">
            <v>0</v>
          </cell>
          <cell r="BA359">
            <v>0</v>
          </cell>
          <cell r="BB359">
            <v>4537</v>
          </cell>
          <cell r="BC359">
            <v>816.66</v>
          </cell>
          <cell r="BD359">
            <v>5353.66</v>
          </cell>
          <cell r="BE359">
            <v>0</v>
          </cell>
          <cell r="BF359">
            <v>0</v>
          </cell>
          <cell r="BG359">
            <v>4537</v>
          </cell>
          <cell r="BH359">
            <v>15</v>
          </cell>
          <cell r="BI359">
            <v>2.5</v>
          </cell>
          <cell r="BJ359">
            <v>0</v>
          </cell>
          <cell r="BK359">
            <v>113.43</v>
          </cell>
          <cell r="BL359">
            <v>113.43</v>
          </cell>
          <cell r="BM359" t="str">
            <v>Brokerage</v>
          </cell>
          <cell r="BN359">
            <v>0</v>
          </cell>
          <cell r="BO359">
            <v>0</v>
          </cell>
          <cell r="BP359">
            <v>0</v>
          </cell>
          <cell r="BQ359">
            <v>0</v>
          </cell>
          <cell r="BR359">
            <v>0</v>
          </cell>
          <cell r="BS359">
            <v>113.43</v>
          </cell>
          <cell r="BT359">
            <v>18</v>
          </cell>
          <cell r="BU359">
            <v>20.420000000000002</v>
          </cell>
          <cell r="BV359">
            <v>18</v>
          </cell>
          <cell r="BW359">
            <v>0</v>
          </cell>
          <cell r="BX359">
            <v>20.420000000000002</v>
          </cell>
          <cell r="BY359">
            <v>0</v>
          </cell>
          <cell r="BZ359">
            <v>0</v>
          </cell>
          <cell r="CA359">
            <v>113.43</v>
          </cell>
        </row>
        <row r="360">
          <cell r="C360" t="str">
            <v>3380090</v>
          </cell>
          <cell r="D360">
            <v>338009</v>
          </cell>
          <cell r="E360" t="str">
            <v>0</v>
          </cell>
          <cell r="F360">
            <v>45442</v>
          </cell>
          <cell r="G360">
            <v>45442.529756944445</v>
          </cell>
          <cell r="H360" t="str">
            <v>WEST</v>
          </cell>
          <cell r="I360" t="str">
            <v>W01</v>
          </cell>
          <cell r="J360" t="str">
            <v>NAGPUR</v>
          </cell>
          <cell r="K360">
            <v>16</v>
          </cell>
          <cell r="L360" t="str">
            <v>NIKHIL GOURKHEDE</v>
          </cell>
          <cell r="M360">
            <v>895</v>
          </cell>
          <cell r="N360" t="str">
            <v>878</v>
          </cell>
          <cell r="O360" t="str">
            <v>MARKETING</v>
          </cell>
          <cell r="P360" t="str">
            <v>Sahil  Nighot</v>
          </cell>
          <cell r="Q360">
            <v>1195</v>
          </cell>
          <cell r="R360" t="str">
            <v>1138</v>
          </cell>
          <cell r="S360" t="str">
            <v>CLIENT RELATIONSHIP</v>
          </cell>
          <cell r="T360" t="str">
            <v>NAGPUR DIRECT</v>
          </cell>
          <cell r="U360">
            <v>578</v>
          </cell>
          <cell r="V360" t="str">
            <v>SME</v>
          </cell>
          <cell r="W360" t="str">
            <v>SANYAM FOODS</v>
          </cell>
          <cell r="X360" t="str">
            <v>SANYAM FOODS</v>
          </cell>
          <cell r="Y360" t="str">
            <v>ICICI LOMBARD GENERAL INSURANCE CO. LTD.</v>
          </cell>
          <cell r="Z360" t="str">
            <v>PRAVADEVI 414, VEER SAVARKAR MARG, NEAR SIDDHI VNAYAK TEMPLE</v>
          </cell>
          <cell r="AA360">
            <v>698</v>
          </cell>
          <cell r="AB360" t="str">
            <v>MISCELLANEOUS</v>
          </cell>
          <cell r="AC360" t="str">
            <v>MERCHANT S COVER</v>
          </cell>
          <cell r="AD360" t="str">
            <v>Bank Transfer</v>
          </cell>
          <cell r="AF360">
            <v>3525</v>
          </cell>
          <cell r="AG360">
            <v>45430</v>
          </cell>
          <cell r="AK360" t="str">
            <v>0</v>
          </cell>
          <cell r="AL360">
            <v>0</v>
          </cell>
          <cell r="AO360">
            <v>45433</v>
          </cell>
          <cell r="AQ360" t="str">
            <v>30-05-2024</v>
          </cell>
          <cell r="AR360" t="str">
            <v>30-05-2024</v>
          </cell>
          <cell r="AT360">
            <v>45797</v>
          </cell>
          <cell r="AU360">
            <v>100</v>
          </cell>
          <cell r="AV360" t="str">
            <v>0</v>
          </cell>
          <cell r="AW360" t="str">
            <v>Renewal</v>
          </cell>
          <cell r="AZ360">
            <v>3200000</v>
          </cell>
          <cell r="BA360">
            <v>2987</v>
          </cell>
          <cell r="BB360">
            <v>2987</v>
          </cell>
          <cell r="BC360">
            <v>537.66</v>
          </cell>
          <cell r="BD360">
            <v>3524.66</v>
          </cell>
          <cell r="BE360">
            <v>0</v>
          </cell>
          <cell r="BF360">
            <v>2987</v>
          </cell>
          <cell r="BG360">
            <v>0</v>
          </cell>
          <cell r="BH360">
            <v>11.5</v>
          </cell>
          <cell r="BI360">
            <v>5</v>
          </cell>
          <cell r="BJ360">
            <v>343.51</v>
          </cell>
          <cell r="BK360">
            <v>0</v>
          </cell>
          <cell r="BL360">
            <v>343.51</v>
          </cell>
          <cell r="BM360" t="str">
            <v>Brokerage</v>
          </cell>
          <cell r="BN360">
            <v>30</v>
          </cell>
          <cell r="BO360">
            <v>103.05</v>
          </cell>
          <cell r="BP360">
            <v>0</v>
          </cell>
          <cell r="BQ360">
            <v>0</v>
          </cell>
          <cell r="BR360">
            <v>103.05</v>
          </cell>
          <cell r="BS360">
            <v>446.56</v>
          </cell>
          <cell r="BT360">
            <v>18</v>
          </cell>
          <cell r="BU360">
            <v>61.83</v>
          </cell>
          <cell r="BV360">
            <v>18</v>
          </cell>
          <cell r="BW360">
            <v>18.55</v>
          </cell>
          <cell r="BX360">
            <v>80.38</v>
          </cell>
          <cell r="BY360">
            <v>0</v>
          </cell>
          <cell r="BZ360">
            <v>0</v>
          </cell>
          <cell r="CA360">
            <v>343.51</v>
          </cell>
        </row>
        <row r="361">
          <cell r="C361" t="str">
            <v>3380110</v>
          </cell>
          <cell r="D361">
            <v>338011</v>
          </cell>
          <cell r="E361" t="str">
            <v>0</v>
          </cell>
          <cell r="F361">
            <v>45427</v>
          </cell>
          <cell r="G361">
            <v>45442.532835648148</v>
          </cell>
          <cell r="H361" t="str">
            <v>EAST</v>
          </cell>
          <cell r="I361" t="str">
            <v>E01</v>
          </cell>
          <cell r="J361" t="str">
            <v>PATNA</v>
          </cell>
          <cell r="K361">
            <v>22</v>
          </cell>
          <cell r="L361" t="str">
            <v>SARTHAK KAR RAY</v>
          </cell>
          <cell r="M361">
            <v>620</v>
          </cell>
          <cell r="N361" t="str">
            <v>620</v>
          </cell>
          <cell r="O361" t="str">
            <v>MARKETING</v>
          </cell>
          <cell r="P361" t="str">
            <v>SUCHISMITA KOLEY</v>
          </cell>
          <cell r="Q361">
            <v>997</v>
          </cell>
          <cell r="R361" t="str">
            <v>954</v>
          </cell>
          <cell r="S361" t="str">
            <v>CLIENT RELATIONSHIP</v>
          </cell>
          <cell r="T361" t="str">
            <v>KOLKATA DIRECT</v>
          </cell>
          <cell r="U361">
            <v>0</v>
          </cell>
          <cell r="V361" t="str">
            <v>RETAIL</v>
          </cell>
          <cell r="W361" t="str">
            <v>BAIDNATH PASWAN</v>
          </cell>
          <cell r="X361" t="str">
            <v>BAIDNATH PASWAN</v>
          </cell>
          <cell r="Y361" t="str">
            <v>ICICI LOMBARD GENERAL INSURANCE CO. LTD.</v>
          </cell>
          <cell r="Z361" t="str">
            <v>NEAR RAM MANDIR,BISTUPUR</v>
          </cell>
          <cell r="AA361">
            <v>251</v>
          </cell>
          <cell r="AB361" t="str">
            <v>MOTOR</v>
          </cell>
          <cell r="AC361" t="str">
            <v>Passenger Carring Vehicle</v>
          </cell>
          <cell r="AD361" t="str">
            <v>Bank Transfer</v>
          </cell>
          <cell r="AF361">
            <v>6169.04</v>
          </cell>
          <cell r="AG361">
            <v>45427</v>
          </cell>
          <cell r="AI361" t="str">
            <v>3 WHEELED VEHICLE</v>
          </cell>
          <cell r="AK361" t="str">
            <v>0</v>
          </cell>
          <cell r="AL361">
            <v>0</v>
          </cell>
          <cell r="AO361">
            <v>45427</v>
          </cell>
          <cell r="AQ361" t="str">
            <v>15-05-2024</v>
          </cell>
          <cell r="AR361" t="str">
            <v>15-05-2024</v>
          </cell>
          <cell r="AT361">
            <v>45791</v>
          </cell>
          <cell r="AU361">
            <v>100</v>
          </cell>
          <cell r="AV361" t="str">
            <v>0</v>
          </cell>
          <cell r="AW361" t="str">
            <v>New</v>
          </cell>
          <cell r="AZ361">
            <v>175000</v>
          </cell>
          <cell r="BA361">
            <v>691</v>
          </cell>
          <cell r="BB361">
            <v>5228</v>
          </cell>
          <cell r="BC361">
            <v>941.04</v>
          </cell>
          <cell r="BD361">
            <v>6169.04</v>
          </cell>
          <cell r="BE361">
            <v>0</v>
          </cell>
          <cell r="BF361">
            <v>691</v>
          </cell>
          <cell r="BG361">
            <v>4537</v>
          </cell>
          <cell r="BH361">
            <v>15</v>
          </cell>
          <cell r="BI361">
            <v>2.5</v>
          </cell>
          <cell r="BJ361">
            <v>103.65</v>
          </cell>
          <cell r="BK361">
            <v>113.43</v>
          </cell>
          <cell r="BL361">
            <v>217.08</v>
          </cell>
          <cell r="BM361" t="str">
            <v>Brokerage</v>
          </cell>
          <cell r="BN361">
            <v>0</v>
          </cell>
          <cell r="BO361">
            <v>0</v>
          </cell>
          <cell r="BP361">
            <v>0</v>
          </cell>
          <cell r="BQ361">
            <v>0</v>
          </cell>
          <cell r="BR361">
            <v>0</v>
          </cell>
          <cell r="BS361">
            <v>217.08</v>
          </cell>
          <cell r="BT361">
            <v>18</v>
          </cell>
          <cell r="BU361">
            <v>39.07</v>
          </cell>
          <cell r="BV361">
            <v>18</v>
          </cell>
          <cell r="BW361">
            <v>0</v>
          </cell>
          <cell r="BX361">
            <v>39.07</v>
          </cell>
          <cell r="BY361">
            <v>0</v>
          </cell>
          <cell r="BZ361">
            <v>0</v>
          </cell>
          <cell r="CA361">
            <v>217.08</v>
          </cell>
        </row>
        <row r="362">
          <cell r="C362" t="str">
            <v>3380120</v>
          </cell>
          <cell r="D362">
            <v>338012</v>
          </cell>
          <cell r="E362" t="str">
            <v>0</v>
          </cell>
          <cell r="F362">
            <v>45442</v>
          </cell>
          <cell r="G362">
            <v>45442.536122685182</v>
          </cell>
          <cell r="H362" t="str">
            <v>WEST</v>
          </cell>
          <cell r="I362" t="str">
            <v>W01</v>
          </cell>
          <cell r="J362" t="str">
            <v>NAGPUR</v>
          </cell>
          <cell r="K362">
            <v>16</v>
          </cell>
          <cell r="L362" t="str">
            <v>NIKHIL GOURKHEDE</v>
          </cell>
          <cell r="M362">
            <v>895</v>
          </cell>
          <cell r="N362" t="str">
            <v>878</v>
          </cell>
          <cell r="O362" t="str">
            <v>MARKETING</v>
          </cell>
          <cell r="P362" t="str">
            <v>Sahil  Nighot</v>
          </cell>
          <cell r="Q362">
            <v>1195</v>
          </cell>
          <cell r="R362" t="str">
            <v>1138</v>
          </cell>
          <cell r="S362" t="str">
            <v>CLIENT RELATIONSHIP</v>
          </cell>
          <cell r="T362" t="str">
            <v>NAGPUR DIRECT</v>
          </cell>
          <cell r="U362">
            <v>578</v>
          </cell>
          <cell r="V362" t="str">
            <v>SME</v>
          </cell>
          <cell r="W362" t="str">
            <v>SANYAM FOODS</v>
          </cell>
          <cell r="X362" t="str">
            <v>SANYAM FOODS</v>
          </cell>
          <cell r="Y362" t="str">
            <v>ICICI LOMBARD GENERAL INSURANCE CO. LTD.</v>
          </cell>
          <cell r="Z362" t="str">
            <v>PRAVADEVI 414, VEER SAVARKAR MARG, NEAR SIDDHI VNAYAK TEMPLE</v>
          </cell>
          <cell r="AA362">
            <v>698</v>
          </cell>
          <cell r="AB362" t="str">
            <v>FIRE</v>
          </cell>
          <cell r="AC362" t="str">
            <v>BHARAT SOOKSHMA UDYAM SURAKSHA</v>
          </cell>
          <cell r="AD362" t="str">
            <v>Bank Transfer</v>
          </cell>
          <cell r="AF362">
            <v>25502</v>
          </cell>
          <cell r="AG362">
            <v>45431</v>
          </cell>
          <cell r="AK362" t="str">
            <v>0</v>
          </cell>
          <cell r="AL362">
            <v>0</v>
          </cell>
          <cell r="AO362">
            <v>45433</v>
          </cell>
          <cell r="AQ362" t="str">
            <v>30-05-2024</v>
          </cell>
          <cell r="AR362" t="str">
            <v>30-05-2024</v>
          </cell>
          <cell r="AT362">
            <v>45797</v>
          </cell>
          <cell r="AU362">
            <v>100</v>
          </cell>
          <cell r="AV362" t="str">
            <v>0</v>
          </cell>
          <cell r="AW362" t="str">
            <v>Renewal</v>
          </cell>
          <cell r="AZ362">
            <v>20000000</v>
          </cell>
          <cell r="BA362">
            <v>21611</v>
          </cell>
          <cell r="BB362">
            <v>21612</v>
          </cell>
          <cell r="BC362">
            <v>3890.16</v>
          </cell>
          <cell r="BD362">
            <v>25502.16</v>
          </cell>
          <cell r="BE362">
            <v>0</v>
          </cell>
          <cell r="BF362">
            <v>21611</v>
          </cell>
          <cell r="BG362">
            <v>1</v>
          </cell>
          <cell r="BH362">
            <v>11.5</v>
          </cell>
          <cell r="BI362">
            <v>5</v>
          </cell>
          <cell r="BJ362">
            <v>2485.27</v>
          </cell>
          <cell r="BK362">
            <v>0.05</v>
          </cell>
          <cell r="BL362">
            <v>2485.3200000000002</v>
          </cell>
          <cell r="BM362" t="str">
            <v>Brokerage</v>
          </cell>
          <cell r="BN362">
            <v>30</v>
          </cell>
          <cell r="BO362">
            <v>745.58</v>
          </cell>
          <cell r="BP362">
            <v>0</v>
          </cell>
          <cell r="BQ362">
            <v>0</v>
          </cell>
          <cell r="BR362">
            <v>745.58</v>
          </cell>
          <cell r="BS362">
            <v>3230.9</v>
          </cell>
          <cell r="BT362">
            <v>18</v>
          </cell>
          <cell r="BU362">
            <v>447.36</v>
          </cell>
          <cell r="BV362">
            <v>18</v>
          </cell>
          <cell r="BW362">
            <v>134.19999999999999</v>
          </cell>
          <cell r="BX362">
            <v>581.55999999999995</v>
          </cell>
          <cell r="BY362">
            <v>0</v>
          </cell>
          <cell r="BZ362">
            <v>0</v>
          </cell>
          <cell r="CA362">
            <v>2485.3200000000002</v>
          </cell>
        </row>
        <row r="363">
          <cell r="C363" t="str">
            <v>3380130</v>
          </cell>
          <cell r="D363">
            <v>338013</v>
          </cell>
          <cell r="E363" t="str">
            <v>0</v>
          </cell>
          <cell r="F363">
            <v>45442</v>
          </cell>
          <cell r="G363">
            <v>45442.542060185187</v>
          </cell>
          <cell r="H363" t="str">
            <v>WEST</v>
          </cell>
          <cell r="I363" t="str">
            <v>W01</v>
          </cell>
          <cell r="J363" t="str">
            <v>NAGPUR</v>
          </cell>
          <cell r="K363">
            <v>16</v>
          </cell>
          <cell r="L363" t="str">
            <v>NIKHIL GOURKHEDE</v>
          </cell>
          <cell r="M363">
            <v>895</v>
          </cell>
          <cell r="N363" t="str">
            <v>878</v>
          </cell>
          <cell r="O363" t="str">
            <v>MARKETING</v>
          </cell>
          <cell r="P363" t="str">
            <v>Sahil  Nighot</v>
          </cell>
          <cell r="Q363">
            <v>1195</v>
          </cell>
          <cell r="R363" t="str">
            <v>1138</v>
          </cell>
          <cell r="S363" t="str">
            <v>CLIENT RELATIONSHIP</v>
          </cell>
          <cell r="T363" t="str">
            <v>NAGPUR DIRECT</v>
          </cell>
          <cell r="U363">
            <v>578</v>
          </cell>
          <cell r="V363" t="str">
            <v>SME</v>
          </cell>
          <cell r="W363" t="str">
            <v>SANYAM FOODS</v>
          </cell>
          <cell r="X363" t="str">
            <v>SANYAM FOODS</v>
          </cell>
          <cell r="Y363" t="str">
            <v>ICICI LOMBARD GENERAL INSURANCE CO. LTD.</v>
          </cell>
          <cell r="Z363" t="str">
            <v>PRAVADEVI 414, VEER SAVARKAR MARG, NEAR SIDDHI VNAYAK TEMPLE</v>
          </cell>
          <cell r="AA363">
            <v>698</v>
          </cell>
          <cell r="AB363" t="str">
            <v>FIRE</v>
          </cell>
          <cell r="AC363" t="str">
            <v>BHARAT LAGHU UDYAM SURAKSHA</v>
          </cell>
          <cell r="AD363" t="str">
            <v>Bank Transfer</v>
          </cell>
          <cell r="AF363">
            <v>161065</v>
          </cell>
          <cell r="AG363">
            <v>45432</v>
          </cell>
          <cell r="AK363" t="str">
            <v>0</v>
          </cell>
          <cell r="AL363">
            <v>0</v>
          </cell>
          <cell r="AO363">
            <v>45433</v>
          </cell>
          <cell r="AQ363" t="str">
            <v>30-05-2024</v>
          </cell>
          <cell r="AR363" t="str">
            <v>30-05-2024</v>
          </cell>
          <cell r="AT363">
            <v>45797</v>
          </cell>
          <cell r="AU363">
            <v>100</v>
          </cell>
          <cell r="AV363" t="str">
            <v>0</v>
          </cell>
          <cell r="AW363" t="str">
            <v>Renewal</v>
          </cell>
          <cell r="AZ363">
            <v>163000000</v>
          </cell>
          <cell r="BA363">
            <v>136495</v>
          </cell>
          <cell r="BB363">
            <v>136496</v>
          </cell>
          <cell r="BC363">
            <v>24569.279999999999</v>
          </cell>
          <cell r="BD363">
            <v>161065.28</v>
          </cell>
          <cell r="BE363">
            <v>0</v>
          </cell>
          <cell r="BF363">
            <v>136495</v>
          </cell>
          <cell r="BG363">
            <v>1</v>
          </cell>
          <cell r="BH363">
            <v>11.5</v>
          </cell>
          <cell r="BI363">
            <v>5</v>
          </cell>
          <cell r="BJ363">
            <v>15696.93</v>
          </cell>
          <cell r="BK363">
            <v>0.05</v>
          </cell>
          <cell r="BL363">
            <v>15696.98</v>
          </cell>
          <cell r="BM363" t="str">
            <v>Brokerage</v>
          </cell>
          <cell r="BN363">
            <v>30</v>
          </cell>
          <cell r="BO363">
            <v>4709.08</v>
          </cell>
          <cell r="BP363">
            <v>0</v>
          </cell>
          <cell r="BQ363">
            <v>0</v>
          </cell>
          <cell r="BR363">
            <v>4709.08</v>
          </cell>
          <cell r="BS363">
            <v>20406.060000000001</v>
          </cell>
          <cell r="BT363">
            <v>18</v>
          </cell>
          <cell r="BU363">
            <v>2825.46</v>
          </cell>
          <cell r="BV363">
            <v>18</v>
          </cell>
          <cell r="BW363">
            <v>847.63</v>
          </cell>
          <cell r="BX363">
            <v>3673.09</v>
          </cell>
          <cell r="BY363">
            <v>0</v>
          </cell>
          <cell r="BZ363">
            <v>0</v>
          </cell>
          <cell r="CA363">
            <v>15696.98</v>
          </cell>
        </row>
        <row r="364">
          <cell r="C364" t="str">
            <v>3380140</v>
          </cell>
          <cell r="D364">
            <v>338014</v>
          </cell>
          <cell r="E364" t="str">
            <v>0</v>
          </cell>
          <cell r="F364">
            <v>45426</v>
          </cell>
          <cell r="G364">
            <v>45442.548229166663</v>
          </cell>
          <cell r="H364" t="str">
            <v>EAST</v>
          </cell>
          <cell r="I364" t="str">
            <v>E01</v>
          </cell>
          <cell r="J364" t="str">
            <v>PATNA</v>
          </cell>
          <cell r="K364">
            <v>22</v>
          </cell>
          <cell r="L364" t="str">
            <v>SARTHAK KAR RAY</v>
          </cell>
          <cell r="M364">
            <v>620</v>
          </cell>
          <cell r="N364" t="str">
            <v>620</v>
          </cell>
          <cell r="O364" t="str">
            <v>MARKETING</v>
          </cell>
          <cell r="P364" t="str">
            <v>SUCHISMITA KOLEY</v>
          </cell>
          <cell r="Q364">
            <v>997</v>
          </cell>
          <cell r="R364" t="str">
            <v>954</v>
          </cell>
          <cell r="S364" t="str">
            <v>CLIENT RELATIONSHIP</v>
          </cell>
          <cell r="T364" t="str">
            <v>KOLKATA DIRECT</v>
          </cell>
          <cell r="U364">
            <v>0</v>
          </cell>
          <cell r="V364" t="str">
            <v>RETAIL</v>
          </cell>
          <cell r="W364" t="str">
            <v>GODAWARI EMOBILITY PRIVATE LIMITED</v>
          </cell>
          <cell r="X364" t="str">
            <v>GODAWARI EMOBILITY PRIVATE LIMITED</v>
          </cell>
          <cell r="Y364" t="str">
            <v>ICICI LOMBARD GENERAL INSURANCE CO. LTD.</v>
          </cell>
          <cell r="Z364" t="str">
            <v>NEAR RAM MANDIR,BISTUPUR</v>
          </cell>
          <cell r="AA364">
            <v>251</v>
          </cell>
          <cell r="AB364" t="str">
            <v>MOTOR</v>
          </cell>
          <cell r="AC364" t="str">
            <v>Passenger Carring Vehicle</v>
          </cell>
          <cell r="AD364" t="str">
            <v>Bank Transfer</v>
          </cell>
          <cell r="AF364">
            <v>5353.66</v>
          </cell>
          <cell r="AG364">
            <v>45426</v>
          </cell>
          <cell r="AI364" t="str">
            <v>3 WHEELED VEHICLE</v>
          </cell>
          <cell r="AK364" t="str">
            <v>0</v>
          </cell>
          <cell r="AL364">
            <v>0</v>
          </cell>
          <cell r="AO364">
            <v>45426</v>
          </cell>
          <cell r="AQ364" t="str">
            <v>14-05-2024</v>
          </cell>
          <cell r="AR364" t="str">
            <v>14-05-2024</v>
          </cell>
          <cell r="AT364">
            <v>45790</v>
          </cell>
          <cell r="AU364">
            <v>100</v>
          </cell>
          <cell r="AV364" t="str">
            <v>0</v>
          </cell>
          <cell r="AW364" t="str">
            <v>New</v>
          </cell>
          <cell r="AZ364">
            <v>0</v>
          </cell>
          <cell r="BA364">
            <v>0</v>
          </cell>
          <cell r="BB364">
            <v>4537</v>
          </cell>
          <cell r="BC364">
            <v>816.66</v>
          </cell>
          <cell r="BD364">
            <v>5353.66</v>
          </cell>
          <cell r="BE364">
            <v>0</v>
          </cell>
          <cell r="BF364">
            <v>0</v>
          </cell>
          <cell r="BG364">
            <v>4537</v>
          </cell>
          <cell r="BH364">
            <v>15</v>
          </cell>
          <cell r="BI364">
            <v>2.5</v>
          </cell>
          <cell r="BJ364">
            <v>0</v>
          </cell>
          <cell r="BK364">
            <v>113.43</v>
          </cell>
          <cell r="BL364">
            <v>113.43</v>
          </cell>
          <cell r="BM364" t="str">
            <v>Brokerage</v>
          </cell>
          <cell r="BN364">
            <v>0</v>
          </cell>
          <cell r="BO364">
            <v>0</v>
          </cell>
          <cell r="BP364">
            <v>0</v>
          </cell>
          <cell r="BQ364">
            <v>0</v>
          </cell>
          <cell r="BR364">
            <v>0</v>
          </cell>
          <cell r="BS364">
            <v>113.43</v>
          </cell>
          <cell r="BT364">
            <v>18</v>
          </cell>
          <cell r="BU364">
            <v>20.420000000000002</v>
          </cell>
          <cell r="BV364">
            <v>18</v>
          </cell>
          <cell r="BW364">
            <v>0</v>
          </cell>
          <cell r="BX364">
            <v>20.420000000000002</v>
          </cell>
          <cell r="BY364">
            <v>0</v>
          </cell>
          <cell r="BZ364">
            <v>0</v>
          </cell>
          <cell r="CA364">
            <v>113.43</v>
          </cell>
        </row>
        <row r="365">
          <cell r="C365" t="str">
            <v>3380150</v>
          </cell>
          <cell r="D365">
            <v>338015</v>
          </cell>
          <cell r="E365" t="str">
            <v>0</v>
          </cell>
          <cell r="F365">
            <v>45426</v>
          </cell>
          <cell r="G365">
            <v>45442.552569444444</v>
          </cell>
          <cell r="H365" t="str">
            <v>EAST</v>
          </cell>
          <cell r="I365" t="str">
            <v>E01</v>
          </cell>
          <cell r="J365" t="str">
            <v>PATNA</v>
          </cell>
          <cell r="K365">
            <v>22</v>
          </cell>
          <cell r="L365" t="str">
            <v>SARTHAK KAR RAY</v>
          </cell>
          <cell r="M365">
            <v>620</v>
          </cell>
          <cell r="N365" t="str">
            <v>620</v>
          </cell>
          <cell r="O365" t="str">
            <v>MARKETING</v>
          </cell>
          <cell r="P365" t="str">
            <v>SUCHISMITA KOLEY</v>
          </cell>
          <cell r="Q365">
            <v>997</v>
          </cell>
          <cell r="R365" t="str">
            <v>954</v>
          </cell>
          <cell r="S365" t="str">
            <v>CLIENT RELATIONSHIP</v>
          </cell>
          <cell r="T365" t="str">
            <v>KOLKATA DIRECT</v>
          </cell>
          <cell r="U365">
            <v>0</v>
          </cell>
          <cell r="V365" t="str">
            <v>RETAIL</v>
          </cell>
          <cell r="W365" t="str">
            <v>GODAWARI EMOBILITY PRIVATE LIMITED</v>
          </cell>
          <cell r="X365" t="str">
            <v>GODAWARI EMOBILITY PRIVATE LIMITED</v>
          </cell>
          <cell r="Y365" t="str">
            <v>ICICI LOMBARD GENERAL INSURANCE CO. LTD.</v>
          </cell>
          <cell r="Z365" t="str">
            <v>NEAR RAM MANDIR,BISTUPUR</v>
          </cell>
          <cell r="AA365">
            <v>251</v>
          </cell>
          <cell r="AB365" t="str">
            <v>MOTOR</v>
          </cell>
          <cell r="AC365" t="str">
            <v>Passenger Carring Vehicle</v>
          </cell>
          <cell r="AD365" t="str">
            <v>Bank Transfer</v>
          </cell>
          <cell r="AF365">
            <v>5353.66</v>
          </cell>
          <cell r="AG365">
            <v>45426</v>
          </cell>
          <cell r="AI365" t="str">
            <v>3 WHEELED VEHICLE</v>
          </cell>
          <cell r="AK365" t="str">
            <v>0</v>
          </cell>
          <cell r="AL365">
            <v>0</v>
          </cell>
          <cell r="AO365">
            <v>45426</v>
          </cell>
          <cell r="AQ365" t="str">
            <v>14-05-2024</v>
          </cell>
          <cell r="AR365" t="str">
            <v>14-05-2024</v>
          </cell>
          <cell r="AT365">
            <v>45790</v>
          </cell>
          <cell r="AU365">
            <v>100</v>
          </cell>
          <cell r="AV365" t="str">
            <v>0</v>
          </cell>
          <cell r="AW365" t="str">
            <v>New</v>
          </cell>
          <cell r="AZ365">
            <v>0</v>
          </cell>
          <cell r="BA365">
            <v>0</v>
          </cell>
          <cell r="BB365">
            <v>4537</v>
          </cell>
          <cell r="BC365">
            <v>816.66</v>
          </cell>
          <cell r="BD365">
            <v>5353.66</v>
          </cell>
          <cell r="BE365">
            <v>0</v>
          </cell>
          <cell r="BF365">
            <v>0</v>
          </cell>
          <cell r="BG365">
            <v>4537</v>
          </cell>
          <cell r="BH365">
            <v>15</v>
          </cell>
          <cell r="BI365">
            <v>2.5</v>
          </cell>
          <cell r="BJ365">
            <v>0</v>
          </cell>
          <cell r="BK365">
            <v>113.43</v>
          </cell>
          <cell r="BL365">
            <v>113.43</v>
          </cell>
          <cell r="BM365" t="str">
            <v>Brokerage</v>
          </cell>
          <cell r="BN365">
            <v>0</v>
          </cell>
          <cell r="BO365">
            <v>0</v>
          </cell>
          <cell r="BP365">
            <v>0</v>
          </cell>
          <cell r="BQ365">
            <v>0</v>
          </cell>
          <cell r="BR365">
            <v>0</v>
          </cell>
          <cell r="BS365">
            <v>113.43</v>
          </cell>
          <cell r="BT365">
            <v>18</v>
          </cell>
          <cell r="BU365">
            <v>20.420000000000002</v>
          </cell>
          <cell r="BV365">
            <v>18</v>
          </cell>
          <cell r="BW365">
            <v>0</v>
          </cell>
          <cell r="BX365">
            <v>20.420000000000002</v>
          </cell>
          <cell r="BY365">
            <v>0</v>
          </cell>
          <cell r="BZ365">
            <v>0</v>
          </cell>
          <cell r="CA365">
            <v>113.43</v>
          </cell>
        </row>
        <row r="366">
          <cell r="C366" t="str">
            <v>3380160</v>
          </cell>
          <cell r="D366">
            <v>338016</v>
          </cell>
          <cell r="E366" t="str">
            <v>0</v>
          </cell>
          <cell r="F366">
            <v>45426</v>
          </cell>
          <cell r="G366">
            <v>45442.556516203702</v>
          </cell>
          <cell r="H366" t="str">
            <v>EAST</v>
          </cell>
          <cell r="I366" t="str">
            <v>E01</v>
          </cell>
          <cell r="J366" t="str">
            <v>PATNA</v>
          </cell>
          <cell r="K366">
            <v>22</v>
          </cell>
          <cell r="L366" t="str">
            <v>SARTHAK KAR RAY</v>
          </cell>
          <cell r="M366">
            <v>620</v>
          </cell>
          <cell r="N366" t="str">
            <v>620</v>
          </cell>
          <cell r="O366" t="str">
            <v>MARKETING</v>
          </cell>
          <cell r="P366" t="str">
            <v>SUCHISMITA KOLEY</v>
          </cell>
          <cell r="Q366">
            <v>997</v>
          </cell>
          <cell r="R366" t="str">
            <v>954</v>
          </cell>
          <cell r="S366" t="str">
            <v>CLIENT RELATIONSHIP</v>
          </cell>
          <cell r="T366" t="str">
            <v>KOLKATA DIRECT</v>
          </cell>
          <cell r="U366">
            <v>0</v>
          </cell>
          <cell r="V366" t="str">
            <v>RETAIL</v>
          </cell>
          <cell r="W366" t="str">
            <v>GODAWARI EMOBILITY PRIVATE LIMITED</v>
          </cell>
          <cell r="X366" t="str">
            <v>GODAWARI EMOBILITY PRIVATE LIMITED</v>
          </cell>
          <cell r="Y366" t="str">
            <v>ICICI LOMBARD GENERAL INSURANCE CO. LTD.</v>
          </cell>
          <cell r="Z366" t="str">
            <v>NEAR RAM MANDIR,BISTUPUR</v>
          </cell>
          <cell r="AA366">
            <v>251</v>
          </cell>
          <cell r="AB366" t="str">
            <v>MOTOR</v>
          </cell>
          <cell r="AC366" t="str">
            <v>Passenger Carring Vehicle</v>
          </cell>
          <cell r="AD366" t="str">
            <v>Bank Transfer</v>
          </cell>
          <cell r="AF366">
            <v>5353.66</v>
          </cell>
          <cell r="AG366">
            <v>45426</v>
          </cell>
          <cell r="AI366" t="str">
            <v>3 WHEELED VEHICLE</v>
          </cell>
          <cell r="AK366" t="str">
            <v>0</v>
          </cell>
          <cell r="AL366">
            <v>0</v>
          </cell>
          <cell r="AO366">
            <v>45426</v>
          </cell>
          <cell r="AQ366" t="str">
            <v>14-05-2024</v>
          </cell>
          <cell r="AR366" t="str">
            <v>14-05-2024</v>
          </cell>
          <cell r="AT366">
            <v>45790</v>
          </cell>
          <cell r="AU366">
            <v>100</v>
          </cell>
          <cell r="AV366" t="str">
            <v>0</v>
          </cell>
          <cell r="AW366" t="str">
            <v>New</v>
          </cell>
          <cell r="AZ366">
            <v>0</v>
          </cell>
          <cell r="BA366">
            <v>0</v>
          </cell>
          <cell r="BB366">
            <v>4537</v>
          </cell>
          <cell r="BC366">
            <v>816.66</v>
          </cell>
          <cell r="BD366">
            <v>5353.66</v>
          </cell>
          <cell r="BE366">
            <v>0</v>
          </cell>
          <cell r="BF366">
            <v>0</v>
          </cell>
          <cell r="BG366">
            <v>4537</v>
          </cell>
          <cell r="BH366">
            <v>15</v>
          </cell>
          <cell r="BI366">
            <v>2.5</v>
          </cell>
          <cell r="BJ366">
            <v>0</v>
          </cell>
          <cell r="BK366">
            <v>113.43</v>
          </cell>
          <cell r="BL366">
            <v>113.43</v>
          </cell>
          <cell r="BM366" t="str">
            <v>Brokerage</v>
          </cell>
          <cell r="BN366">
            <v>0</v>
          </cell>
          <cell r="BO366">
            <v>0</v>
          </cell>
          <cell r="BP366">
            <v>0</v>
          </cell>
          <cell r="BQ366">
            <v>0</v>
          </cell>
          <cell r="BR366">
            <v>0</v>
          </cell>
          <cell r="BS366">
            <v>113.43</v>
          </cell>
          <cell r="BT366">
            <v>18</v>
          </cell>
          <cell r="BU366">
            <v>20.420000000000002</v>
          </cell>
          <cell r="BV366">
            <v>18</v>
          </cell>
          <cell r="BW366">
            <v>0</v>
          </cell>
          <cell r="BX366">
            <v>20.420000000000002</v>
          </cell>
          <cell r="BY366">
            <v>0</v>
          </cell>
          <cell r="BZ366">
            <v>0</v>
          </cell>
          <cell r="CA366">
            <v>113.43</v>
          </cell>
        </row>
        <row r="367">
          <cell r="C367" t="str">
            <v>3380200</v>
          </cell>
          <cell r="D367">
            <v>338020</v>
          </cell>
          <cell r="E367" t="str">
            <v>0</v>
          </cell>
          <cell r="F367">
            <v>45422</v>
          </cell>
          <cell r="G367">
            <v>45442.569166666668</v>
          </cell>
          <cell r="H367" t="str">
            <v>EAST</v>
          </cell>
          <cell r="I367" t="str">
            <v>E01</v>
          </cell>
          <cell r="J367" t="str">
            <v>PATNA</v>
          </cell>
          <cell r="K367">
            <v>22</v>
          </cell>
          <cell r="L367" t="str">
            <v>SARTHAK KAR RAY</v>
          </cell>
          <cell r="M367">
            <v>620</v>
          </cell>
          <cell r="N367" t="str">
            <v>620</v>
          </cell>
          <cell r="O367" t="str">
            <v>MARKETING</v>
          </cell>
          <cell r="P367" t="str">
            <v>SUCHISMITA KOLEY</v>
          </cell>
          <cell r="Q367">
            <v>997</v>
          </cell>
          <cell r="R367" t="str">
            <v>954</v>
          </cell>
          <cell r="S367" t="str">
            <v>CLIENT RELATIONSHIP</v>
          </cell>
          <cell r="T367" t="str">
            <v>KOLKATA DIRECT</v>
          </cell>
          <cell r="U367">
            <v>0</v>
          </cell>
          <cell r="V367" t="str">
            <v>RETAIL</v>
          </cell>
          <cell r="W367" t="str">
            <v>KALAWATI DEVI</v>
          </cell>
          <cell r="X367" t="str">
            <v>KALAWATI DEVI</v>
          </cell>
          <cell r="Y367" t="str">
            <v>ICICI LOMBARD GENERAL INSURANCE CO. LTD.</v>
          </cell>
          <cell r="Z367" t="str">
            <v>NEAR RAM MANDIR,BISTUPUR</v>
          </cell>
          <cell r="AA367">
            <v>251</v>
          </cell>
          <cell r="AB367" t="str">
            <v>MOTOR</v>
          </cell>
          <cell r="AC367" t="str">
            <v>Passenger Carring Vehicle</v>
          </cell>
          <cell r="AD367" t="str">
            <v>Bank Transfer</v>
          </cell>
          <cell r="AF367">
            <v>6130.1</v>
          </cell>
          <cell r="AG367">
            <v>45422</v>
          </cell>
          <cell r="AI367" t="str">
            <v>3 WHEELED VEHICLE</v>
          </cell>
          <cell r="AK367" t="str">
            <v>0</v>
          </cell>
          <cell r="AL367">
            <v>0</v>
          </cell>
          <cell r="AO367">
            <v>45422</v>
          </cell>
          <cell r="AQ367" t="str">
            <v>10-05-2024</v>
          </cell>
          <cell r="AR367" t="str">
            <v>10-05-2024</v>
          </cell>
          <cell r="AT367">
            <v>45786</v>
          </cell>
          <cell r="AU367">
            <v>100</v>
          </cell>
          <cell r="AV367" t="str">
            <v>0</v>
          </cell>
          <cell r="AW367" t="str">
            <v>New</v>
          </cell>
          <cell r="AZ367">
            <v>180000</v>
          </cell>
          <cell r="BA367">
            <v>658</v>
          </cell>
          <cell r="BB367">
            <v>5195</v>
          </cell>
          <cell r="BC367">
            <v>935.1</v>
          </cell>
          <cell r="BD367">
            <v>6130.1</v>
          </cell>
          <cell r="BE367">
            <v>0</v>
          </cell>
          <cell r="BF367">
            <v>658</v>
          </cell>
          <cell r="BG367">
            <v>4537</v>
          </cell>
          <cell r="BH367">
            <v>15</v>
          </cell>
          <cell r="BI367">
            <v>2.5</v>
          </cell>
          <cell r="BJ367">
            <v>98.7</v>
          </cell>
          <cell r="BK367">
            <v>113.43</v>
          </cell>
          <cell r="BL367">
            <v>212.13</v>
          </cell>
          <cell r="BM367" t="str">
            <v>Brokerage</v>
          </cell>
          <cell r="BN367">
            <v>0</v>
          </cell>
          <cell r="BO367">
            <v>0</v>
          </cell>
          <cell r="BP367">
            <v>0</v>
          </cell>
          <cell r="BQ367">
            <v>0</v>
          </cell>
          <cell r="BR367">
            <v>0</v>
          </cell>
          <cell r="BS367">
            <v>212.13</v>
          </cell>
          <cell r="BT367">
            <v>18</v>
          </cell>
          <cell r="BU367">
            <v>38.18</v>
          </cell>
          <cell r="BV367">
            <v>18</v>
          </cell>
          <cell r="BW367">
            <v>0</v>
          </cell>
          <cell r="BX367">
            <v>38.18</v>
          </cell>
          <cell r="BY367">
            <v>0</v>
          </cell>
          <cell r="BZ367">
            <v>0</v>
          </cell>
          <cell r="CA367">
            <v>212.13</v>
          </cell>
        </row>
        <row r="368">
          <cell r="C368" t="str">
            <v>3380510</v>
          </cell>
          <cell r="D368">
            <v>338051</v>
          </cell>
          <cell r="E368" t="str">
            <v>0</v>
          </cell>
          <cell r="F368">
            <v>45389</v>
          </cell>
          <cell r="G368">
            <v>45442.657326388886</v>
          </cell>
          <cell r="H368" t="str">
            <v>WEST</v>
          </cell>
          <cell r="I368" t="str">
            <v>W01</v>
          </cell>
          <cell r="J368" t="str">
            <v>AHMEDABAD</v>
          </cell>
          <cell r="K368">
            <v>5</v>
          </cell>
          <cell r="L368" t="str">
            <v>MANMEET  SINGH</v>
          </cell>
          <cell r="M368">
            <v>187</v>
          </cell>
          <cell r="N368" t="str">
            <v>187</v>
          </cell>
          <cell r="O368" t="str">
            <v>MARKETING</v>
          </cell>
          <cell r="P368" t="str">
            <v>MAULIK VAGHELA</v>
          </cell>
          <cell r="Q368">
            <v>732</v>
          </cell>
          <cell r="R368" t="str">
            <v>724</v>
          </cell>
          <cell r="S368" t="str">
            <v>CLIENT RELATIONSHIP</v>
          </cell>
          <cell r="T368" t="str">
            <v>KOLKATA DIRECT</v>
          </cell>
          <cell r="U368">
            <v>0</v>
          </cell>
          <cell r="V368" t="str">
            <v>SME</v>
          </cell>
          <cell r="W368" t="str">
            <v>FEMGRACE FORMULATIONS</v>
          </cell>
          <cell r="X368" t="str">
            <v>FEMGRACE FORMULATIONS</v>
          </cell>
          <cell r="Y368" t="str">
            <v>ICICI LOMBARD GENERAL INSURANCE CO. LTD.</v>
          </cell>
          <cell r="Z368" t="str">
            <v>BROADWAY ZODIAC SQUARE, 3RD FLOOR, OFFICE NOS. 7-9, OPP. GURUDWARA, BODAKDEV S.G.ROAD,</v>
          </cell>
          <cell r="AA368">
            <v>225</v>
          </cell>
          <cell r="AB368" t="str">
            <v>MARINE CARGO</v>
          </cell>
          <cell r="AC368" t="str">
            <v>Marine Inland (Open)</v>
          </cell>
          <cell r="AD368" t="str">
            <v>Cheque</v>
          </cell>
          <cell r="AE368" t="str">
            <v>PAYMENT LINK</v>
          </cell>
          <cell r="AF368">
            <v>1770</v>
          </cell>
          <cell r="AG368">
            <v>45383</v>
          </cell>
          <cell r="AH368" t="str">
            <v>NONE</v>
          </cell>
          <cell r="AK368" t="str">
            <v>0</v>
          </cell>
          <cell r="AL368">
            <v>0</v>
          </cell>
          <cell r="AO368">
            <v>45383</v>
          </cell>
          <cell r="AQ368" t="str">
            <v>07-04-2024</v>
          </cell>
          <cell r="AR368" t="str">
            <v>07-04-2024</v>
          </cell>
          <cell r="AT368">
            <v>45747</v>
          </cell>
          <cell r="AU368">
            <v>100</v>
          </cell>
          <cell r="AV368" t="str">
            <v>0</v>
          </cell>
          <cell r="AW368" t="str">
            <v>New</v>
          </cell>
          <cell r="AX368" t="str">
            <v>NEFT</v>
          </cell>
          <cell r="AY368" t="str">
            <v>FROM ANYWHERE IN INDIA TO ANYWHERE IN INDIA</v>
          </cell>
          <cell r="AZ368">
            <v>10000000</v>
          </cell>
          <cell r="BA368">
            <v>1500</v>
          </cell>
          <cell r="BB368">
            <v>1500</v>
          </cell>
          <cell r="BC368">
            <v>270</v>
          </cell>
          <cell r="BD368">
            <v>1770</v>
          </cell>
          <cell r="BE368">
            <v>0</v>
          </cell>
          <cell r="BF368">
            <v>1500</v>
          </cell>
          <cell r="BG368">
            <v>0</v>
          </cell>
          <cell r="BH368">
            <v>16.5</v>
          </cell>
          <cell r="BI368">
            <v>0</v>
          </cell>
          <cell r="BJ368">
            <v>247.5</v>
          </cell>
          <cell r="BK368">
            <v>0</v>
          </cell>
          <cell r="BL368">
            <v>247.5</v>
          </cell>
          <cell r="BM368" t="str">
            <v>Brokerage</v>
          </cell>
          <cell r="BN368">
            <v>0</v>
          </cell>
          <cell r="BO368">
            <v>0</v>
          </cell>
          <cell r="BP368">
            <v>0</v>
          </cell>
          <cell r="BQ368">
            <v>0</v>
          </cell>
          <cell r="BR368">
            <v>0</v>
          </cell>
          <cell r="BS368">
            <v>247.5</v>
          </cell>
          <cell r="BT368">
            <v>18</v>
          </cell>
          <cell r="BU368">
            <v>44.55</v>
          </cell>
          <cell r="BV368">
            <v>18</v>
          </cell>
          <cell r="BW368">
            <v>0</v>
          </cell>
          <cell r="BX368">
            <v>44.55</v>
          </cell>
          <cell r="BY368">
            <v>0</v>
          </cell>
          <cell r="BZ368">
            <v>0</v>
          </cell>
          <cell r="CA368">
            <v>247.5</v>
          </cell>
        </row>
        <row r="369">
          <cell r="C369" t="str">
            <v>3380540</v>
          </cell>
          <cell r="D369">
            <v>338054</v>
          </cell>
          <cell r="E369" t="str">
            <v>0</v>
          </cell>
          <cell r="F369">
            <v>45389</v>
          </cell>
          <cell r="G369">
            <v>45442.663344907407</v>
          </cell>
          <cell r="H369" t="str">
            <v>WEST</v>
          </cell>
          <cell r="I369" t="str">
            <v>W01</v>
          </cell>
          <cell r="J369" t="str">
            <v>AHMEDABAD</v>
          </cell>
          <cell r="K369">
            <v>5</v>
          </cell>
          <cell r="L369" t="str">
            <v>MANMEET  SINGH</v>
          </cell>
          <cell r="M369">
            <v>187</v>
          </cell>
          <cell r="N369" t="str">
            <v>187</v>
          </cell>
          <cell r="O369" t="str">
            <v>MARKETING</v>
          </cell>
          <cell r="P369" t="str">
            <v>MAULIK VAGHELA</v>
          </cell>
          <cell r="Q369">
            <v>732</v>
          </cell>
          <cell r="R369" t="str">
            <v>724</v>
          </cell>
          <cell r="S369" t="str">
            <v>CLIENT RELATIONSHIP</v>
          </cell>
          <cell r="T369" t="str">
            <v>KOLKATA DIRECT</v>
          </cell>
          <cell r="U369">
            <v>0</v>
          </cell>
          <cell r="V369" t="str">
            <v>SME</v>
          </cell>
          <cell r="W369" t="str">
            <v>MEDICO INTERCONTINENTAL LTD.</v>
          </cell>
          <cell r="X369" t="str">
            <v>MEDICO INTERCONTINENTAL LTD.</v>
          </cell>
          <cell r="Y369" t="str">
            <v>ICICI LOMBARD GENERAL INSURANCE CO. LTD.</v>
          </cell>
          <cell r="Z369" t="str">
            <v>BROADWAY ZODIAC SQUARE, 3RD FLOOR, OFFICE NOS. 7-9, OPP. GURUDWARA, BODAKDEV S.G.ROAD,</v>
          </cell>
          <cell r="AA369">
            <v>225</v>
          </cell>
          <cell r="AB369" t="str">
            <v>MARINE CARGO</v>
          </cell>
          <cell r="AC369" t="str">
            <v>Marine Inland (Open)</v>
          </cell>
          <cell r="AD369" t="str">
            <v>Cheque</v>
          </cell>
          <cell r="AE369" t="str">
            <v>PAYMENT LINK</v>
          </cell>
          <cell r="AF369">
            <v>16815</v>
          </cell>
          <cell r="AG369">
            <v>45383</v>
          </cell>
          <cell r="AH369" t="str">
            <v>NONE</v>
          </cell>
          <cell r="AK369" t="str">
            <v>0</v>
          </cell>
          <cell r="AL369">
            <v>0</v>
          </cell>
          <cell r="AO369">
            <v>45383</v>
          </cell>
          <cell r="AQ369" t="str">
            <v>07-04-2024</v>
          </cell>
          <cell r="AR369" t="str">
            <v>07-04-2024</v>
          </cell>
          <cell r="AT369">
            <v>45747</v>
          </cell>
          <cell r="AU369">
            <v>100</v>
          </cell>
          <cell r="AV369" t="str">
            <v>0</v>
          </cell>
          <cell r="AW369" t="str">
            <v>New</v>
          </cell>
          <cell r="AX369" t="str">
            <v>NEFT</v>
          </cell>
          <cell r="AY369" t="str">
            <v>FROM ANYWHERE IN INDIA TO ANYWHERE IN INDIA</v>
          </cell>
          <cell r="AZ369">
            <v>100000000</v>
          </cell>
          <cell r="BA369">
            <v>14250</v>
          </cell>
          <cell r="BB369">
            <v>14250</v>
          </cell>
          <cell r="BC369">
            <v>2565</v>
          </cell>
          <cell r="BD369">
            <v>16815</v>
          </cell>
          <cell r="BE369">
            <v>0</v>
          </cell>
          <cell r="BF369">
            <v>14250</v>
          </cell>
          <cell r="BG369">
            <v>0</v>
          </cell>
          <cell r="BH369">
            <v>16.5</v>
          </cell>
          <cell r="BI369">
            <v>0</v>
          </cell>
          <cell r="BJ369">
            <v>2351.25</v>
          </cell>
          <cell r="BK369">
            <v>0</v>
          </cell>
          <cell r="BL369">
            <v>2351.25</v>
          </cell>
          <cell r="BM369" t="str">
            <v>Brokerage</v>
          </cell>
          <cell r="BN369">
            <v>0</v>
          </cell>
          <cell r="BO369">
            <v>0</v>
          </cell>
          <cell r="BP369">
            <v>0</v>
          </cell>
          <cell r="BQ369">
            <v>0</v>
          </cell>
          <cell r="BR369">
            <v>0</v>
          </cell>
          <cell r="BS369">
            <v>2351.25</v>
          </cell>
          <cell r="BT369">
            <v>18</v>
          </cell>
          <cell r="BU369">
            <v>423.23</v>
          </cell>
          <cell r="BV369">
            <v>18</v>
          </cell>
          <cell r="BW369">
            <v>0</v>
          </cell>
          <cell r="BX369">
            <v>423.23</v>
          </cell>
          <cell r="BY369">
            <v>0</v>
          </cell>
          <cell r="BZ369">
            <v>0</v>
          </cell>
          <cell r="CA369">
            <v>2351.25</v>
          </cell>
        </row>
        <row r="370">
          <cell r="C370" t="str">
            <v>3380550</v>
          </cell>
          <cell r="D370">
            <v>338055</v>
          </cell>
          <cell r="E370" t="str">
            <v>0</v>
          </cell>
          <cell r="F370">
            <v>45389</v>
          </cell>
          <cell r="G370">
            <v>45442.669282407405</v>
          </cell>
          <cell r="H370" t="str">
            <v>WEST</v>
          </cell>
          <cell r="I370" t="str">
            <v>W01</v>
          </cell>
          <cell r="J370" t="str">
            <v>AHMEDABAD</v>
          </cell>
          <cell r="K370">
            <v>5</v>
          </cell>
          <cell r="L370" t="str">
            <v>MANMEET  SINGH</v>
          </cell>
          <cell r="M370">
            <v>187</v>
          </cell>
          <cell r="N370" t="str">
            <v>187</v>
          </cell>
          <cell r="O370" t="str">
            <v>MARKETING</v>
          </cell>
          <cell r="P370" t="str">
            <v>MAULIK VAGHELA</v>
          </cell>
          <cell r="Q370">
            <v>732</v>
          </cell>
          <cell r="R370" t="str">
            <v>724</v>
          </cell>
          <cell r="S370" t="str">
            <v>CLIENT RELATIONSHIP</v>
          </cell>
          <cell r="T370" t="str">
            <v>KOLKATA DIRECT</v>
          </cell>
          <cell r="U370">
            <v>0</v>
          </cell>
          <cell r="V370" t="str">
            <v>SME</v>
          </cell>
          <cell r="W370" t="str">
            <v>OPTIDERMA SKINCARE LLP</v>
          </cell>
          <cell r="X370" t="str">
            <v>OPTIDERMA SKINCARE LLP</v>
          </cell>
          <cell r="Y370" t="str">
            <v>ICICI LOMBARD GENERAL INSURANCE CO. LTD.</v>
          </cell>
          <cell r="Z370" t="str">
            <v>BROADWAY ZODIAC SQUARE, 3RD FLOOR, OFFICE NOS. 7-9, OPP. GURUDWARA, BODAKDEV S.G.ROAD,</v>
          </cell>
          <cell r="AA370">
            <v>225</v>
          </cell>
          <cell r="AB370" t="str">
            <v>MARINE CARGO</v>
          </cell>
          <cell r="AC370" t="str">
            <v>Marine Inland (Open)</v>
          </cell>
          <cell r="AD370" t="str">
            <v>Cheque</v>
          </cell>
          <cell r="AE370" t="str">
            <v>PAYMENT LINK</v>
          </cell>
          <cell r="AF370">
            <v>1770</v>
          </cell>
          <cell r="AG370">
            <v>45383</v>
          </cell>
          <cell r="AH370" t="str">
            <v>NONE</v>
          </cell>
          <cell r="AK370" t="str">
            <v>0</v>
          </cell>
          <cell r="AL370">
            <v>0</v>
          </cell>
          <cell r="AO370">
            <v>45383</v>
          </cell>
          <cell r="AT370">
            <v>45747</v>
          </cell>
          <cell r="AU370">
            <v>100</v>
          </cell>
          <cell r="AV370" t="str">
            <v>0</v>
          </cell>
          <cell r="AW370" t="str">
            <v>New</v>
          </cell>
          <cell r="AX370" t="str">
            <v>NEFT</v>
          </cell>
          <cell r="AY370" t="str">
            <v>FROM ANYWHERE IN INDIA TO ANYWHERE IN INDIA</v>
          </cell>
          <cell r="AZ370">
            <v>10000000</v>
          </cell>
          <cell r="BA370">
            <v>1500</v>
          </cell>
          <cell r="BB370">
            <v>1500</v>
          </cell>
          <cell r="BC370">
            <v>270</v>
          </cell>
          <cell r="BD370">
            <v>1770</v>
          </cell>
          <cell r="BE370">
            <v>0</v>
          </cell>
          <cell r="BF370">
            <v>1500</v>
          </cell>
          <cell r="BG370">
            <v>0</v>
          </cell>
          <cell r="BH370">
            <v>16.5</v>
          </cell>
          <cell r="BI370">
            <v>0</v>
          </cell>
          <cell r="BJ370">
            <v>247.5</v>
          </cell>
          <cell r="BK370">
            <v>0</v>
          </cell>
          <cell r="BL370">
            <v>247.5</v>
          </cell>
          <cell r="BM370" t="str">
            <v>Brokerage</v>
          </cell>
          <cell r="BN370">
            <v>0</v>
          </cell>
          <cell r="BO370">
            <v>0</v>
          </cell>
          <cell r="BP370">
            <v>0</v>
          </cell>
          <cell r="BQ370">
            <v>0</v>
          </cell>
          <cell r="BR370">
            <v>0</v>
          </cell>
          <cell r="BS370">
            <v>247.5</v>
          </cell>
          <cell r="BT370">
            <v>18</v>
          </cell>
          <cell r="BU370">
            <v>44.55</v>
          </cell>
          <cell r="BV370">
            <v>18</v>
          </cell>
          <cell r="BW370">
            <v>0</v>
          </cell>
          <cell r="BX370">
            <v>44.55</v>
          </cell>
          <cell r="BY370">
            <v>0</v>
          </cell>
          <cell r="BZ370">
            <v>0</v>
          </cell>
          <cell r="CA370">
            <v>247.5</v>
          </cell>
        </row>
        <row r="371">
          <cell r="C371" t="str">
            <v>3380570</v>
          </cell>
          <cell r="D371">
            <v>338057</v>
          </cell>
          <cell r="E371" t="str">
            <v>0</v>
          </cell>
          <cell r="F371">
            <v>45389</v>
          </cell>
          <cell r="G371">
            <v>45442.672361111108</v>
          </cell>
          <cell r="H371" t="str">
            <v>WEST</v>
          </cell>
          <cell r="I371" t="str">
            <v>W01</v>
          </cell>
          <cell r="J371" t="str">
            <v>AHMEDABAD</v>
          </cell>
          <cell r="K371">
            <v>5</v>
          </cell>
          <cell r="L371" t="str">
            <v>MANMEET  SINGH</v>
          </cell>
          <cell r="M371">
            <v>187</v>
          </cell>
          <cell r="N371" t="str">
            <v>187</v>
          </cell>
          <cell r="O371" t="str">
            <v>MARKETING</v>
          </cell>
          <cell r="P371" t="str">
            <v>MAULIK VAGHELA</v>
          </cell>
          <cell r="Q371">
            <v>732</v>
          </cell>
          <cell r="R371" t="str">
            <v>724</v>
          </cell>
          <cell r="S371" t="str">
            <v>CLIENT RELATIONSHIP</v>
          </cell>
          <cell r="T371" t="str">
            <v>KOLKATA DIRECT</v>
          </cell>
          <cell r="U371">
            <v>0</v>
          </cell>
          <cell r="V371" t="str">
            <v>SME</v>
          </cell>
          <cell r="W371" t="str">
            <v>OXFORD PHARMA</v>
          </cell>
          <cell r="X371" t="str">
            <v>OXFORD PHARMA</v>
          </cell>
          <cell r="Y371" t="str">
            <v>ICICI LOMBARD GENERAL INSURANCE CO. LTD.</v>
          </cell>
          <cell r="Z371" t="str">
            <v>BROADWAY ZODIAC SQUARE, 3RD FLOOR, OFFICE NOS. 7-9, OPP. GURUDWARA, BODAKDEV S.G.ROAD,</v>
          </cell>
          <cell r="AA371">
            <v>225</v>
          </cell>
          <cell r="AB371" t="str">
            <v>MARINE CARGO</v>
          </cell>
          <cell r="AC371" t="str">
            <v>Marine Inland (Open)</v>
          </cell>
          <cell r="AD371" t="str">
            <v>Cheque</v>
          </cell>
          <cell r="AE371" t="str">
            <v>PAYMENT LINK</v>
          </cell>
          <cell r="AF371">
            <v>17700</v>
          </cell>
          <cell r="AG371">
            <v>45383</v>
          </cell>
          <cell r="AH371" t="str">
            <v>NONE</v>
          </cell>
          <cell r="AK371" t="str">
            <v>0</v>
          </cell>
          <cell r="AL371">
            <v>0</v>
          </cell>
          <cell r="AO371">
            <v>45383</v>
          </cell>
          <cell r="AQ371" t="str">
            <v>07-04-2024</v>
          </cell>
          <cell r="AR371" t="str">
            <v>07-04-2024</v>
          </cell>
          <cell r="AT371">
            <v>45747</v>
          </cell>
          <cell r="AU371">
            <v>100</v>
          </cell>
          <cell r="AV371" t="str">
            <v>0</v>
          </cell>
          <cell r="AW371" t="str">
            <v>New</v>
          </cell>
          <cell r="AX371" t="str">
            <v>NEFT</v>
          </cell>
          <cell r="AY371" t="str">
            <v>FROM ANYWHERE IN INDIA TO ANYWHERE IN INDIA</v>
          </cell>
          <cell r="AZ371">
            <v>100000000</v>
          </cell>
          <cell r="BA371">
            <v>15000</v>
          </cell>
          <cell r="BB371">
            <v>15000</v>
          </cell>
          <cell r="BC371">
            <v>2700</v>
          </cell>
          <cell r="BD371">
            <v>17700</v>
          </cell>
          <cell r="BE371">
            <v>0</v>
          </cell>
          <cell r="BF371">
            <v>15000</v>
          </cell>
          <cell r="BG371">
            <v>0</v>
          </cell>
          <cell r="BH371">
            <v>16.5</v>
          </cell>
          <cell r="BI371">
            <v>0</v>
          </cell>
          <cell r="BJ371">
            <v>2475</v>
          </cell>
          <cell r="BK371">
            <v>0</v>
          </cell>
          <cell r="BL371">
            <v>2475</v>
          </cell>
          <cell r="BM371" t="str">
            <v>Brokerage</v>
          </cell>
          <cell r="BN371">
            <v>0</v>
          </cell>
          <cell r="BO371">
            <v>0</v>
          </cell>
          <cell r="BP371">
            <v>0</v>
          </cell>
          <cell r="BQ371">
            <v>0</v>
          </cell>
          <cell r="BR371">
            <v>0</v>
          </cell>
          <cell r="BS371">
            <v>2475</v>
          </cell>
          <cell r="BT371">
            <v>18</v>
          </cell>
          <cell r="BU371">
            <v>445.5</v>
          </cell>
          <cell r="BV371">
            <v>18</v>
          </cell>
          <cell r="BW371">
            <v>0</v>
          </cell>
          <cell r="BX371">
            <v>445.5</v>
          </cell>
          <cell r="BY371">
            <v>0</v>
          </cell>
          <cell r="BZ371">
            <v>0</v>
          </cell>
          <cell r="CA371">
            <v>2475</v>
          </cell>
        </row>
        <row r="372">
          <cell r="C372" t="str">
            <v>3380590</v>
          </cell>
          <cell r="D372">
            <v>338059</v>
          </cell>
          <cell r="E372" t="str">
            <v>0</v>
          </cell>
          <cell r="F372">
            <v>45389</v>
          </cell>
          <cell r="G372">
            <v>45442.675613425927</v>
          </cell>
          <cell r="H372" t="str">
            <v>WEST</v>
          </cell>
          <cell r="I372" t="str">
            <v>W01</v>
          </cell>
          <cell r="J372" t="str">
            <v>AHMEDABAD</v>
          </cell>
          <cell r="K372">
            <v>5</v>
          </cell>
          <cell r="L372" t="str">
            <v>MANMEET  SINGH</v>
          </cell>
          <cell r="M372">
            <v>187</v>
          </cell>
          <cell r="N372" t="str">
            <v>187</v>
          </cell>
          <cell r="O372" t="str">
            <v>MARKETING</v>
          </cell>
          <cell r="P372" t="str">
            <v>MAULIK VAGHELA</v>
          </cell>
          <cell r="Q372">
            <v>732</v>
          </cell>
          <cell r="R372" t="str">
            <v>724</v>
          </cell>
          <cell r="S372" t="str">
            <v>CLIENT RELATIONSHIP</v>
          </cell>
          <cell r="T372" t="str">
            <v>KOLKATA DIRECT</v>
          </cell>
          <cell r="U372">
            <v>0</v>
          </cell>
          <cell r="V372" t="str">
            <v>SME</v>
          </cell>
          <cell r="W372" t="str">
            <v>RITZ FORMULATION PVT LTD</v>
          </cell>
          <cell r="X372" t="str">
            <v>RITZ FORMULATION PVT LTD</v>
          </cell>
          <cell r="Y372" t="str">
            <v>ICICI LOMBARD GENERAL INSURANCE CO. LTD.</v>
          </cell>
          <cell r="Z372" t="str">
            <v>BROADWAY ZODIAC SQUARE, 3RD FLOOR, OFFICE NOS. 7-9, OPP. GURUDWARA, BODAKDEV S.G.ROAD,</v>
          </cell>
          <cell r="AA372">
            <v>225</v>
          </cell>
          <cell r="AB372" t="str">
            <v>MARINE CARGO</v>
          </cell>
          <cell r="AC372" t="str">
            <v>Marine Inland (Open)</v>
          </cell>
          <cell r="AD372" t="str">
            <v>Cheque</v>
          </cell>
          <cell r="AE372" t="str">
            <v>PAYMENT LINK</v>
          </cell>
          <cell r="AF372">
            <v>6196</v>
          </cell>
          <cell r="AG372">
            <v>45383</v>
          </cell>
          <cell r="AH372" t="str">
            <v>NONE</v>
          </cell>
          <cell r="AK372" t="str">
            <v>0</v>
          </cell>
          <cell r="AL372">
            <v>0</v>
          </cell>
          <cell r="AO372">
            <v>45383</v>
          </cell>
          <cell r="AT372">
            <v>45747</v>
          </cell>
          <cell r="AU372">
            <v>100</v>
          </cell>
          <cell r="AV372" t="str">
            <v>0</v>
          </cell>
          <cell r="AW372" t="str">
            <v>New</v>
          </cell>
          <cell r="AX372" t="str">
            <v>NEFT</v>
          </cell>
          <cell r="AY372" t="str">
            <v>FROM ANYWHERE IN INDIA TO ANYWHERE IN INDIA</v>
          </cell>
          <cell r="AZ372">
            <v>35000000</v>
          </cell>
          <cell r="BA372">
            <v>5250</v>
          </cell>
          <cell r="BB372">
            <v>5250</v>
          </cell>
          <cell r="BC372">
            <v>945</v>
          </cell>
          <cell r="BD372">
            <v>6196</v>
          </cell>
          <cell r="BE372">
            <v>0</v>
          </cell>
          <cell r="BF372">
            <v>5250</v>
          </cell>
          <cell r="BG372">
            <v>0</v>
          </cell>
          <cell r="BH372">
            <v>16.5</v>
          </cell>
          <cell r="BI372">
            <v>0</v>
          </cell>
          <cell r="BJ372">
            <v>866.25</v>
          </cell>
          <cell r="BK372">
            <v>0</v>
          </cell>
          <cell r="BL372">
            <v>866.25</v>
          </cell>
          <cell r="BM372" t="str">
            <v>Brokerage</v>
          </cell>
          <cell r="BN372">
            <v>0</v>
          </cell>
          <cell r="BO372">
            <v>0</v>
          </cell>
          <cell r="BP372">
            <v>0</v>
          </cell>
          <cell r="BQ372">
            <v>0</v>
          </cell>
          <cell r="BR372">
            <v>0</v>
          </cell>
          <cell r="BS372">
            <v>866.25</v>
          </cell>
          <cell r="BT372">
            <v>18</v>
          </cell>
          <cell r="BU372">
            <v>155.93</v>
          </cell>
          <cell r="BV372">
            <v>18</v>
          </cell>
          <cell r="BW372">
            <v>0</v>
          </cell>
          <cell r="BX372">
            <v>155.93</v>
          </cell>
          <cell r="BY372">
            <v>0</v>
          </cell>
          <cell r="BZ372">
            <v>0</v>
          </cell>
          <cell r="CA372">
            <v>866.25</v>
          </cell>
        </row>
        <row r="373">
          <cell r="C373" t="str">
            <v>3380660</v>
          </cell>
          <cell r="D373">
            <v>338066</v>
          </cell>
          <cell r="E373" t="str">
            <v>0</v>
          </cell>
          <cell r="F373">
            <v>45389</v>
          </cell>
          <cell r="G373">
            <v>45442.690775462965</v>
          </cell>
          <cell r="H373" t="str">
            <v>WEST</v>
          </cell>
          <cell r="I373" t="str">
            <v>W01</v>
          </cell>
          <cell r="J373" t="str">
            <v>AHMEDABAD</v>
          </cell>
          <cell r="K373">
            <v>5</v>
          </cell>
          <cell r="L373" t="str">
            <v>MANMEET  SINGH</v>
          </cell>
          <cell r="M373">
            <v>187</v>
          </cell>
          <cell r="N373" t="str">
            <v>187</v>
          </cell>
          <cell r="O373" t="str">
            <v>MARKETING</v>
          </cell>
          <cell r="P373" t="str">
            <v>MAULIK VAGHELA</v>
          </cell>
          <cell r="Q373">
            <v>732</v>
          </cell>
          <cell r="R373" t="str">
            <v>724</v>
          </cell>
          <cell r="S373" t="str">
            <v>CLIENT RELATIONSHIP</v>
          </cell>
          <cell r="T373" t="str">
            <v>KOLKATA DIRECT</v>
          </cell>
          <cell r="U373">
            <v>0</v>
          </cell>
          <cell r="V373" t="str">
            <v>SME</v>
          </cell>
          <cell r="W373" t="str">
            <v>SERENE LIFEWORLD PVT LTD</v>
          </cell>
          <cell r="X373" t="str">
            <v>SERENE LIFEWORLD PVT LTD</v>
          </cell>
          <cell r="Y373" t="str">
            <v>ICICI LOMBARD GENERAL INSURANCE CO. LTD.</v>
          </cell>
          <cell r="Z373" t="str">
            <v>BROADWAY ZODIAC SQUARE, 3RD FLOOR, OFFICE NOS. 7-9, OPP. GURUDWARA, BODAKDEV S.G.ROAD,</v>
          </cell>
          <cell r="AA373">
            <v>225</v>
          </cell>
          <cell r="AB373" t="str">
            <v>MARINE CARGO</v>
          </cell>
          <cell r="AC373" t="str">
            <v>Marine Inland (Open)</v>
          </cell>
          <cell r="AD373" t="str">
            <v>Cheque</v>
          </cell>
          <cell r="AE373" t="str">
            <v>PAYMENT LINK</v>
          </cell>
          <cell r="AF373">
            <v>6198.54</v>
          </cell>
          <cell r="AG373">
            <v>45383</v>
          </cell>
          <cell r="AH373" t="str">
            <v>NONE</v>
          </cell>
          <cell r="AK373" t="str">
            <v>0</v>
          </cell>
          <cell r="AL373">
            <v>0</v>
          </cell>
          <cell r="AO373">
            <v>45383</v>
          </cell>
          <cell r="AQ373" t="str">
            <v>07-04-2024</v>
          </cell>
          <cell r="AR373" t="str">
            <v>07-04-2024</v>
          </cell>
          <cell r="AT373">
            <v>45747</v>
          </cell>
          <cell r="AU373">
            <v>100</v>
          </cell>
          <cell r="AV373" t="str">
            <v>0</v>
          </cell>
          <cell r="AW373" t="str">
            <v>New</v>
          </cell>
          <cell r="AX373" t="str">
            <v>NEFT</v>
          </cell>
          <cell r="AY373" t="str">
            <v>FROM ANYWHERE IN INDIA TO ANYWHERE IN INDIA</v>
          </cell>
          <cell r="AZ373">
            <v>35000000</v>
          </cell>
          <cell r="BA373">
            <v>5253</v>
          </cell>
          <cell r="BB373">
            <v>5253</v>
          </cell>
          <cell r="BC373">
            <v>945.54</v>
          </cell>
          <cell r="BD373">
            <v>6198.54</v>
          </cell>
          <cell r="BE373">
            <v>0</v>
          </cell>
          <cell r="BF373">
            <v>5253</v>
          </cell>
          <cell r="BG373">
            <v>0</v>
          </cell>
          <cell r="BH373">
            <v>16.5</v>
          </cell>
          <cell r="BI373">
            <v>0</v>
          </cell>
          <cell r="BJ373">
            <v>866.75</v>
          </cell>
          <cell r="BK373">
            <v>0</v>
          </cell>
          <cell r="BL373">
            <v>866.75</v>
          </cell>
          <cell r="BM373" t="str">
            <v>Brokerage</v>
          </cell>
          <cell r="BN373">
            <v>0</v>
          </cell>
          <cell r="BO373">
            <v>0</v>
          </cell>
          <cell r="BP373">
            <v>0</v>
          </cell>
          <cell r="BQ373">
            <v>0</v>
          </cell>
          <cell r="BR373">
            <v>0</v>
          </cell>
          <cell r="BS373">
            <v>866.75</v>
          </cell>
          <cell r="BT373">
            <v>18</v>
          </cell>
          <cell r="BU373">
            <v>156.02000000000001</v>
          </cell>
          <cell r="BV373">
            <v>18</v>
          </cell>
          <cell r="BW373">
            <v>0</v>
          </cell>
          <cell r="BX373">
            <v>156.02000000000001</v>
          </cell>
          <cell r="BY373">
            <v>0</v>
          </cell>
          <cell r="BZ373">
            <v>0</v>
          </cell>
          <cell r="CA373">
            <v>866.75</v>
          </cell>
        </row>
        <row r="374">
          <cell r="C374" t="str">
            <v>3380690</v>
          </cell>
          <cell r="D374">
            <v>338069</v>
          </cell>
          <cell r="E374" t="str">
            <v>0</v>
          </cell>
          <cell r="F374">
            <v>45389</v>
          </cell>
          <cell r="G374">
            <v>45442.69730324074</v>
          </cell>
          <cell r="H374" t="str">
            <v>WEST</v>
          </cell>
          <cell r="I374" t="str">
            <v>W01</v>
          </cell>
          <cell r="J374" t="str">
            <v>AHMEDABAD</v>
          </cell>
          <cell r="K374">
            <v>5</v>
          </cell>
          <cell r="L374" t="str">
            <v>MANMEET  SINGH</v>
          </cell>
          <cell r="M374">
            <v>187</v>
          </cell>
          <cell r="N374" t="str">
            <v>187</v>
          </cell>
          <cell r="O374" t="str">
            <v>MARKETING</v>
          </cell>
          <cell r="P374" t="str">
            <v>SHILPA SHAH</v>
          </cell>
          <cell r="Q374">
            <v>537</v>
          </cell>
          <cell r="R374" t="str">
            <v>537</v>
          </cell>
          <cell r="S374" t="str">
            <v>UNDERWRITING</v>
          </cell>
          <cell r="T374" t="str">
            <v>KOLKATA DIRECT</v>
          </cell>
          <cell r="U374">
            <v>0</v>
          </cell>
          <cell r="V374" t="str">
            <v>SME</v>
          </cell>
          <cell r="W374" t="str">
            <v>SUNGRACE PHARMA PVT LTD</v>
          </cell>
          <cell r="X374" t="str">
            <v>SUNGRACE PHARMA PVT LTD</v>
          </cell>
          <cell r="Y374" t="str">
            <v>ICICI LOMBARD GENERAL INSURANCE CO. LTD.</v>
          </cell>
          <cell r="Z374" t="str">
            <v>BROADWAY ZODIAC SQUARE, 3RD FLOOR, OFFICE NOS. 7-9, OPP. GURUDWARA, BODAKDEV S.G.ROAD,</v>
          </cell>
          <cell r="AA374">
            <v>225</v>
          </cell>
          <cell r="AB374" t="str">
            <v>MARINE CARGO</v>
          </cell>
          <cell r="AC374" t="str">
            <v>Marine Inland (Open)</v>
          </cell>
          <cell r="AD374" t="str">
            <v>Cheque</v>
          </cell>
          <cell r="AE374" t="str">
            <v>PAYMENT LINK</v>
          </cell>
          <cell r="AF374">
            <v>5311</v>
          </cell>
          <cell r="AG374">
            <v>45383</v>
          </cell>
          <cell r="AH374" t="str">
            <v>NONE</v>
          </cell>
          <cell r="AK374" t="str">
            <v>0</v>
          </cell>
          <cell r="AL374">
            <v>0</v>
          </cell>
          <cell r="AO374">
            <v>45383</v>
          </cell>
          <cell r="AQ374" t="str">
            <v>07-04-2024</v>
          </cell>
          <cell r="AR374" t="str">
            <v>07-04-2024</v>
          </cell>
          <cell r="AT374">
            <v>45747</v>
          </cell>
          <cell r="AU374">
            <v>100</v>
          </cell>
          <cell r="AV374" t="str">
            <v>0</v>
          </cell>
          <cell r="AW374" t="str">
            <v>New</v>
          </cell>
          <cell r="AX374" t="str">
            <v>NEFT</v>
          </cell>
          <cell r="AY374" t="str">
            <v>FROM ANYWHERE IN INDIA TO ANYWHERE IN INDIA</v>
          </cell>
          <cell r="AZ374">
            <v>30000000</v>
          </cell>
          <cell r="BA374">
            <v>4500</v>
          </cell>
          <cell r="BB374">
            <v>4500</v>
          </cell>
          <cell r="BC374">
            <v>810</v>
          </cell>
          <cell r="BD374">
            <v>5311</v>
          </cell>
          <cell r="BE374">
            <v>0</v>
          </cell>
          <cell r="BF374">
            <v>4500</v>
          </cell>
          <cell r="BG374">
            <v>0</v>
          </cell>
          <cell r="BH374">
            <v>16.5</v>
          </cell>
          <cell r="BI374">
            <v>0</v>
          </cell>
          <cell r="BJ374">
            <v>742.5</v>
          </cell>
          <cell r="BK374">
            <v>0</v>
          </cell>
          <cell r="BL374">
            <v>742.5</v>
          </cell>
          <cell r="BM374" t="str">
            <v>Brokerage</v>
          </cell>
          <cell r="BN374">
            <v>0</v>
          </cell>
          <cell r="BO374">
            <v>0</v>
          </cell>
          <cell r="BP374">
            <v>0</v>
          </cell>
          <cell r="BQ374">
            <v>0</v>
          </cell>
          <cell r="BR374">
            <v>0</v>
          </cell>
          <cell r="BS374">
            <v>742.5</v>
          </cell>
          <cell r="BT374">
            <v>18</v>
          </cell>
          <cell r="BU374">
            <v>133.65</v>
          </cell>
          <cell r="BV374">
            <v>18</v>
          </cell>
          <cell r="BW374">
            <v>0</v>
          </cell>
          <cell r="BX374">
            <v>133.65</v>
          </cell>
          <cell r="BY374">
            <v>0</v>
          </cell>
          <cell r="BZ374">
            <v>0</v>
          </cell>
          <cell r="CA374">
            <v>742.5</v>
          </cell>
        </row>
        <row r="375">
          <cell r="C375" t="str">
            <v>3380710</v>
          </cell>
          <cell r="D375">
            <v>338071</v>
          </cell>
          <cell r="E375" t="str">
            <v>0</v>
          </cell>
          <cell r="F375">
            <v>45390</v>
          </cell>
          <cell r="G375">
            <v>45442.700567129628</v>
          </cell>
          <cell r="H375" t="str">
            <v>WEST</v>
          </cell>
          <cell r="I375" t="str">
            <v>W01</v>
          </cell>
          <cell r="J375" t="str">
            <v>AHMEDABAD</v>
          </cell>
          <cell r="K375">
            <v>5</v>
          </cell>
          <cell r="L375" t="str">
            <v>AHMEDABAD DIRECT</v>
          </cell>
          <cell r="M375">
            <v>202</v>
          </cell>
          <cell r="N375" t="str">
            <v>202</v>
          </cell>
          <cell r="O375" t="str">
            <v>MARKETING</v>
          </cell>
          <cell r="P375" t="str">
            <v>MAULIK VAGHELA</v>
          </cell>
          <cell r="Q375">
            <v>732</v>
          </cell>
          <cell r="R375" t="str">
            <v>724</v>
          </cell>
          <cell r="S375" t="str">
            <v>CLIENT RELATIONSHIP</v>
          </cell>
          <cell r="T375" t="str">
            <v>AHMEDABAD DIRECT</v>
          </cell>
          <cell r="U375">
            <v>249</v>
          </cell>
          <cell r="V375" t="str">
            <v>SME</v>
          </cell>
          <cell r="W375" t="str">
            <v>VICTRON ENTERPRISES</v>
          </cell>
          <cell r="X375" t="str">
            <v>VICTRON ENTERPRISES</v>
          </cell>
          <cell r="Y375" t="str">
            <v>ICICI LOMBARD GENERAL INSURANCE CO. LTD.</v>
          </cell>
          <cell r="Z375" t="str">
            <v>BROADWAY ZODIAC SQUARE, 3RD FLOOR, OFFICE NOS. 7-9, OPP. GURUDWARA, BODAKDEV S.G.ROAD,</v>
          </cell>
          <cell r="AA375">
            <v>225</v>
          </cell>
          <cell r="AB375" t="str">
            <v>MARINE CARGO</v>
          </cell>
          <cell r="AC375" t="str">
            <v>Marine Inland (Open)</v>
          </cell>
          <cell r="AD375" t="str">
            <v>Cheque</v>
          </cell>
          <cell r="AE375" t="str">
            <v>409414554910</v>
          </cell>
          <cell r="AF375">
            <v>23601</v>
          </cell>
          <cell r="AG375">
            <v>45385</v>
          </cell>
          <cell r="AH375" t="str">
            <v>NONE</v>
          </cell>
          <cell r="AK375" t="str">
            <v>0</v>
          </cell>
          <cell r="AL375">
            <v>0</v>
          </cell>
          <cell r="AO375">
            <v>45385</v>
          </cell>
          <cell r="AQ375" t="str">
            <v>08-04-2024</v>
          </cell>
          <cell r="AR375" t="str">
            <v>08-04-2024</v>
          </cell>
          <cell r="AT375">
            <v>45749</v>
          </cell>
          <cell r="AU375">
            <v>100</v>
          </cell>
          <cell r="AV375" t="str">
            <v>0</v>
          </cell>
          <cell r="AW375" t="str">
            <v>New</v>
          </cell>
          <cell r="AX375" t="str">
            <v>NEFT</v>
          </cell>
          <cell r="AY375" t="str">
            <v>FROM ANYWHERE IN INDIA TO ANYWHERE IN INDIA</v>
          </cell>
          <cell r="AZ375">
            <v>50000000</v>
          </cell>
          <cell r="BA375">
            <v>20000</v>
          </cell>
          <cell r="BB375">
            <v>20000</v>
          </cell>
          <cell r="BC375">
            <v>3600</v>
          </cell>
          <cell r="BD375">
            <v>23601</v>
          </cell>
          <cell r="BE375">
            <v>0</v>
          </cell>
          <cell r="BF375">
            <v>20000</v>
          </cell>
          <cell r="BG375">
            <v>0</v>
          </cell>
          <cell r="BH375">
            <v>16.5</v>
          </cell>
          <cell r="BI375">
            <v>5</v>
          </cell>
          <cell r="BJ375">
            <v>3300</v>
          </cell>
          <cell r="BK375">
            <v>0</v>
          </cell>
          <cell r="BL375">
            <v>3300</v>
          </cell>
          <cell r="BM375" t="str">
            <v>Brokerage</v>
          </cell>
          <cell r="BN375">
            <v>30</v>
          </cell>
          <cell r="BO375">
            <v>990</v>
          </cell>
          <cell r="BP375">
            <v>0</v>
          </cell>
          <cell r="BQ375">
            <v>0</v>
          </cell>
          <cell r="BR375">
            <v>990</v>
          </cell>
          <cell r="BS375">
            <v>4290</v>
          </cell>
          <cell r="BT375">
            <v>18</v>
          </cell>
          <cell r="BU375">
            <v>594</v>
          </cell>
          <cell r="BV375">
            <v>18</v>
          </cell>
          <cell r="BW375">
            <v>178.2</v>
          </cell>
          <cell r="BX375">
            <v>772.2</v>
          </cell>
          <cell r="BY375">
            <v>0</v>
          </cell>
          <cell r="BZ375">
            <v>0</v>
          </cell>
          <cell r="CA375">
            <v>3300</v>
          </cell>
        </row>
        <row r="376">
          <cell r="C376" t="str">
            <v>3380830</v>
          </cell>
          <cell r="D376">
            <v>338083</v>
          </cell>
          <cell r="E376" t="str">
            <v>0</v>
          </cell>
          <cell r="F376">
            <v>45442</v>
          </cell>
          <cell r="G376">
            <v>45442.750902777778</v>
          </cell>
          <cell r="H376" t="str">
            <v>WEST</v>
          </cell>
          <cell r="I376" t="str">
            <v>W01</v>
          </cell>
          <cell r="J376" t="str">
            <v>NAGPUR</v>
          </cell>
          <cell r="K376">
            <v>16</v>
          </cell>
          <cell r="L376" t="str">
            <v>TARUN KUMAR JAIN</v>
          </cell>
          <cell r="M376">
            <v>894</v>
          </cell>
          <cell r="N376" t="str">
            <v>877</v>
          </cell>
          <cell r="O376" t="str">
            <v>MARKETING</v>
          </cell>
          <cell r="P376" t="str">
            <v>Sahil  Nighot</v>
          </cell>
          <cell r="Q376">
            <v>1195</v>
          </cell>
          <cell r="R376" t="str">
            <v>1138</v>
          </cell>
          <cell r="S376" t="str">
            <v>CLIENT RELATIONSHIP</v>
          </cell>
          <cell r="T376" t="str">
            <v>NAGPUR DIRECT</v>
          </cell>
          <cell r="U376">
            <v>578</v>
          </cell>
          <cell r="V376" t="str">
            <v>SME</v>
          </cell>
          <cell r="W376" t="str">
            <v>ASSOCIATED ENGINEERS INDIA</v>
          </cell>
          <cell r="X376" t="str">
            <v>ASSOCIATED ENGINEERS INDIA</v>
          </cell>
          <cell r="Y376" t="str">
            <v>ICICI LOMBARD GENERAL INSURANCE CO. LTD.</v>
          </cell>
          <cell r="Z376" t="str">
            <v>PRAVADEVI 414, VEER SAVARKAR MARG, NEAR SIDDHI VNAYAK TEMPLE</v>
          </cell>
          <cell r="AA376">
            <v>698</v>
          </cell>
          <cell r="AB376" t="str">
            <v>FIRE</v>
          </cell>
          <cell r="AC376" t="str">
            <v>BHARAT SOOKSHMA UDYAM SURAKSHA</v>
          </cell>
          <cell r="AD376" t="str">
            <v>Bank Transfer</v>
          </cell>
          <cell r="AF376">
            <v>9300</v>
          </cell>
          <cell r="AG376">
            <v>45440</v>
          </cell>
          <cell r="AK376" t="str">
            <v>0</v>
          </cell>
          <cell r="AL376">
            <v>0</v>
          </cell>
          <cell r="AO376">
            <v>45411</v>
          </cell>
          <cell r="AQ376" t="str">
            <v>30-05-2024</v>
          </cell>
          <cell r="AR376" t="str">
            <v>30-05-2024</v>
          </cell>
          <cell r="AT376">
            <v>45775</v>
          </cell>
          <cell r="AU376">
            <v>100</v>
          </cell>
          <cell r="AV376" t="str">
            <v>0</v>
          </cell>
          <cell r="AW376" t="str">
            <v>Renewal</v>
          </cell>
          <cell r="AZ376">
            <v>13069528</v>
          </cell>
          <cell r="BA376">
            <v>4875</v>
          </cell>
          <cell r="BB376">
            <v>7881</v>
          </cell>
          <cell r="BC376">
            <v>1418.58</v>
          </cell>
          <cell r="BD376">
            <v>9299.58</v>
          </cell>
          <cell r="BE376">
            <v>0</v>
          </cell>
          <cell r="BF376">
            <v>4875</v>
          </cell>
          <cell r="BG376">
            <v>3006</v>
          </cell>
          <cell r="BH376">
            <v>11.5</v>
          </cell>
          <cell r="BI376">
            <v>5</v>
          </cell>
          <cell r="BJ376">
            <v>560.63</v>
          </cell>
          <cell r="BK376">
            <v>150.30000000000001</v>
          </cell>
          <cell r="BL376">
            <v>710.93</v>
          </cell>
          <cell r="BM376" t="str">
            <v>Brokerage</v>
          </cell>
          <cell r="BN376">
            <v>30</v>
          </cell>
          <cell r="BO376">
            <v>168.19</v>
          </cell>
          <cell r="BP376">
            <v>0</v>
          </cell>
          <cell r="BQ376">
            <v>0</v>
          </cell>
          <cell r="BR376">
            <v>168.19</v>
          </cell>
          <cell r="BS376">
            <v>879.12</v>
          </cell>
          <cell r="BT376">
            <v>18</v>
          </cell>
          <cell r="BU376">
            <v>127.97</v>
          </cell>
          <cell r="BV376">
            <v>18</v>
          </cell>
          <cell r="BW376">
            <v>30.27</v>
          </cell>
          <cell r="BX376">
            <v>158.24</v>
          </cell>
          <cell r="BY376">
            <v>0</v>
          </cell>
          <cell r="BZ376">
            <v>0</v>
          </cell>
          <cell r="CA376">
            <v>710.93</v>
          </cell>
        </row>
        <row r="377">
          <cell r="C377" t="str">
            <v>3380870</v>
          </cell>
          <cell r="D377">
            <v>338087</v>
          </cell>
          <cell r="E377" t="str">
            <v>0</v>
          </cell>
          <cell r="F377">
            <v>45442</v>
          </cell>
          <cell r="G377">
            <v>45442.764085648145</v>
          </cell>
          <cell r="H377" t="str">
            <v>WEST</v>
          </cell>
          <cell r="I377" t="str">
            <v>W01</v>
          </cell>
          <cell r="J377" t="str">
            <v>NAGPUR</v>
          </cell>
          <cell r="K377">
            <v>16</v>
          </cell>
          <cell r="L377" t="str">
            <v>NIKHIL GOURKHEDE</v>
          </cell>
          <cell r="M377">
            <v>895</v>
          </cell>
          <cell r="N377" t="str">
            <v>878</v>
          </cell>
          <cell r="O377" t="str">
            <v>MARKETING</v>
          </cell>
          <cell r="P377" t="str">
            <v>Sahil  Nighot</v>
          </cell>
          <cell r="Q377">
            <v>1195</v>
          </cell>
          <cell r="R377" t="str">
            <v>1138</v>
          </cell>
          <cell r="S377" t="str">
            <v>CLIENT RELATIONSHIP</v>
          </cell>
          <cell r="T377" t="str">
            <v>NAGPUR DIRECT</v>
          </cell>
          <cell r="U377">
            <v>578</v>
          </cell>
          <cell r="V377" t="str">
            <v>SME</v>
          </cell>
          <cell r="W377" t="str">
            <v>K G TRANSMISSION</v>
          </cell>
          <cell r="X377" t="str">
            <v>K G TRANSMISSION</v>
          </cell>
          <cell r="Y377" t="str">
            <v>ICICI LOMBARD GENERAL INSURANCE CO. LTD.</v>
          </cell>
          <cell r="Z377" t="str">
            <v>PRAVADEVI 414, VEER SAVARKAR MARG, NEAR SIDDHI VNAYAK TEMPLE</v>
          </cell>
          <cell r="AA377">
            <v>698</v>
          </cell>
          <cell r="AB377" t="str">
            <v>FIRE</v>
          </cell>
          <cell r="AC377" t="str">
            <v>BHARAT SOOKSHMA UDYAM SURAKSHA</v>
          </cell>
          <cell r="AD377" t="str">
            <v>Bank Transfer</v>
          </cell>
          <cell r="AF377">
            <v>26500</v>
          </cell>
          <cell r="AG377">
            <v>45418</v>
          </cell>
          <cell r="AK377" t="str">
            <v>0</v>
          </cell>
          <cell r="AL377">
            <v>0</v>
          </cell>
          <cell r="AO377">
            <v>45421</v>
          </cell>
          <cell r="AQ377" t="str">
            <v>30-05-2024</v>
          </cell>
          <cell r="AR377" t="str">
            <v>30-05-2024</v>
          </cell>
          <cell r="AT377">
            <v>45785</v>
          </cell>
          <cell r="AU377">
            <v>100</v>
          </cell>
          <cell r="AV377" t="str">
            <v>0</v>
          </cell>
          <cell r="AW377" t="str">
            <v>Renewal</v>
          </cell>
          <cell r="AZ377">
            <v>24286500</v>
          </cell>
          <cell r="BA377">
            <v>16872</v>
          </cell>
          <cell r="BB377">
            <v>22458</v>
          </cell>
          <cell r="BC377">
            <v>4042.44</v>
          </cell>
          <cell r="BD377">
            <v>26500.44</v>
          </cell>
          <cell r="BE377">
            <v>0</v>
          </cell>
          <cell r="BF377">
            <v>16872</v>
          </cell>
          <cell r="BG377">
            <v>5586</v>
          </cell>
          <cell r="BH377">
            <v>11.5</v>
          </cell>
          <cell r="BI377">
            <v>5</v>
          </cell>
          <cell r="BJ377">
            <v>1940.28</v>
          </cell>
          <cell r="BK377">
            <v>279.3</v>
          </cell>
          <cell r="BL377">
            <v>2219.58</v>
          </cell>
          <cell r="BM377" t="str">
            <v>Brokerage</v>
          </cell>
          <cell r="BN377">
            <v>30</v>
          </cell>
          <cell r="BO377">
            <v>582.08000000000004</v>
          </cell>
          <cell r="BP377">
            <v>0</v>
          </cell>
          <cell r="BQ377">
            <v>0</v>
          </cell>
          <cell r="BR377">
            <v>582.08000000000004</v>
          </cell>
          <cell r="BS377">
            <v>2801.66</v>
          </cell>
          <cell r="BT377">
            <v>18</v>
          </cell>
          <cell r="BU377">
            <v>399.52</v>
          </cell>
          <cell r="BV377">
            <v>18</v>
          </cell>
          <cell r="BW377">
            <v>104.77</v>
          </cell>
          <cell r="BX377">
            <v>504.29</v>
          </cell>
          <cell r="BY377">
            <v>0</v>
          </cell>
          <cell r="BZ377">
            <v>0</v>
          </cell>
          <cell r="CA377">
            <v>2219.58</v>
          </cell>
        </row>
        <row r="378">
          <cell r="C378" t="str">
            <v>3380920</v>
          </cell>
          <cell r="D378">
            <v>338092</v>
          </cell>
          <cell r="E378" t="str">
            <v>0</v>
          </cell>
          <cell r="F378">
            <v>45421</v>
          </cell>
          <cell r="G378">
            <v>45442.790011574078</v>
          </cell>
          <cell r="H378" t="str">
            <v>EAST</v>
          </cell>
          <cell r="I378" t="str">
            <v>E01</v>
          </cell>
          <cell r="J378" t="str">
            <v>PATNA</v>
          </cell>
          <cell r="K378">
            <v>22</v>
          </cell>
          <cell r="L378" t="str">
            <v>SARTHAK KAR RAY</v>
          </cell>
          <cell r="M378">
            <v>620</v>
          </cell>
          <cell r="N378" t="str">
            <v>620</v>
          </cell>
          <cell r="O378" t="str">
            <v>MARKETING</v>
          </cell>
          <cell r="P378" t="str">
            <v>SUCHISMITA KOLEY</v>
          </cell>
          <cell r="Q378">
            <v>997</v>
          </cell>
          <cell r="R378" t="str">
            <v>954</v>
          </cell>
          <cell r="S378" t="str">
            <v>CLIENT RELATIONSHIP</v>
          </cell>
          <cell r="T378" t="str">
            <v>KOLKATA DIRECT</v>
          </cell>
          <cell r="U378">
            <v>0</v>
          </cell>
          <cell r="V378" t="str">
            <v>RETAIL</v>
          </cell>
          <cell r="W378" t="str">
            <v>GOLU KUMAR</v>
          </cell>
          <cell r="X378" t="str">
            <v>GOLU KUMAR</v>
          </cell>
          <cell r="Y378" t="str">
            <v>ICICI LOMBARD GENERAL INSURANCE CO. LTD.</v>
          </cell>
          <cell r="Z378" t="str">
            <v>NEAR RAM MANDIR,BISTUPUR</v>
          </cell>
          <cell r="AA378">
            <v>251</v>
          </cell>
          <cell r="AB378" t="str">
            <v>MOTOR</v>
          </cell>
          <cell r="AC378" t="str">
            <v>Passenger Carring Vehicle</v>
          </cell>
          <cell r="AD378" t="str">
            <v>Bank Transfer</v>
          </cell>
          <cell r="AF378">
            <v>6001.48</v>
          </cell>
          <cell r="AG378">
            <v>45421</v>
          </cell>
          <cell r="AI378" t="str">
            <v>3 WHEELED VEHICLE</v>
          </cell>
          <cell r="AK378" t="str">
            <v>0</v>
          </cell>
          <cell r="AL378">
            <v>0</v>
          </cell>
          <cell r="AO378">
            <v>45421</v>
          </cell>
          <cell r="AQ378" t="str">
            <v>09-05-2024</v>
          </cell>
          <cell r="AR378" t="str">
            <v>09-05-2024</v>
          </cell>
          <cell r="AT378">
            <v>45785</v>
          </cell>
          <cell r="AU378">
            <v>100</v>
          </cell>
          <cell r="AV378" t="str">
            <v>0</v>
          </cell>
          <cell r="AW378" t="str">
            <v>New</v>
          </cell>
          <cell r="AZ378">
            <v>134000</v>
          </cell>
          <cell r="BA378">
            <v>549</v>
          </cell>
          <cell r="BB378">
            <v>5086</v>
          </cell>
          <cell r="BC378">
            <v>915.48</v>
          </cell>
          <cell r="BD378">
            <v>6001.48</v>
          </cell>
          <cell r="BE378">
            <v>0</v>
          </cell>
          <cell r="BF378">
            <v>549</v>
          </cell>
          <cell r="BG378">
            <v>4537</v>
          </cell>
          <cell r="BH378">
            <v>15</v>
          </cell>
          <cell r="BI378">
            <v>2.5</v>
          </cell>
          <cell r="BJ378">
            <v>82.35</v>
          </cell>
          <cell r="BK378">
            <v>113.43</v>
          </cell>
          <cell r="BL378">
            <v>195.78</v>
          </cell>
          <cell r="BM378" t="str">
            <v>Brokerage</v>
          </cell>
          <cell r="BN378">
            <v>0</v>
          </cell>
          <cell r="BO378">
            <v>0</v>
          </cell>
          <cell r="BP378">
            <v>0</v>
          </cell>
          <cell r="BQ378">
            <v>0</v>
          </cell>
          <cell r="BR378">
            <v>0</v>
          </cell>
          <cell r="BS378">
            <v>195.78</v>
          </cell>
          <cell r="BT378">
            <v>18</v>
          </cell>
          <cell r="BU378">
            <v>35.24</v>
          </cell>
          <cell r="BV378">
            <v>18</v>
          </cell>
          <cell r="BW378">
            <v>0</v>
          </cell>
          <cell r="BX378">
            <v>35.24</v>
          </cell>
          <cell r="BY378">
            <v>0</v>
          </cell>
          <cell r="BZ378">
            <v>0</v>
          </cell>
          <cell r="CA378">
            <v>195.78</v>
          </cell>
        </row>
        <row r="379">
          <cell r="C379" t="str">
            <v>3380930</v>
          </cell>
          <cell r="D379">
            <v>338093</v>
          </cell>
          <cell r="E379" t="str">
            <v>0</v>
          </cell>
          <cell r="F379">
            <v>45420</v>
          </cell>
          <cell r="G379">
            <v>45442.796249999999</v>
          </cell>
          <cell r="H379" t="str">
            <v>EAST</v>
          </cell>
          <cell r="I379" t="str">
            <v>E01</v>
          </cell>
          <cell r="J379" t="str">
            <v>PATNA</v>
          </cell>
          <cell r="K379">
            <v>22</v>
          </cell>
          <cell r="L379" t="str">
            <v>SARTHAK KAR RAY</v>
          </cell>
          <cell r="M379">
            <v>620</v>
          </cell>
          <cell r="N379" t="str">
            <v>620</v>
          </cell>
          <cell r="O379" t="str">
            <v>MARKETING</v>
          </cell>
          <cell r="P379" t="str">
            <v>SUCHISMITA KOLEY</v>
          </cell>
          <cell r="Q379">
            <v>997</v>
          </cell>
          <cell r="R379" t="str">
            <v>954</v>
          </cell>
          <cell r="S379" t="str">
            <v>CLIENT RELATIONSHIP</v>
          </cell>
          <cell r="T379" t="str">
            <v>KOLKATA DIRECT</v>
          </cell>
          <cell r="U379">
            <v>0</v>
          </cell>
          <cell r="V379" t="str">
            <v>RETAIL</v>
          </cell>
          <cell r="W379" t="str">
            <v>SANTOSH KUMAR</v>
          </cell>
          <cell r="X379" t="str">
            <v>SANTOSH KUMAR</v>
          </cell>
          <cell r="Y379" t="str">
            <v>ICICI LOMBARD GENERAL INSURANCE CO. LTD.</v>
          </cell>
          <cell r="Z379" t="str">
            <v>NEAR RAM MANDIR,BISTUPUR</v>
          </cell>
          <cell r="AA379">
            <v>251</v>
          </cell>
          <cell r="AB379" t="str">
            <v>MOTOR</v>
          </cell>
          <cell r="AC379" t="str">
            <v>Passenger Carring Vehicle</v>
          </cell>
          <cell r="AD379" t="str">
            <v>Bank Transfer</v>
          </cell>
          <cell r="AF379">
            <v>6051.04</v>
          </cell>
          <cell r="AG379">
            <v>45420</v>
          </cell>
          <cell r="AI379" t="str">
            <v>3 WHEELED VEHICLE</v>
          </cell>
          <cell r="AK379" t="str">
            <v>0</v>
          </cell>
          <cell r="AL379">
            <v>0</v>
          </cell>
          <cell r="AO379">
            <v>45420</v>
          </cell>
          <cell r="AQ379" t="str">
            <v>08-05-2024</v>
          </cell>
          <cell r="AR379" t="str">
            <v>08-05-2024</v>
          </cell>
          <cell r="AT379">
            <v>45784</v>
          </cell>
          <cell r="AU379">
            <v>100</v>
          </cell>
          <cell r="AV379" t="str">
            <v>0</v>
          </cell>
          <cell r="AW379" t="str">
            <v>New</v>
          </cell>
          <cell r="AZ379">
            <v>161500</v>
          </cell>
          <cell r="BA379">
            <v>591</v>
          </cell>
          <cell r="BB379">
            <v>5128</v>
          </cell>
          <cell r="BC379">
            <v>923.04</v>
          </cell>
          <cell r="BD379">
            <v>6051.04</v>
          </cell>
          <cell r="BE379">
            <v>0</v>
          </cell>
          <cell r="BF379">
            <v>591</v>
          </cell>
          <cell r="BG379">
            <v>4537</v>
          </cell>
          <cell r="BH379">
            <v>15</v>
          </cell>
          <cell r="BI379">
            <v>2.5</v>
          </cell>
          <cell r="BJ379">
            <v>88.65</v>
          </cell>
          <cell r="BK379">
            <v>113.43</v>
          </cell>
          <cell r="BL379">
            <v>202.08</v>
          </cell>
          <cell r="BM379" t="str">
            <v>Brokerage</v>
          </cell>
          <cell r="BN379">
            <v>0</v>
          </cell>
          <cell r="BO379">
            <v>0</v>
          </cell>
          <cell r="BP379">
            <v>0</v>
          </cell>
          <cell r="BQ379">
            <v>0</v>
          </cell>
          <cell r="BR379">
            <v>0</v>
          </cell>
          <cell r="BS379">
            <v>202.08</v>
          </cell>
          <cell r="BT379">
            <v>18</v>
          </cell>
          <cell r="BU379">
            <v>36.369999999999997</v>
          </cell>
          <cell r="BV379">
            <v>18</v>
          </cell>
          <cell r="BW379">
            <v>0</v>
          </cell>
          <cell r="BX379">
            <v>36.369999999999997</v>
          </cell>
          <cell r="BY379">
            <v>0</v>
          </cell>
          <cell r="BZ379">
            <v>0</v>
          </cell>
          <cell r="CA379">
            <v>202.08</v>
          </cell>
        </row>
        <row r="380">
          <cell r="C380" t="str">
            <v>3380940</v>
          </cell>
          <cell r="D380">
            <v>338094</v>
          </cell>
          <cell r="E380" t="str">
            <v>0</v>
          </cell>
          <cell r="F380">
            <v>45423</v>
          </cell>
          <cell r="G380">
            <v>45442.802141203705</v>
          </cell>
          <cell r="H380" t="str">
            <v>EAST</v>
          </cell>
          <cell r="I380" t="str">
            <v>E01</v>
          </cell>
          <cell r="J380" t="str">
            <v>PATNA</v>
          </cell>
          <cell r="K380">
            <v>22</v>
          </cell>
          <cell r="L380" t="str">
            <v>SARTHAK KAR RAY</v>
          </cell>
          <cell r="M380">
            <v>620</v>
          </cell>
          <cell r="N380" t="str">
            <v>620</v>
          </cell>
          <cell r="O380" t="str">
            <v>MARKETING</v>
          </cell>
          <cell r="P380" t="str">
            <v>SUCHISMITA KOLEY</v>
          </cell>
          <cell r="Q380">
            <v>997</v>
          </cell>
          <cell r="R380" t="str">
            <v>954</v>
          </cell>
          <cell r="S380" t="str">
            <v>CLIENT RELATIONSHIP</v>
          </cell>
          <cell r="T380" t="str">
            <v>KOLKATA DIRECT</v>
          </cell>
          <cell r="U380">
            <v>0</v>
          </cell>
          <cell r="V380" t="str">
            <v>RETAIL</v>
          </cell>
          <cell r="W380" t="str">
            <v>VIVEKA PANDEY</v>
          </cell>
          <cell r="X380" t="str">
            <v>VIVEKA PANDEY</v>
          </cell>
          <cell r="Y380" t="str">
            <v>ICICI LOMBARD GENERAL INSURANCE CO. LTD.</v>
          </cell>
          <cell r="Z380" t="str">
            <v>NEAR RAM MANDIR,BISTUPUR</v>
          </cell>
          <cell r="AA380">
            <v>251</v>
          </cell>
          <cell r="AB380" t="str">
            <v>MOTOR</v>
          </cell>
          <cell r="AC380" t="str">
            <v>Passenger Carring Vehicle</v>
          </cell>
          <cell r="AD380" t="str">
            <v>Bank Transfer</v>
          </cell>
          <cell r="AF380">
            <v>6130.1</v>
          </cell>
          <cell r="AG380">
            <v>45423</v>
          </cell>
          <cell r="AI380" t="str">
            <v>3 WHEELED VEHICLE</v>
          </cell>
          <cell r="AK380" t="str">
            <v>0</v>
          </cell>
          <cell r="AL380">
            <v>0</v>
          </cell>
          <cell r="AO380">
            <v>45423</v>
          </cell>
          <cell r="AQ380" t="str">
            <v>11-05-2024</v>
          </cell>
          <cell r="AR380" t="str">
            <v>11-05-2024</v>
          </cell>
          <cell r="AT380">
            <v>45787</v>
          </cell>
          <cell r="AU380">
            <v>100</v>
          </cell>
          <cell r="AV380" t="str">
            <v>0</v>
          </cell>
          <cell r="AW380" t="str">
            <v>New</v>
          </cell>
          <cell r="AZ380">
            <v>180000</v>
          </cell>
          <cell r="BA380">
            <v>658</v>
          </cell>
          <cell r="BB380">
            <v>5195</v>
          </cell>
          <cell r="BC380">
            <v>935.1</v>
          </cell>
          <cell r="BD380">
            <v>6130.1</v>
          </cell>
          <cell r="BE380">
            <v>0</v>
          </cell>
          <cell r="BF380">
            <v>658</v>
          </cell>
          <cell r="BG380">
            <v>4537</v>
          </cell>
          <cell r="BH380">
            <v>15</v>
          </cell>
          <cell r="BI380">
            <v>2.5</v>
          </cell>
          <cell r="BJ380">
            <v>98.7</v>
          </cell>
          <cell r="BK380">
            <v>113.43</v>
          </cell>
          <cell r="BL380">
            <v>212.13</v>
          </cell>
          <cell r="BM380" t="str">
            <v>Brokerage</v>
          </cell>
          <cell r="BN380">
            <v>0</v>
          </cell>
          <cell r="BO380">
            <v>0</v>
          </cell>
          <cell r="BP380">
            <v>0</v>
          </cell>
          <cell r="BQ380">
            <v>0</v>
          </cell>
          <cell r="BR380">
            <v>0</v>
          </cell>
          <cell r="BS380">
            <v>212.13</v>
          </cell>
          <cell r="BT380">
            <v>18</v>
          </cell>
          <cell r="BU380">
            <v>38.18</v>
          </cell>
          <cell r="BV380">
            <v>18</v>
          </cell>
          <cell r="BW380">
            <v>0</v>
          </cell>
          <cell r="BX380">
            <v>38.18</v>
          </cell>
          <cell r="BY380">
            <v>0</v>
          </cell>
          <cell r="BZ380">
            <v>0</v>
          </cell>
          <cell r="CA380">
            <v>212.13</v>
          </cell>
        </row>
        <row r="381">
          <cell r="C381" t="str">
            <v>3381330</v>
          </cell>
          <cell r="D381">
            <v>338133</v>
          </cell>
          <cell r="E381" t="str">
            <v>0</v>
          </cell>
          <cell r="F381">
            <v>45443</v>
          </cell>
          <cell r="G381">
            <v>45443.609432870369</v>
          </cell>
          <cell r="H381" t="str">
            <v>EAST</v>
          </cell>
          <cell r="I381" t="str">
            <v>E01</v>
          </cell>
          <cell r="J381" t="str">
            <v>GUWAHATI</v>
          </cell>
          <cell r="K381">
            <v>6</v>
          </cell>
          <cell r="L381" t="str">
            <v>RATNADEEP HAZARIKA</v>
          </cell>
          <cell r="M381">
            <v>1235</v>
          </cell>
          <cell r="N381" t="str">
            <v>1150</v>
          </cell>
          <cell r="O381" t="str">
            <v>MARKETING</v>
          </cell>
          <cell r="P381" t="str">
            <v>PRERONA SAIKIA</v>
          </cell>
          <cell r="Q381">
            <v>1152</v>
          </cell>
          <cell r="R381" t="str">
            <v>1101</v>
          </cell>
          <cell r="S381" t="str">
            <v>CLIENT RELATIONSHIP</v>
          </cell>
          <cell r="T381" t="str">
            <v>GUWAHATI  DIRECT</v>
          </cell>
          <cell r="U381">
            <v>257</v>
          </cell>
          <cell r="V381" t="str">
            <v>SME</v>
          </cell>
          <cell r="W381" t="str">
            <v>UNIQUE TRADE AGENCY</v>
          </cell>
          <cell r="X381" t="str">
            <v>UNIQUE TRADE AGENCY</v>
          </cell>
          <cell r="Y381" t="str">
            <v>ICICI LOMBARD GENERAL INSURANCE CO. LTD.</v>
          </cell>
          <cell r="Z381" t="str">
            <v>ROYAL ARCADE BUILDING, 3RD FLOOR, ULUBARI</v>
          </cell>
          <cell r="AA381">
            <v>10004625</v>
          </cell>
          <cell r="AB381" t="str">
            <v>MARINE CARGO</v>
          </cell>
          <cell r="AC381" t="str">
            <v>Marine Inland (Open)</v>
          </cell>
          <cell r="AD381" t="str">
            <v>Cheque</v>
          </cell>
          <cell r="AE381" t="str">
            <v>002406</v>
          </cell>
          <cell r="AF381">
            <v>25075</v>
          </cell>
          <cell r="AG381">
            <v>45416</v>
          </cell>
          <cell r="AH381" t="str">
            <v>NONE</v>
          </cell>
          <cell r="AK381" t="str">
            <v>0</v>
          </cell>
          <cell r="AL381">
            <v>0</v>
          </cell>
          <cell r="AO381">
            <v>45416</v>
          </cell>
          <cell r="AQ381" t="str">
            <v>31-05-2024</v>
          </cell>
          <cell r="AR381" t="str">
            <v>31-05-2024</v>
          </cell>
          <cell r="AT381">
            <v>45780</v>
          </cell>
          <cell r="AU381">
            <v>100</v>
          </cell>
          <cell r="AV381" t="str">
            <v>0</v>
          </cell>
          <cell r="AW381" t="str">
            <v>New</v>
          </cell>
          <cell r="AZ381">
            <v>170000000</v>
          </cell>
          <cell r="BA381">
            <v>21250</v>
          </cell>
          <cell r="BB381">
            <v>21250</v>
          </cell>
          <cell r="BC381">
            <v>3825</v>
          </cell>
          <cell r="BD381">
            <v>25075</v>
          </cell>
          <cell r="BE381">
            <v>0</v>
          </cell>
          <cell r="BF381">
            <v>21250</v>
          </cell>
          <cell r="BG381">
            <v>0</v>
          </cell>
          <cell r="BH381">
            <v>16.5</v>
          </cell>
          <cell r="BI381">
            <v>5</v>
          </cell>
          <cell r="BJ381">
            <v>3506.25</v>
          </cell>
          <cell r="BK381">
            <v>0</v>
          </cell>
          <cell r="BL381">
            <v>3506.25</v>
          </cell>
          <cell r="BM381" t="str">
            <v>Brokerage</v>
          </cell>
          <cell r="BN381">
            <v>30</v>
          </cell>
          <cell r="BO381">
            <v>1051.8800000000001</v>
          </cell>
          <cell r="BP381">
            <v>0</v>
          </cell>
          <cell r="BQ381">
            <v>0</v>
          </cell>
          <cell r="BR381">
            <v>1051.8800000000001</v>
          </cell>
          <cell r="BS381">
            <v>4558.13</v>
          </cell>
          <cell r="BT381">
            <v>18</v>
          </cell>
          <cell r="BU381">
            <v>631.13</v>
          </cell>
          <cell r="BV381">
            <v>18</v>
          </cell>
          <cell r="BW381">
            <v>189.34</v>
          </cell>
          <cell r="BX381">
            <v>820.47</v>
          </cell>
          <cell r="BY381">
            <v>0</v>
          </cell>
          <cell r="BZ381">
            <v>0</v>
          </cell>
          <cell r="CA381">
            <v>3506.25</v>
          </cell>
        </row>
        <row r="382">
          <cell r="C382" t="str">
            <v>3381640</v>
          </cell>
          <cell r="D382">
            <v>338164</v>
          </cell>
          <cell r="E382" t="str">
            <v>0</v>
          </cell>
          <cell r="F382">
            <v>45443</v>
          </cell>
          <cell r="G382">
            <v>45443.689988425926</v>
          </cell>
          <cell r="H382" t="str">
            <v>EAST</v>
          </cell>
          <cell r="I382" t="str">
            <v>E01</v>
          </cell>
          <cell r="J382" t="str">
            <v>GUWAHATI</v>
          </cell>
          <cell r="K382">
            <v>6</v>
          </cell>
          <cell r="L382" t="str">
            <v>DHIRAJ HAZARIKA</v>
          </cell>
          <cell r="M382">
            <v>510</v>
          </cell>
          <cell r="N382" t="str">
            <v>ASSAM/SAL/DHIRAJ</v>
          </cell>
          <cell r="O382" t="str">
            <v>MARKETING</v>
          </cell>
          <cell r="P382" t="str">
            <v>DIKSHITA TALUKDAR</v>
          </cell>
          <cell r="Q382">
            <v>1184</v>
          </cell>
          <cell r="R382" t="str">
            <v>1127</v>
          </cell>
          <cell r="S382" t="str">
            <v>CLIENT RELATIONSHIP</v>
          </cell>
          <cell r="T382" t="str">
            <v>GUWAHATI  DIRECT</v>
          </cell>
          <cell r="U382">
            <v>257</v>
          </cell>
          <cell r="V382" t="str">
            <v>RETAIL</v>
          </cell>
          <cell r="W382" t="str">
            <v>GYAN SAROVAR FOUNDATION</v>
          </cell>
          <cell r="X382" t="str">
            <v>GYAN SAROVAR FOUNDATION</v>
          </cell>
          <cell r="Y382" t="str">
            <v>ICICI LOMBARD GENERAL INSURANCE CO. LTD.</v>
          </cell>
          <cell r="Z382" t="str">
            <v>ROYAL ARCADE BUILDING, 3RD FLOOR, ULUBARI</v>
          </cell>
          <cell r="AA382">
            <v>10004625</v>
          </cell>
          <cell r="AB382" t="str">
            <v>MOTOR</v>
          </cell>
          <cell r="AC382" t="str">
            <v>Passenger Carring Vehicle</v>
          </cell>
          <cell r="AD382" t="str">
            <v>Bank Transfer</v>
          </cell>
          <cell r="AE382" t="str">
            <v>0</v>
          </cell>
          <cell r="AF382">
            <v>41770.82</v>
          </cell>
          <cell r="AG382">
            <v>45441</v>
          </cell>
          <cell r="AH382" t="str">
            <v>NONE</v>
          </cell>
          <cell r="AI382" t="str">
            <v>MAHINDRA &amp; MAHINDRA</v>
          </cell>
          <cell r="AK382" t="str">
            <v>0</v>
          </cell>
          <cell r="AL382">
            <v>0</v>
          </cell>
          <cell r="AO382">
            <v>45441</v>
          </cell>
          <cell r="AQ382" t="str">
            <v>31-05-2024</v>
          </cell>
          <cell r="AR382" t="str">
            <v>31-05-2024</v>
          </cell>
          <cell r="AT382">
            <v>45805</v>
          </cell>
          <cell r="AU382">
            <v>100</v>
          </cell>
          <cell r="AV382" t="str">
            <v>0</v>
          </cell>
          <cell r="AW382" t="str">
            <v>New</v>
          </cell>
          <cell r="AZ382">
            <v>590490</v>
          </cell>
          <cell r="BA382">
            <v>62</v>
          </cell>
          <cell r="BB382">
            <v>35399</v>
          </cell>
          <cell r="BC382">
            <v>6371.82</v>
          </cell>
          <cell r="BD382">
            <v>41770.82</v>
          </cell>
          <cell r="BE382">
            <v>0</v>
          </cell>
          <cell r="BF382">
            <v>62</v>
          </cell>
          <cell r="BG382">
            <v>35337</v>
          </cell>
          <cell r="BH382">
            <v>35</v>
          </cell>
          <cell r="BI382">
            <v>35</v>
          </cell>
          <cell r="BJ382">
            <v>21.7</v>
          </cell>
          <cell r="BK382">
            <v>12367.95</v>
          </cell>
          <cell r="BL382">
            <v>12389.65</v>
          </cell>
          <cell r="BM382" t="str">
            <v>Brokerage</v>
          </cell>
          <cell r="BN382">
            <v>0</v>
          </cell>
          <cell r="BO382">
            <v>0</v>
          </cell>
          <cell r="BP382">
            <v>0</v>
          </cell>
          <cell r="BQ382">
            <v>0</v>
          </cell>
          <cell r="BR382">
            <v>0</v>
          </cell>
          <cell r="BS382">
            <v>12389.65</v>
          </cell>
          <cell r="BT382">
            <v>18</v>
          </cell>
          <cell r="BU382">
            <v>2230.14</v>
          </cell>
          <cell r="BV382">
            <v>18</v>
          </cell>
          <cell r="BW382">
            <v>0</v>
          </cell>
          <cell r="BX382">
            <v>2230.14</v>
          </cell>
          <cell r="BY382">
            <v>0</v>
          </cell>
          <cell r="BZ382">
            <v>0</v>
          </cell>
          <cell r="CA382">
            <v>12389.65</v>
          </cell>
        </row>
        <row r="383">
          <cell r="C383" t="str">
            <v>3381650</v>
          </cell>
          <cell r="D383">
            <v>338165</v>
          </cell>
          <cell r="E383" t="str">
            <v>0</v>
          </cell>
          <cell r="F383">
            <v>45443</v>
          </cell>
          <cell r="G383">
            <v>45443.698055555556</v>
          </cell>
          <cell r="H383" t="str">
            <v>EAST</v>
          </cell>
          <cell r="I383" t="str">
            <v>E01</v>
          </cell>
          <cell r="J383" t="str">
            <v>GUWAHATI</v>
          </cell>
          <cell r="K383">
            <v>6</v>
          </cell>
          <cell r="L383" t="str">
            <v>DHIRAJ HAZARIKA</v>
          </cell>
          <cell r="M383">
            <v>510</v>
          </cell>
          <cell r="N383" t="str">
            <v>ASSAM/SAL/DHIRAJ</v>
          </cell>
          <cell r="O383" t="str">
            <v>MARKETING</v>
          </cell>
          <cell r="P383" t="str">
            <v>DIKSHITA TALUKDAR</v>
          </cell>
          <cell r="Q383">
            <v>1184</v>
          </cell>
          <cell r="R383" t="str">
            <v>1127</v>
          </cell>
          <cell r="S383" t="str">
            <v>CLIENT RELATIONSHIP</v>
          </cell>
          <cell r="T383" t="str">
            <v>GUWAHATI  DIRECT</v>
          </cell>
          <cell r="U383">
            <v>257</v>
          </cell>
          <cell r="V383" t="str">
            <v>RETAIL</v>
          </cell>
          <cell r="W383" t="str">
            <v>GYAN SAROVAR FOUNDATION</v>
          </cell>
          <cell r="X383" t="str">
            <v>GYAN SAROVAR FOUNDATION</v>
          </cell>
          <cell r="Y383" t="str">
            <v>ICICI LOMBARD GENERAL INSURANCE CO. LTD.</v>
          </cell>
          <cell r="Z383" t="str">
            <v>ROYAL ARCADE BUILDING, 3RD FLOOR, ULUBARI</v>
          </cell>
          <cell r="AA383">
            <v>10004625</v>
          </cell>
          <cell r="AB383" t="str">
            <v>MOTOR</v>
          </cell>
          <cell r="AC383" t="str">
            <v>Passenger Carring Vehicle</v>
          </cell>
          <cell r="AD383" t="str">
            <v>Cash</v>
          </cell>
          <cell r="AF383">
            <v>41770.82</v>
          </cell>
          <cell r="AG383">
            <v>45441</v>
          </cell>
          <cell r="AI383" t="str">
            <v>MAHINDRA &amp; MAHINDRA</v>
          </cell>
          <cell r="AK383" t="str">
            <v>0</v>
          </cell>
          <cell r="AL383">
            <v>0</v>
          </cell>
          <cell r="AO383">
            <v>45441</v>
          </cell>
          <cell r="AQ383" t="str">
            <v>31-05-2024</v>
          </cell>
          <cell r="AR383" t="str">
            <v>31-05-2024</v>
          </cell>
          <cell r="AT383">
            <v>45805</v>
          </cell>
          <cell r="AU383">
            <v>100</v>
          </cell>
          <cell r="AV383" t="str">
            <v>0</v>
          </cell>
          <cell r="AW383" t="str">
            <v>New</v>
          </cell>
          <cell r="AZ383">
            <v>590490</v>
          </cell>
          <cell r="BA383">
            <v>62</v>
          </cell>
          <cell r="BB383">
            <v>35399</v>
          </cell>
          <cell r="BC383">
            <v>6371.82</v>
          </cell>
          <cell r="BD383">
            <v>41770.82</v>
          </cell>
          <cell r="BE383">
            <v>0</v>
          </cell>
          <cell r="BF383">
            <v>62</v>
          </cell>
          <cell r="BG383">
            <v>35337</v>
          </cell>
          <cell r="BH383">
            <v>35</v>
          </cell>
          <cell r="BI383">
            <v>35</v>
          </cell>
          <cell r="BJ383">
            <v>21.7</v>
          </cell>
          <cell r="BK383">
            <v>12367.95</v>
          </cell>
          <cell r="BL383">
            <v>12389.65</v>
          </cell>
          <cell r="BM383" t="str">
            <v>Brokerage</v>
          </cell>
          <cell r="BN383">
            <v>0</v>
          </cell>
          <cell r="BO383">
            <v>0</v>
          </cell>
          <cell r="BP383">
            <v>0</v>
          </cell>
          <cell r="BQ383">
            <v>0</v>
          </cell>
          <cell r="BR383">
            <v>0</v>
          </cell>
          <cell r="BS383">
            <v>12389.65</v>
          </cell>
          <cell r="BT383">
            <v>18</v>
          </cell>
          <cell r="BU383">
            <v>2230.14</v>
          </cell>
          <cell r="BV383">
            <v>18</v>
          </cell>
          <cell r="BW383">
            <v>0</v>
          </cell>
          <cell r="BX383">
            <v>2230.14</v>
          </cell>
          <cell r="BY383">
            <v>0</v>
          </cell>
          <cell r="BZ383">
            <v>0</v>
          </cell>
          <cell r="CA383">
            <v>12389.65</v>
          </cell>
        </row>
        <row r="384">
          <cell r="C384" t="str">
            <v>3381680</v>
          </cell>
          <cell r="D384">
            <v>338168</v>
          </cell>
          <cell r="E384" t="str">
            <v>0</v>
          </cell>
          <cell r="F384">
            <v>45443</v>
          </cell>
          <cell r="G384">
            <v>45443.702407407407</v>
          </cell>
          <cell r="H384" t="str">
            <v>EAST</v>
          </cell>
          <cell r="I384" t="str">
            <v>E01</v>
          </cell>
          <cell r="J384" t="str">
            <v>GUWAHATI</v>
          </cell>
          <cell r="K384">
            <v>6</v>
          </cell>
          <cell r="L384" t="str">
            <v>DHIRAJ HAZARIKA</v>
          </cell>
          <cell r="M384">
            <v>510</v>
          </cell>
          <cell r="N384" t="str">
            <v>ASSAM/SAL/DHIRAJ</v>
          </cell>
          <cell r="O384" t="str">
            <v>MARKETING</v>
          </cell>
          <cell r="P384" t="str">
            <v>DIKSHITA TALUKDAR</v>
          </cell>
          <cell r="Q384">
            <v>1184</v>
          </cell>
          <cell r="R384" t="str">
            <v>1127</v>
          </cell>
          <cell r="S384" t="str">
            <v>CLIENT RELATIONSHIP</v>
          </cell>
          <cell r="T384" t="str">
            <v>GUWAHATI  DIRECT</v>
          </cell>
          <cell r="U384">
            <v>257</v>
          </cell>
          <cell r="V384" t="str">
            <v>RETAIL</v>
          </cell>
          <cell r="W384" t="str">
            <v>GYAN SAROVAR FOUNDATION</v>
          </cell>
          <cell r="X384" t="str">
            <v>GYAN SAROVAR FOUNDATION</v>
          </cell>
          <cell r="Y384" t="str">
            <v>ICICI LOMBARD GENERAL INSURANCE CO. LTD.</v>
          </cell>
          <cell r="Z384" t="str">
            <v>ROYAL ARCADE BUILDING, 3RD FLOOR, ULUBARI</v>
          </cell>
          <cell r="AA384">
            <v>10004625</v>
          </cell>
          <cell r="AB384" t="str">
            <v>MOTOR</v>
          </cell>
          <cell r="AC384" t="str">
            <v>Passenger Carring Vehicle</v>
          </cell>
          <cell r="AD384" t="str">
            <v>Cash</v>
          </cell>
          <cell r="AF384">
            <v>41770.82</v>
          </cell>
          <cell r="AG384">
            <v>45441</v>
          </cell>
          <cell r="AI384" t="str">
            <v>MAHINDRA &amp; MAHINDRA</v>
          </cell>
          <cell r="AK384" t="str">
            <v>0</v>
          </cell>
          <cell r="AL384">
            <v>0</v>
          </cell>
          <cell r="AO384">
            <v>45441</v>
          </cell>
          <cell r="AQ384" t="str">
            <v>31-05-2024</v>
          </cell>
          <cell r="AR384" t="str">
            <v>31-05-2024</v>
          </cell>
          <cell r="AT384">
            <v>45805</v>
          </cell>
          <cell r="AU384">
            <v>100</v>
          </cell>
          <cell r="AV384" t="str">
            <v>0</v>
          </cell>
          <cell r="AW384" t="str">
            <v>New</v>
          </cell>
          <cell r="AZ384">
            <v>590490</v>
          </cell>
          <cell r="BA384">
            <v>62</v>
          </cell>
          <cell r="BB384">
            <v>35399</v>
          </cell>
          <cell r="BC384">
            <v>6371.82</v>
          </cell>
          <cell r="BD384">
            <v>41770.82</v>
          </cell>
          <cell r="BE384">
            <v>0</v>
          </cell>
          <cell r="BF384">
            <v>62</v>
          </cell>
          <cell r="BG384">
            <v>35337</v>
          </cell>
          <cell r="BH384">
            <v>35</v>
          </cell>
          <cell r="BI384">
            <v>35</v>
          </cell>
          <cell r="BJ384">
            <v>21.7</v>
          </cell>
          <cell r="BK384">
            <v>12367.95</v>
          </cell>
          <cell r="BL384">
            <v>12389.65</v>
          </cell>
          <cell r="BM384" t="str">
            <v>Brokerage</v>
          </cell>
          <cell r="BN384">
            <v>0</v>
          </cell>
          <cell r="BO384">
            <v>0</v>
          </cell>
          <cell r="BP384">
            <v>0</v>
          </cell>
          <cell r="BQ384">
            <v>0</v>
          </cell>
          <cell r="BR384">
            <v>0</v>
          </cell>
          <cell r="BS384">
            <v>12389.65</v>
          </cell>
          <cell r="BT384">
            <v>18</v>
          </cell>
          <cell r="BU384">
            <v>2230.14</v>
          </cell>
          <cell r="BV384">
            <v>18</v>
          </cell>
          <cell r="BW384">
            <v>0</v>
          </cell>
          <cell r="BX384">
            <v>2230.14</v>
          </cell>
          <cell r="BY384">
            <v>0</v>
          </cell>
          <cell r="BZ384">
            <v>0</v>
          </cell>
          <cell r="CA384">
            <v>12389.65</v>
          </cell>
        </row>
        <row r="385">
          <cell r="C385" t="str">
            <v>3381690</v>
          </cell>
          <cell r="D385">
            <v>338169</v>
          </cell>
          <cell r="E385" t="str">
            <v>0</v>
          </cell>
          <cell r="F385">
            <v>45443</v>
          </cell>
          <cell r="G385">
            <v>45443.707604166666</v>
          </cell>
          <cell r="H385" t="str">
            <v>EAST</v>
          </cell>
          <cell r="I385" t="str">
            <v>E01</v>
          </cell>
          <cell r="J385" t="str">
            <v>GUWAHATI</v>
          </cell>
          <cell r="K385">
            <v>6</v>
          </cell>
          <cell r="L385" t="str">
            <v>DHIRAJ HAZARIKA</v>
          </cell>
          <cell r="M385">
            <v>510</v>
          </cell>
          <cell r="N385" t="str">
            <v>ASSAM/SAL/DHIRAJ</v>
          </cell>
          <cell r="O385" t="str">
            <v>MARKETING</v>
          </cell>
          <cell r="P385" t="str">
            <v>DIKSHITA TALUKDAR</v>
          </cell>
          <cell r="Q385">
            <v>1184</v>
          </cell>
          <cell r="R385" t="str">
            <v>1127</v>
          </cell>
          <cell r="S385" t="str">
            <v>CLIENT RELATIONSHIP</v>
          </cell>
          <cell r="T385" t="str">
            <v>GUWAHATI  DIRECT</v>
          </cell>
          <cell r="U385">
            <v>257</v>
          </cell>
          <cell r="V385" t="str">
            <v>RETAIL</v>
          </cell>
          <cell r="W385" t="str">
            <v>GYAN SAROVAR FOUNDATION</v>
          </cell>
          <cell r="X385" t="str">
            <v>GYAN SAROVAR FOUNDATION</v>
          </cell>
          <cell r="Y385" t="str">
            <v>ICICI LOMBARD GENERAL INSURANCE CO. LTD.</v>
          </cell>
          <cell r="Z385" t="str">
            <v>ROYAL ARCADE BUILDING, 3RD FLOOR, ULUBARI</v>
          </cell>
          <cell r="AA385">
            <v>10004625</v>
          </cell>
          <cell r="AB385" t="str">
            <v>MOTOR</v>
          </cell>
          <cell r="AC385" t="str">
            <v>Passenger Carring Vehicle</v>
          </cell>
          <cell r="AD385" t="str">
            <v>Cash</v>
          </cell>
          <cell r="AF385">
            <v>49041.98</v>
          </cell>
          <cell r="AG385">
            <v>45419</v>
          </cell>
          <cell r="AI385" t="str">
            <v>ASHOK LEYLAND</v>
          </cell>
          <cell r="AK385" t="str">
            <v>0</v>
          </cell>
          <cell r="AL385">
            <v>0</v>
          </cell>
          <cell r="AO385">
            <v>45419</v>
          </cell>
          <cell r="AQ385" t="str">
            <v>31-05-2024</v>
          </cell>
          <cell r="AR385" t="str">
            <v>31-05-2024</v>
          </cell>
          <cell r="AT385">
            <v>45783</v>
          </cell>
          <cell r="AU385">
            <v>100</v>
          </cell>
          <cell r="AV385" t="str">
            <v>0</v>
          </cell>
          <cell r="AW385" t="str">
            <v>New</v>
          </cell>
          <cell r="AZ385">
            <v>1810864</v>
          </cell>
          <cell r="BA385">
            <v>264</v>
          </cell>
          <cell r="BB385">
            <v>41561</v>
          </cell>
          <cell r="BC385">
            <v>7480.98</v>
          </cell>
          <cell r="BD385">
            <v>49041.98</v>
          </cell>
          <cell r="BE385">
            <v>0</v>
          </cell>
          <cell r="BF385">
            <v>264</v>
          </cell>
          <cell r="BG385">
            <v>41297</v>
          </cell>
          <cell r="BH385">
            <v>35</v>
          </cell>
          <cell r="BI385">
            <v>35</v>
          </cell>
          <cell r="BJ385">
            <v>92.4</v>
          </cell>
          <cell r="BK385">
            <v>14453.95</v>
          </cell>
          <cell r="BL385">
            <v>14546.35</v>
          </cell>
          <cell r="BM385" t="str">
            <v>Brokerage</v>
          </cell>
          <cell r="BN385">
            <v>0</v>
          </cell>
          <cell r="BO385">
            <v>0</v>
          </cell>
          <cell r="BP385">
            <v>0</v>
          </cell>
          <cell r="BQ385">
            <v>0</v>
          </cell>
          <cell r="BR385">
            <v>0</v>
          </cell>
          <cell r="BS385">
            <v>14546.35</v>
          </cell>
          <cell r="BT385">
            <v>18</v>
          </cell>
          <cell r="BU385">
            <v>2618.34</v>
          </cell>
          <cell r="BV385">
            <v>18</v>
          </cell>
          <cell r="BW385">
            <v>0</v>
          </cell>
          <cell r="BX385">
            <v>2618.34</v>
          </cell>
          <cell r="BY385">
            <v>0</v>
          </cell>
          <cell r="BZ385">
            <v>0</v>
          </cell>
          <cell r="CA385">
            <v>14546.35</v>
          </cell>
        </row>
        <row r="386">
          <cell r="C386" t="str">
            <v>3381710</v>
          </cell>
          <cell r="D386">
            <v>338171</v>
          </cell>
          <cell r="E386" t="str">
            <v>0</v>
          </cell>
          <cell r="F386">
            <v>45443</v>
          </cell>
          <cell r="G386">
            <v>45443.711435185185</v>
          </cell>
          <cell r="H386" t="str">
            <v>EAST</v>
          </cell>
          <cell r="I386" t="str">
            <v>E01</v>
          </cell>
          <cell r="J386" t="str">
            <v>GUWAHATI</v>
          </cell>
          <cell r="K386">
            <v>6</v>
          </cell>
          <cell r="L386" t="str">
            <v>DHIRAJ HAZARIKA</v>
          </cell>
          <cell r="M386">
            <v>510</v>
          </cell>
          <cell r="N386" t="str">
            <v>ASSAM/SAL/DHIRAJ</v>
          </cell>
          <cell r="O386" t="str">
            <v>MARKETING</v>
          </cell>
          <cell r="P386" t="str">
            <v>DIKSHITA TALUKDAR</v>
          </cell>
          <cell r="Q386">
            <v>1184</v>
          </cell>
          <cell r="R386" t="str">
            <v>1127</v>
          </cell>
          <cell r="S386" t="str">
            <v>CLIENT RELATIONSHIP</v>
          </cell>
          <cell r="T386" t="str">
            <v>GUWAHATI  DIRECT</v>
          </cell>
          <cell r="U386">
            <v>257</v>
          </cell>
          <cell r="V386" t="str">
            <v>RETAIL</v>
          </cell>
          <cell r="W386" t="str">
            <v>GYAN SAROVAR FOUNDATION</v>
          </cell>
          <cell r="X386" t="str">
            <v>GYAN SAROVAR FOUNDATION</v>
          </cell>
          <cell r="Y386" t="str">
            <v>ICICI LOMBARD GENERAL INSURANCE CO. LTD.</v>
          </cell>
          <cell r="Z386" t="str">
            <v>ROYAL ARCADE BUILDING, 3RD FLOOR, ULUBARI</v>
          </cell>
          <cell r="AA386">
            <v>10004625</v>
          </cell>
          <cell r="AB386" t="str">
            <v>MOTOR</v>
          </cell>
          <cell r="AC386" t="str">
            <v>Passenger Carring Vehicle</v>
          </cell>
          <cell r="AD386" t="str">
            <v>Cash</v>
          </cell>
          <cell r="AF386">
            <v>42111.839999999997</v>
          </cell>
          <cell r="AG386">
            <v>45414</v>
          </cell>
          <cell r="AI386" t="str">
            <v>ASHOK LEYLAND</v>
          </cell>
          <cell r="AK386" t="str">
            <v>0</v>
          </cell>
          <cell r="AL386">
            <v>0</v>
          </cell>
          <cell r="AO386">
            <v>45414</v>
          </cell>
          <cell r="AQ386" t="str">
            <v>31-05-2024</v>
          </cell>
          <cell r="AR386" t="str">
            <v>31-05-2024</v>
          </cell>
          <cell r="AT386">
            <v>45778</v>
          </cell>
          <cell r="AU386">
            <v>100</v>
          </cell>
          <cell r="AV386" t="str">
            <v>0</v>
          </cell>
          <cell r="AW386" t="str">
            <v>New</v>
          </cell>
          <cell r="AZ386">
            <v>1810864</v>
          </cell>
          <cell r="BA386">
            <v>351</v>
          </cell>
          <cell r="BB386">
            <v>35688</v>
          </cell>
          <cell r="BC386">
            <v>6423.84</v>
          </cell>
          <cell r="BD386">
            <v>42111.839999999997</v>
          </cell>
          <cell r="BE386">
            <v>0</v>
          </cell>
          <cell r="BF386">
            <v>351</v>
          </cell>
          <cell r="BG386">
            <v>35337</v>
          </cell>
          <cell r="BH386">
            <v>35</v>
          </cell>
          <cell r="BI386">
            <v>35</v>
          </cell>
          <cell r="BJ386">
            <v>122.85</v>
          </cell>
          <cell r="BK386">
            <v>12367.95</v>
          </cell>
          <cell r="BL386">
            <v>12490.8</v>
          </cell>
          <cell r="BM386" t="str">
            <v>Brokerage</v>
          </cell>
          <cell r="BN386">
            <v>0</v>
          </cell>
          <cell r="BO386">
            <v>0</v>
          </cell>
          <cell r="BP386">
            <v>0</v>
          </cell>
          <cell r="BQ386">
            <v>0</v>
          </cell>
          <cell r="BR386">
            <v>0</v>
          </cell>
          <cell r="BS386">
            <v>12490.8</v>
          </cell>
          <cell r="BT386">
            <v>18</v>
          </cell>
          <cell r="BU386">
            <v>2248.34</v>
          </cell>
          <cell r="BV386">
            <v>18</v>
          </cell>
          <cell r="BW386">
            <v>0</v>
          </cell>
          <cell r="BX386">
            <v>2248.34</v>
          </cell>
          <cell r="BY386">
            <v>0</v>
          </cell>
          <cell r="BZ386">
            <v>0</v>
          </cell>
          <cell r="CA386">
            <v>12490.8</v>
          </cell>
        </row>
        <row r="387">
          <cell r="C387" t="str">
            <v>3381720</v>
          </cell>
          <cell r="D387">
            <v>338172</v>
          </cell>
          <cell r="E387" t="str">
            <v>0</v>
          </cell>
          <cell r="F387">
            <v>45443</v>
          </cell>
          <cell r="G387">
            <v>45443.714918981481</v>
          </cell>
          <cell r="H387" t="str">
            <v>EAST</v>
          </cell>
          <cell r="I387" t="str">
            <v>E01</v>
          </cell>
          <cell r="J387" t="str">
            <v>GUWAHATI</v>
          </cell>
          <cell r="K387">
            <v>6</v>
          </cell>
          <cell r="L387" t="str">
            <v>DHIRAJ HAZARIKA</v>
          </cell>
          <cell r="M387">
            <v>510</v>
          </cell>
          <cell r="N387" t="str">
            <v>ASSAM/SAL/DHIRAJ</v>
          </cell>
          <cell r="O387" t="str">
            <v>MARKETING</v>
          </cell>
          <cell r="P387" t="str">
            <v>DIKSHITA TALUKDAR</v>
          </cell>
          <cell r="Q387">
            <v>1184</v>
          </cell>
          <cell r="R387" t="str">
            <v>1127</v>
          </cell>
          <cell r="S387" t="str">
            <v>CLIENT RELATIONSHIP</v>
          </cell>
          <cell r="T387" t="str">
            <v>GUWAHATI  DIRECT</v>
          </cell>
          <cell r="U387">
            <v>257</v>
          </cell>
          <cell r="V387" t="str">
            <v>RETAIL</v>
          </cell>
          <cell r="W387" t="str">
            <v>GYAN SAROVAR FOUNDATION</v>
          </cell>
          <cell r="X387" t="str">
            <v>GYAN SAROVAR FOUNDATION</v>
          </cell>
          <cell r="Y387" t="str">
            <v>ICICI LOMBARD GENERAL INSURANCE CO. LTD.</v>
          </cell>
          <cell r="Z387" t="str">
            <v>ROYAL ARCADE BUILDING, 3RD FLOOR, ULUBARI</v>
          </cell>
          <cell r="AA387">
            <v>10004625</v>
          </cell>
          <cell r="AB387" t="str">
            <v>MOTOR</v>
          </cell>
          <cell r="AC387" t="str">
            <v>Passenger Carring Vehicle</v>
          </cell>
          <cell r="AD387" t="str">
            <v>Cash</v>
          </cell>
          <cell r="AF387">
            <v>42111.839999999997</v>
          </cell>
          <cell r="AG387">
            <v>45414</v>
          </cell>
          <cell r="AI387" t="str">
            <v>ASHOK LEYLAND</v>
          </cell>
          <cell r="AK387" t="str">
            <v>0</v>
          </cell>
          <cell r="AL387">
            <v>0</v>
          </cell>
          <cell r="AO387">
            <v>45414</v>
          </cell>
          <cell r="AR387" t="str">
            <v>31-05-2024</v>
          </cell>
          <cell r="AT387">
            <v>45778</v>
          </cell>
          <cell r="AU387">
            <v>100</v>
          </cell>
          <cell r="AV387" t="str">
            <v>0</v>
          </cell>
          <cell r="AW387" t="str">
            <v>New</v>
          </cell>
          <cell r="AZ387">
            <v>1810864</v>
          </cell>
          <cell r="BA387">
            <v>351</v>
          </cell>
          <cell r="BB387">
            <v>35688</v>
          </cell>
          <cell r="BC387">
            <v>6423.84</v>
          </cell>
          <cell r="BD387">
            <v>42111.839999999997</v>
          </cell>
          <cell r="BE387">
            <v>0</v>
          </cell>
          <cell r="BF387">
            <v>351</v>
          </cell>
          <cell r="BG387">
            <v>35337</v>
          </cell>
          <cell r="BH387">
            <v>35</v>
          </cell>
          <cell r="BI387">
            <v>35</v>
          </cell>
          <cell r="BJ387">
            <v>122.85</v>
          </cell>
          <cell r="BK387">
            <v>12367.95</v>
          </cell>
          <cell r="BL387">
            <v>12490.8</v>
          </cell>
          <cell r="BM387" t="str">
            <v>Brokerage</v>
          </cell>
          <cell r="BN387">
            <v>0</v>
          </cell>
          <cell r="BO387">
            <v>0</v>
          </cell>
          <cell r="BP387">
            <v>0</v>
          </cell>
          <cell r="BQ387">
            <v>0</v>
          </cell>
          <cell r="BR387">
            <v>0</v>
          </cell>
          <cell r="BS387">
            <v>12490.8</v>
          </cell>
          <cell r="BT387">
            <v>18</v>
          </cell>
          <cell r="BU387">
            <v>2248.34</v>
          </cell>
          <cell r="BV387">
            <v>18</v>
          </cell>
          <cell r="BW387">
            <v>0</v>
          </cell>
          <cell r="BX387">
            <v>2248.34</v>
          </cell>
          <cell r="BY387">
            <v>0</v>
          </cell>
          <cell r="BZ387">
            <v>0</v>
          </cell>
          <cell r="CA387">
            <v>12490.8</v>
          </cell>
        </row>
        <row r="388">
          <cell r="C388" t="str">
            <v>3381770</v>
          </cell>
          <cell r="D388">
            <v>338177</v>
          </cell>
          <cell r="E388" t="str">
            <v>0</v>
          </cell>
          <cell r="F388">
            <v>45443</v>
          </cell>
          <cell r="G388">
            <v>45443.730474537035</v>
          </cell>
          <cell r="H388" t="str">
            <v>EAST</v>
          </cell>
          <cell r="I388" t="str">
            <v>E01</v>
          </cell>
          <cell r="J388" t="str">
            <v>GUWAHATI</v>
          </cell>
          <cell r="K388">
            <v>6</v>
          </cell>
          <cell r="L388" t="str">
            <v>DHIRAJ HAZARIKA</v>
          </cell>
          <cell r="M388">
            <v>510</v>
          </cell>
          <cell r="N388" t="str">
            <v>ASSAM/SAL/DHIRAJ</v>
          </cell>
          <cell r="O388" t="str">
            <v>MARKETING</v>
          </cell>
          <cell r="P388" t="str">
            <v>DIKSHITA TALUKDAR</v>
          </cell>
          <cell r="Q388">
            <v>1184</v>
          </cell>
          <cell r="R388" t="str">
            <v>1127</v>
          </cell>
          <cell r="S388" t="str">
            <v>CLIENT RELATIONSHIP</v>
          </cell>
          <cell r="T388" t="str">
            <v>GUWAHATI  DIRECT</v>
          </cell>
          <cell r="U388">
            <v>257</v>
          </cell>
          <cell r="V388" t="str">
            <v>RETAIL</v>
          </cell>
          <cell r="W388" t="str">
            <v>GYAN SAROVAR FOUNDATION</v>
          </cell>
          <cell r="X388" t="str">
            <v>GYAN SAROVAR FOUNDATION</v>
          </cell>
          <cell r="Y388" t="str">
            <v>ICICI LOMBARD GENERAL INSURANCE CO. LTD.</v>
          </cell>
          <cell r="Z388" t="str">
            <v>ROYAL ARCADE BUILDING, 3RD FLOOR, ULUBARI</v>
          </cell>
          <cell r="AA388">
            <v>10004625</v>
          </cell>
          <cell r="AB388" t="str">
            <v>MOTOR</v>
          </cell>
          <cell r="AC388" t="str">
            <v>Passenger Carring Vehicle</v>
          </cell>
          <cell r="AD388" t="str">
            <v>Cash</v>
          </cell>
          <cell r="AF388">
            <v>42110.66</v>
          </cell>
          <cell r="AG388">
            <v>45414</v>
          </cell>
          <cell r="AI388" t="str">
            <v>ASHOK LEYLAND</v>
          </cell>
          <cell r="AK388" t="str">
            <v>0</v>
          </cell>
          <cell r="AL388">
            <v>0</v>
          </cell>
          <cell r="AO388">
            <v>45414</v>
          </cell>
          <cell r="AQ388" t="str">
            <v>31-05-2024</v>
          </cell>
          <cell r="AR388" t="str">
            <v>31-05-2024</v>
          </cell>
          <cell r="AT388">
            <v>45778</v>
          </cell>
          <cell r="AU388">
            <v>100</v>
          </cell>
          <cell r="AV388" t="str">
            <v>0</v>
          </cell>
          <cell r="AW388" t="str">
            <v>New</v>
          </cell>
          <cell r="AZ388">
            <v>1810864</v>
          </cell>
          <cell r="BA388">
            <v>350</v>
          </cell>
          <cell r="BB388">
            <v>35687</v>
          </cell>
          <cell r="BC388">
            <v>6423.66</v>
          </cell>
          <cell r="BD388">
            <v>42110.66</v>
          </cell>
          <cell r="BE388">
            <v>0</v>
          </cell>
          <cell r="BF388">
            <v>350</v>
          </cell>
          <cell r="BG388">
            <v>35337</v>
          </cell>
          <cell r="BH388">
            <v>35</v>
          </cell>
          <cell r="BI388">
            <v>35</v>
          </cell>
          <cell r="BJ388">
            <v>122.5</v>
          </cell>
          <cell r="BK388">
            <v>12367.95</v>
          </cell>
          <cell r="BL388">
            <v>12490.45</v>
          </cell>
          <cell r="BM388" t="str">
            <v>Brokerage</v>
          </cell>
          <cell r="BN388">
            <v>0</v>
          </cell>
          <cell r="BO388">
            <v>0</v>
          </cell>
          <cell r="BP388">
            <v>0</v>
          </cell>
          <cell r="BQ388">
            <v>0</v>
          </cell>
          <cell r="BR388">
            <v>0</v>
          </cell>
          <cell r="BS388">
            <v>12490.45</v>
          </cell>
          <cell r="BT388">
            <v>18</v>
          </cell>
          <cell r="BU388">
            <v>2248.2800000000002</v>
          </cell>
          <cell r="BV388">
            <v>18</v>
          </cell>
          <cell r="BW388">
            <v>0</v>
          </cell>
          <cell r="BX388">
            <v>2248.2800000000002</v>
          </cell>
          <cell r="BY388">
            <v>0</v>
          </cell>
          <cell r="BZ388">
            <v>0</v>
          </cell>
          <cell r="CA388">
            <v>12490.45</v>
          </cell>
        </row>
        <row r="389">
          <cell r="C389" t="str">
            <v>3381780</v>
          </cell>
          <cell r="D389">
            <v>338178</v>
          </cell>
          <cell r="E389" t="str">
            <v>0</v>
          </cell>
          <cell r="F389">
            <v>45443</v>
          </cell>
          <cell r="G389">
            <v>45443.734803240739</v>
          </cell>
          <cell r="H389" t="str">
            <v>EAST</v>
          </cell>
          <cell r="I389" t="str">
            <v>E01</v>
          </cell>
          <cell r="J389" t="str">
            <v>GUWAHATI</v>
          </cell>
          <cell r="K389">
            <v>6</v>
          </cell>
          <cell r="L389" t="str">
            <v>DHIRAJ HAZARIKA</v>
          </cell>
          <cell r="M389">
            <v>510</v>
          </cell>
          <cell r="N389" t="str">
            <v>ASSAM/SAL/DHIRAJ</v>
          </cell>
          <cell r="O389" t="str">
            <v>MARKETING</v>
          </cell>
          <cell r="P389" t="str">
            <v>DIKSHITA TALUKDAR</v>
          </cell>
          <cell r="Q389">
            <v>1184</v>
          </cell>
          <cell r="R389" t="str">
            <v>1127</v>
          </cell>
          <cell r="S389" t="str">
            <v>CLIENT RELATIONSHIP</v>
          </cell>
          <cell r="T389" t="str">
            <v>GUWAHATI  DIRECT</v>
          </cell>
          <cell r="U389">
            <v>257</v>
          </cell>
          <cell r="V389" t="str">
            <v>RETAIL</v>
          </cell>
          <cell r="W389" t="str">
            <v>GYAN SAROVAR FOUNDATION</v>
          </cell>
          <cell r="X389" t="str">
            <v>GYAN SAROVAR FOUNDATION</v>
          </cell>
          <cell r="Y389" t="str">
            <v>ICICI LOMBARD GENERAL INSURANCE CO. LTD.</v>
          </cell>
          <cell r="Z389" t="str">
            <v>ROYAL ARCADE BUILDING, 3RD FLOOR, ULUBARI</v>
          </cell>
          <cell r="AA389">
            <v>10004625</v>
          </cell>
          <cell r="AB389" t="str">
            <v>MOTOR</v>
          </cell>
          <cell r="AC389" t="str">
            <v>Passenger Carring Vehicle</v>
          </cell>
          <cell r="AD389" t="str">
            <v>Cash</v>
          </cell>
          <cell r="AF389">
            <v>42111.839999999997</v>
          </cell>
          <cell r="AG389">
            <v>45414</v>
          </cell>
          <cell r="AI389" t="str">
            <v>ASHOK LEYLAND</v>
          </cell>
          <cell r="AK389" t="str">
            <v>0</v>
          </cell>
          <cell r="AL389">
            <v>0</v>
          </cell>
          <cell r="AO389">
            <v>45414</v>
          </cell>
          <cell r="AQ389" t="str">
            <v>31-05-2024</v>
          </cell>
          <cell r="AR389" t="str">
            <v>31-05-2024</v>
          </cell>
          <cell r="AT389">
            <v>45778</v>
          </cell>
          <cell r="AU389">
            <v>100</v>
          </cell>
          <cell r="AV389" t="str">
            <v>0</v>
          </cell>
          <cell r="AW389" t="str">
            <v>New</v>
          </cell>
          <cell r="AZ389">
            <v>1810864</v>
          </cell>
          <cell r="BA389">
            <v>351</v>
          </cell>
          <cell r="BB389">
            <v>35688</v>
          </cell>
          <cell r="BC389">
            <v>6423.84</v>
          </cell>
          <cell r="BD389">
            <v>42111.839999999997</v>
          </cell>
          <cell r="BE389">
            <v>0</v>
          </cell>
          <cell r="BF389">
            <v>351</v>
          </cell>
          <cell r="BG389">
            <v>35337</v>
          </cell>
          <cell r="BH389">
            <v>35</v>
          </cell>
          <cell r="BI389">
            <v>35</v>
          </cell>
          <cell r="BJ389">
            <v>122.85</v>
          </cell>
          <cell r="BK389">
            <v>12367.95</v>
          </cell>
          <cell r="BL389">
            <v>12490.8</v>
          </cell>
          <cell r="BM389" t="str">
            <v>Brokerage</v>
          </cell>
          <cell r="BN389">
            <v>0</v>
          </cell>
          <cell r="BO389">
            <v>0</v>
          </cell>
          <cell r="BP389">
            <v>0</v>
          </cell>
          <cell r="BQ389">
            <v>0</v>
          </cell>
          <cell r="BR389">
            <v>0</v>
          </cell>
          <cell r="BS389">
            <v>12490.8</v>
          </cell>
          <cell r="BT389">
            <v>18</v>
          </cell>
          <cell r="BU389">
            <v>2248.34</v>
          </cell>
          <cell r="BV389">
            <v>18</v>
          </cell>
          <cell r="BW389">
            <v>0</v>
          </cell>
          <cell r="BX389">
            <v>2248.34</v>
          </cell>
          <cell r="BY389">
            <v>0</v>
          </cell>
          <cell r="BZ389">
            <v>0</v>
          </cell>
          <cell r="CA389">
            <v>12490.8</v>
          </cell>
        </row>
        <row r="390">
          <cell r="C390" t="str">
            <v>3381820</v>
          </cell>
          <cell r="D390">
            <v>338182</v>
          </cell>
          <cell r="E390" t="str">
            <v>0</v>
          </cell>
          <cell r="F390">
            <v>45443</v>
          </cell>
          <cell r="G390">
            <v>45443.743425925924</v>
          </cell>
          <cell r="H390" t="str">
            <v>EAST</v>
          </cell>
          <cell r="I390" t="str">
            <v>E01</v>
          </cell>
          <cell r="J390" t="str">
            <v>GUWAHATI</v>
          </cell>
          <cell r="K390">
            <v>6</v>
          </cell>
          <cell r="L390" t="str">
            <v>DHIRAJ HAZARIKA</v>
          </cell>
          <cell r="M390">
            <v>510</v>
          </cell>
          <cell r="N390" t="str">
            <v>ASSAM/SAL/DHIRAJ</v>
          </cell>
          <cell r="O390" t="str">
            <v>MARKETING</v>
          </cell>
          <cell r="P390" t="str">
            <v>DIKSHITA TALUKDAR</v>
          </cell>
          <cell r="Q390">
            <v>1184</v>
          </cell>
          <cell r="R390" t="str">
            <v>1127</v>
          </cell>
          <cell r="S390" t="str">
            <v>CLIENT RELATIONSHIP</v>
          </cell>
          <cell r="T390" t="str">
            <v>GUWAHATI  DIRECT</v>
          </cell>
          <cell r="U390">
            <v>257</v>
          </cell>
          <cell r="V390" t="str">
            <v>RETAIL</v>
          </cell>
          <cell r="W390" t="str">
            <v>GYAN SAROVAR FOUNDATION</v>
          </cell>
          <cell r="X390" t="str">
            <v>GYAN SAROVAR FOUNDATION</v>
          </cell>
          <cell r="Y390" t="str">
            <v>ICICI LOMBARD GENERAL INSURANCE CO. LTD.</v>
          </cell>
          <cell r="Z390" t="str">
            <v>ROYAL ARCADE BUILDING, 3RD FLOOR, ULUBARI</v>
          </cell>
          <cell r="AA390">
            <v>10004625</v>
          </cell>
          <cell r="AB390" t="str">
            <v>MOTOR</v>
          </cell>
          <cell r="AC390" t="str">
            <v>Passenger Carring Vehicle</v>
          </cell>
          <cell r="AD390" t="str">
            <v>Cash</v>
          </cell>
          <cell r="AF390">
            <v>42110.66</v>
          </cell>
          <cell r="AG390">
            <v>45419</v>
          </cell>
          <cell r="AI390" t="str">
            <v>ASHOK LEYLAND</v>
          </cell>
          <cell r="AK390" t="str">
            <v>0</v>
          </cell>
          <cell r="AL390">
            <v>0</v>
          </cell>
          <cell r="AO390">
            <v>45419</v>
          </cell>
          <cell r="AQ390" t="str">
            <v>31-05-2024</v>
          </cell>
          <cell r="AR390" t="str">
            <v>31-05-2024</v>
          </cell>
          <cell r="AT390">
            <v>45783</v>
          </cell>
          <cell r="AU390">
            <v>100</v>
          </cell>
          <cell r="AV390" t="str">
            <v>0</v>
          </cell>
          <cell r="AW390" t="str">
            <v>New</v>
          </cell>
          <cell r="AZ390">
            <v>1810864</v>
          </cell>
          <cell r="BA390">
            <v>350</v>
          </cell>
          <cell r="BB390">
            <v>35687</v>
          </cell>
          <cell r="BC390">
            <v>6423.66</v>
          </cell>
          <cell r="BD390">
            <v>42110.66</v>
          </cell>
          <cell r="BE390">
            <v>0</v>
          </cell>
          <cell r="BF390">
            <v>350</v>
          </cell>
          <cell r="BG390">
            <v>35337</v>
          </cell>
          <cell r="BH390">
            <v>35</v>
          </cell>
          <cell r="BI390">
            <v>35</v>
          </cell>
          <cell r="BJ390">
            <v>122.5</v>
          </cell>
          <cell r="BK390">
            <v>12367.95</v>
          </cell>
          <cell r="BL390">
            <v>12490.45</v>
          </cell>
          <cell r="BM390" t="str">
            <v>Brokerage</v>
          </cell>
          <cell r="BN390">
            <v>0</v>
          </cell>
          <cell r="BO390">
            <v>0</v>
          </cell>
          <cell r="BP390">
            <v>0</v>
          </cell>
          <cell r="BQ390">
            <v>0</v>
          </cell>
          <cell r="BR390">
            <v>0</v>
          </cell>
          <cell r="BS390">
            <v>12490.45</v>
          </cell>
          <cell r="BT390">
            <v>18</v>
          </cell>
          <cell r="BU390">
            <v>2248.2800000000002</v>
          </cell>
          <cell r="BV390">
            <v>18</v>
          </cell>
          <cell r="BW390">
            <v>0</v>
          </cell>
          <cell r="BX390">
            <v>2248.2800000000002</v>
          </cell>
          <cell r="BY390">
            <v>0</v>
          </cell>
          <cell r="BZ390">
            <v>0</v>
          </cell>
          <cell r="CA390">
            <v>12490.45</v>
          </cell>
        </row>
        <row r="391">
          <cell r="C391" t="str">
            <v>3381850</v>
          </cell>
          <cell r="D391">
            <v>338185</v>
          </cell>
          <cell r="E391" t="str">
            <v>0</v>
          </cell>
          <cell r="F391">
            <v>45418</v>
          </cell>
          <cell r="G391">
            <v>45443.748854166668</v>
          </cell>
          <cell r="H391" t="str">
            <v>EAST</v>
          </cell>
          <cell r="I391" t="str">
            <v>E01</v>
          </cell>
          <cell r="J391" t="str">
            <v>PATNA</v>
          </cell>
          <cell r="K391">
            <v>22</v>
          </cell>
          <cell r="L391" t="str">
            <v>SARTHAK KAR RAY</v>
          </cell>
          <cell r="M391">
            <v>620</v>
          </cell>
          <cell r="N391" t="str">
            <v>620</v>
          </cell>
          <cell r="O391" t="str">
            <v>MARKETING</v>
          </cell>
          <cell r="P391" t="str">
            <v>SUCHISMITA KOLEY</v>
          </cell>
          <cell r="Q391">
            <v>997</v>
          </cell>
          <cell r="R391" t="str">
            <v>954</v>
          </cell>
          <cell r="S391" t="str">
            <v>CLIENT RELATIONSHIP</v>
          </cell>
          <cell r="T391" t="str">
            <v>KOLKATA DIRECT</v>
          </cell>
          <cell r="U391">
            <v>0</v>
          </cell>
          <cell r="V391" t="str">
            <v>RETAIL</v>
          </cell>
          <cell r="W391" t="str">
            <v>LALJHARI DEVI</v>
          </cell>
          <cell r="X391" t="str">
            <v>LALJHARI DEVI</v>
          </cell>
          <cell r="Y391" t="str">
            <v>ICICI LOMBARD GENERAL INSURANCE CO. LTD.</v>
          </cell>
          <cell r="Z391" t="str">
            <v>NEAR RAM MANDIR,BISTUPUR</v>
          </cell>
          <cell r="AA391">
            <v>251</v>
          </cell>
          <cell r="AB391" t="str">
            <v>MOTOR</v>
          </cell>
          <cell r="AC391" t="str">
            <v>Passenger Carring Vehicle</v>
          </cell>
          <cell r="AD391" t="str">
            <v>Bank Transfer</v>
          </cell>
          <cell r="AF391">
            <v>6635.14</v>
          </cell>
          <cell r="AG391">
            <v>45418</v>
          </cell>
          <cell r="AI391" t="str">
            <v>3 WHEELED VEHICLE</v>
          </cell>
          <cell r="AK391" t="str">
            <v>0</v>
          </cell>
          <cell r="AL391">
            <v>0</v>
          </cell>
          <cell r="AO391">
            <v>45418</v>
          </cell>
          <cell r="AQ391" t="str">
            <v>06-05-2024</v>
          </cell>
          <cell r="AR391" t="str">
            <v>06-05-2024</v>
          </cell>
          <cell r="AT391">
            <v>45782</v>
          </cell>
          <cell r="AU391">
            <v>100</v>
          </cell>
          <cell r="AV391" t="str">
            <v>0</v>
          </cell>
          <cell r="AW391" t="str">
            <v>New</v>
          </cell>
          <cell r="AZ391">
            <v>147000</v>
          </cell>
          <cell r="BA391">
            <v>537</v>
          </cell>
          <cell r="BB391">
            <v>5623</v>
          </cell>
          <cell r="BC391">
            <v>1012.14</v>
          </cell>
          <cell r="BD391">
            <v>6635.14</v>
          </cell>
          <cell r="BE391">
            <v>0</v>
          </cell>
          <cell r="BF391">
            <v>537</v>
          </cell>
          <cell r="BG391">
            <v>5086</v>
          </cell>
          <cell r="BH391">
            <v>15</v>
          </cell>
          <cell r="BI391">
            <v>2.5</v>
          </cell>
          <cell r="BJ391">
            <v>80.55</v>
          </cell>
          <cell r="BK391">
            <v>127.16</v>
          </cell>
          <cell r="BL391">
            <v>207.71</v>
          </cell>
          <cell r="BM391" t="str">
            <v>Brokerage</v>
          </cell>
          <cell r="BN391">
            <v>0</v>
          </cell>
          <cell r="BO391">
            <v>0</v>
          </cell>
          <cell r="BP391">
            <v>0</v>
          </cell>
          <cell r="BQ391">
            <v>0</v>
          </cell>
          <cell r="BR391">
            <v>0</v>
          </cell>
          <cell r="BS391">
            <v>207.71</v>
          </cell>
          <cell r="BT391">
            <v>18</v>
          </cell>
          <cell r="BU391">
            <v>37.39</v>
          </cell>
          <cell r="BV391">
            <v>18</v>
          </cell>
          <cell r="BW391">
            <v>0</v>
          </cell>
          <cell r="BX391">
            <v>37.39</v>
          </cell>
          <cell r="BY391">
            <v>0</v>
          </cell>
          <cell r="BZ391">
            <v>0</v>
          </cell>
          <cell r="CA391">
            <v>207.71</v>
          </cell>
        </row>
        <row r="392">
          <cell r="C392" t="str">
            <v>3381860</v>
          </cell>
          <cell r="D392">
            <v>338186</v>
          </cell>
          <cell r="E392" t="str">
            <v>0</v>
          </cell>
          <cell r="F392">
            <v>45443</v>
          </cell>
          <cell r="G392">
            <v>45443.750775462962</v>
          </cell>
          <cell r="H392" t="str">
            <v>EAST</v>
          </cell>
          <cell r="I392" t="str">
            <v>E01</v>
          </cell>
          <cell r="J392" t="str">
            <v>GUWAHATI</v>
          </cell>
          <cell r="K392">
            <v>6</v>
          </cell>
          <cell r="L392" t="str">
            <v>DHIRAJ HAZARIKA</v>
          </cell>
          <cell r="M392">
            <v>510</v>
          </cell>
          <cell r="N392" t="str">
            <v>ASSAM/SAL/DHIRAJ</v>
          </cell>
          <cell r="O392" t="str">
            <v>MARKETING</v>
          </cell>
          <cell r="P392" t="str">
            <v>DIKSHITA TALUKDAR</v>
          </cell>
          <cell r="Q392">
            <v>1184</v>
          </cell>
          <cell r="R392" t="str">
            <v>1127</v>
          </cell>
          <cell r="S392" t="str">
            <v>CLIENT RELATIONSHIP</v>
          </cell>
          <cell r="T392" t="str">
            <v>GUWAHATI  DIRECT</v>
          </cell>
          <cell r="U392">
            <v>257</v>
          </cell>
          <cell r="V392" t="str">
            <v>RETAIL</v>
          </cell>
          <cell r="W392" t="str">
            <v>GYAN VED FOUNDATION</v>
          </cell>
          <cell r="X392" t="str">
            <v>GYAN VED FOUNDATION</v>
          </cell>
          <cell r="Y392" t="str">
            <v>ICICI LOMBARD GENERAL INSURANCE CO. LTD.</v>
          </cell>
          <cell r="Z392" t="str">
            <v>ROYAL ARCADE BUILDING, 3RD FLOOR, ULUBARI</v>
          </cell>
          <cell r="AA392">
            <v>10004625</v>
          </cell>
          <cell r="AB392" t="str">
            <v>MOTOR</v>
          </cell>
          <cell r="AC392" t="str">
            <v>Passenger Carring Vehicle</v>
          </cell>
          <cell r="AD392" t="str">
            <v>Cash</v>
          </cell>
          <cell r="AF392">
            <v>60180</v>
          </cell>
          <cell r="AG392">
            <v>45413</v>
          </cell>
          <cell r="AI392" t="str">
            <v>TATA</v>
          </cell>
          <cell r="AK392" t="str">
            <v>0</v>
          </cell>
          <cell r="AL392">
            <v>0</v>
          </cell>
          <cell r="AO392">
            <v>45413</v>
          </cell>
          <cell r="AQ392" t="str">
            <v>31-05-2024</v>
          </cell>
          <cell r="AR392" t="str">
            <v>31-05-2024</v>
          </cell>
          <cell r="AT392">
            <v>45777</v>
          </cell>
          <cell r="AU392">
            <v>100</v>
          </cell>
          <cell r="AV392" t="str">
            <v>0</v>
          </cell>
          <cell r="AW392" t="str">
            <v>New</v>
          </cell>
          <cell r="AZ392">
            <v>3708572</v>
          </cell>
          <cell r="BA392">
            <v>713</v>
          </cell>
          <cell r="BB392">
            <v>51000</v>
          </cell>
          <cell r="BC392">
            <v>9180</v>
          </cell>
          <cell r="BD392">
            <v>60180</v>
          </cell>
          <cell r="BE392">
            <v>0</v>
          </cell>
          <cell r="BF392">
            <v>713</v>
          </cell>
          <cell r="BG392">
            <v>50287</v>
          </cell>
          <cell r="BH392">
            <v>35</v>
          </cell>
          <cell r="BI392">
            <v>35</v>
          </cell>
          <cell r="BJ392">
            <v>249.55</v>
          </cell>
          <cell r="BK392">
            <v>17600.45</v>
          </cell>
          <cell r="BL392">
            <v>17850</v>
          </cell>
          <cell r="BM392" t="str">
            <v>Brokerage</v>
          </cell>
          <cell r="BN392">
            <v>0</v>
          </cell>
          <cell r="BO392">
            <v>0</v>
          </cell>
          <cell r="BP392">
            <v>0</v>
          </cell>
          <cell r="BQ392">
            <v>0</v>
          </cell>
          <cell r="BR392">
            <v>0</v>
          </cell>
          <cell r="BS392">
            <v>17850</v>
          </cell>
          <cell r="BT392">
            <v>18</v>
          </cell>
          <cell r="BU392">
            <v>3213</v>
          </cell>
          <cell r="BV392">
            <v>18</v>
          </cell>
          <cell r="BW392">
            <v>0</v>
          </cell>
          <cell r="BX392">
            <v>3213</v>
          </cell>
          <cell r="BY392">
            <v>0</v>
          </cell>
          <cell r="BZ392">
            <v>0</v>
          </cell>
          <cell r="CA392">
            <v>17850</v>
          </cell>
        </row>
        <row r="393">
          <cell r="C393" t="str">
            <v>3381890</v>
          </cell>
          <cell r="D393">
            <v>338189</v>
          </cell>
          <cell r="E393" t="str">
            <v>0</v>
          </cell>
          <cell r="F393">
            <v>45443</v>
          </cell>
          <cell r="G393">
            <v>45443.756076388891</v>
          </cell>
          <cell r="H393" t="str">
            <v>EAST</v>
          </cell>
          <cell r="I393" t="str">
            <v>E01</v>
          </cell>
          <cell r="J393" t="str">
            <v>GUWAHATI</v>
          </cell>
          <cell r="K393">
            <v>6</v>
          </cell>
          <cell r="L393" t="str">
            <v>DHIRAJ HAZARIKA</v>
          </cell>
          <cell r="M393">
            <v>510</v>
          </cell>
          <cell r="N393" t="str">
            <v>ASSAM/SAL/DHIRAJ</v>
          </cell>
          <cell r="O393" t="str">
            <v>MARKETING</v>
          </cell>
          <cell r="P393" t="str">
            <v>DIKSHITA TALUKDAR</v>
          </cell>
          <cell r="Q393">
            <v>1184</v>
          </cell>
          <cell r="R393" t="str">
            <v>1127</v>
          </cell>
          <cell r="S393" t="str">
            <v>CLIENT RELATIONSHIP</v>
          </cell>
          <cell r="T393" t="str">
            <v>GUWAHATI  DIRECT</v>
          </cell>
          <cell r="U393">
            <v>257</v>
          </cell>
          <cell r="V393" t="str">
            <v>RETAIL</v>
          </cell>
          <cell r="W393" t="str">
            <v>GYAN VED FOUNDATION</v>
          </cell>
          <cell r="X393" t="str">
            <v>GYAN VED FOUNDATION</v>
          </cell>
          <cell r="Y393" t="str">
            <v>ICICI LOMBARD GENERAL INSURANCE CO. LTD.</v>
          </cell>
          <cell r="Z393" t="str">
            <v>ROYAL ARCADE BUILDING, 3RD FLOOR, ULUBARI</v>
          </cell>
          <cell r="AA393">
            <v>10004625</v>
          </cell>
          <cell r="AB393" t="str">
            <v>MOTOR</v>
          </cell>
          <cell r="AC393" t="str">
            <v>Passenger Carring Vehicle</v>
          </cell>
          <cell r="AD393" t="str">
            <v>Cash</v>
          </cell>
          <cell r="AF393">
            <v>32295.42</v>
          </cell>
          <cell r="AG393">
            <v>45415</v>
          </cell>
          <cell r="AI393" t="str">
            <v>TATA</v>
          </cell>
          <cell r="AK393" t="str">
            <v>0</v>
          </cell>
          <cell r="AL393">
            <v>0</v>
          </cell>
          <cell r="AO393">
            <v>45415</v>
          </cell>
          <cell r="AQ393" t="str">
            <v>31-05-2024</v>
          </cell>
          <cell r="AR393" t="str">
            <v>31-05-2024</v>
          </cell>
          <cell r="AT393">
            <v>45779</v>
          </cell>
          <cell r="AU393">
            <v>100</v>
          </cell>
          <cell r="AV393" t="str">
            <v>0</v>
          </cell>
          <cell r="AW393" t="str">
            <v>New</v>
          </cell>
          <cell r="AZ393">
            <v>1207369</v>
          </cell>
          <cell r="BA393">
            <v>177</v>
          </cell>
          <cell r="BB393">
            <v>27369</v>
          </cell>
          <cell r="BC393">
            <v>4926.42</v>
          </cell>
          <cell r="BD393">
            <v>32295.42</v>
          </cell>
          <cell r="BE393">
            <v>0</v>
          </cell>
          <cell r="BF393">
            <v>177</v>
          </cell>
          <cell r="BG393">
            <v>27192</v>
          </cell>
          <cell r="BH393">
            <v>35</v>
          </cell>
          <cell r="BI393">
            <v>35</v>
          </cell>
          <cell r="BJ393">
            <v>61.95</v>
          </cell>
          <cell r="BK393">
            <v>9517.2000000000007</v>
          </cell>
          <cell r="BL393">
            <v>9579.15</v>
          </cell>
          <cell r="BM393" t="str">
            <v>Brokerage</v>
          </cell>
          <cell r="BN393">
            <v>0</v>
          </cell>
          <cell r="BO393">
            <v>0</v>
          </cell>
          <cell r="BP393">
            <v>0</v>
          </cell>
          <cell r="BQ393">
            <v>0</v>
          </cell>
          <cell r="BR393">
            <v>0</v>
          </cell>
          <cell r="BS393">
            <v>9579.15</v>
          </cell>
          <cell r="BT393">
            <v>18</v>
          </cell>
          <cell r="BU393">
            <v>1724.25</v>
          </cell>
          <cell r="BV393">
            <v>18</v>
          </cell>
          <cell r="BW393">
            <v>0</v>
          </cell>
          <cell r="BX393">
            <v>1724.25</v>
          </cell>
          <cell r="BY393">
            <v>0</v>
          </cell>
          <cell r="BZ393">
            <v>0</v>
          </cell>
          <cell r="CA393">
            <v>9579.15</v>
          </cell>
        </row>
        <row r="394">
          <cell r="C394" t="str">
            <v>3381920</v>
          </cell>
          <cell r="D394">
            <v>338192</v>
          </cell>
          <cell r="E394" t="str">
            <v>0</v>
          </cell>
          <cell r="F394">
            <v>45416</v>
          </cell>
          <cell r="G394">
            <v>45443.7653125</v>
          </cell>
          <cell r="H394" t="str">
            <v>EAST</v>
          </cell>
          <cell r="I394" t="str">
            <v>E01</v>
          </cell>
          <cell r="J394" t="str">
            <v>PATNA</v>
          </cell>
          <cell r="K394">
            <v>22</v>
          </cell>
          <cell r="L394" t="str">
            <v>SARTHAK KAR RAY</v>
          </cell>
          <cell r="M394">
            <v>620</v>
          </cell>
          <cell r="N394" t="str">
            <v>620</v>
          </cell>
          <cell r="O394" t="str">
            <v>MARKETING</v>
          </cell>
          <cell r="P394" t="str">
            <v>SUCHISMITA KOLEY</v>
          </cell>
          <cell r="Q394">
            <v>997</v>
          </cell>
          <cell r="R394" t="str">
            <v>954</v>
          </cell>
          <cell r="S394" t="str">
            <v>CLIENT RELATIONSHIP</v>
          </cell>
          <cell r="T394" t="str">
            <v>KOLKATA DIRECT</v>
          </cell>
          <cell r="U394">
            <v>0</v>
          </cell>
          <cell r="V394" t="str">
            <v>RETAIL</v>
          </cell>
          <cell r="W394" t="str">
            <v>RAJNISH RANJAN</v>
          </cell>
          <cell r="X394" t="str">
            <v>RAJNISH RANJAN</v>
          </cell>
          <cell r="Y394" t="str">
            <v>ICICI LOMBARD GENERAL INSURANCE CO. LTD.</v>
          </cell>
          <cell r="Z394" t="str">
            <v>NEAR RAM MANDIR,BISTUPUR</v>
          </cell>
          <cell r="AA394">
            <v>251</v>
          </cell>
          <cell r="AB394" t="str">
            <v>MOTOR</v>
          </cell>
          <cell r="AC394" t="str">
            <v>MOTOR TWO WHEELER</v>
          </cell>
          <cell r="AD394" t="str">
            <v>Bank Transfer</v>
          </cell>
          <cell r="AF394">
            <v>3888.1</v>
          </cell>
          <cell r="AG394">
            <v>45416</v>
          </cell>
          <cell r="AI394" t="str">
            <v>HONDA</v>
          </cell>
          <cell r="AK394" t="str">
            <v>0</v>
          </cell>
          <cell r="AL394">
            <v>0</v>
          </cell>
          <cell r="AO394">
            <v>45416</v>
          </cell>
          <cell r="AQ394" t="str">
            <v>04-05-2024</v>
          </cell>
          <cell r="AR394" t="str">
            <v>04-05-2024</v>
          </cell>
          <cell r="AT394">
            <v>45780</v>
          </cell>
          <cell r="AU394">
            <v>100</v>
          </cell>
          <cell r="AV394" t="str">
            <v>0</v>
          </cell>
          <cell r="AW394" t="str">
            <v>New</v>
          </cell>
          <cell r="AZ394">
            <v>63000</v>
          </cell>
          <cell r="BA394">
            <v>829</v>
          </cell>
          <cell r="BB394">
            <v>3295</v>
          </cell>
          <cell r="BC394">
            <v>593.1</v>
          </cell>
          <cell r="BD394">
            <v>3888.1</v>
          </cell>
          <cell r="BE394">
            <v>0</v>
          </cell>
          <cell r="BF394">
            <v>829</v>
          </cell>
          <cell r="BG394">
            <v>2466</v>
          </cell>
          <cell r="BH394">
            <v>17.5</v>
          </cell>
          <cell r="BI394">
            <v>2.5</v>
          </cell>
          <cell r="BJ394">
            <v>145.08000000000001</v>
          </cell>
          <cell r="BK394">
            <v>61.65</v>
          </cell>
          <cell r="BL394">
            <v>206.73</v>
          </cell>
          <cell r="BM394" t="str">
            <v>Brokerage</v>
          </cell>
          <cell r="BN394">
            <v>0</v>
          </cell>
          <cell r="BO394">
            <v>0</v>
          </cell>
          <cell r="BP394">
            <v>0</v>
          </cell>
          <cell r="BQ394">
            <v>0</v>
          </cell>
          <cell r="BR394">
            <v>0</v>
          </cell>
          <cell r="BS394">
            <v>206.73</v>
          </cell>
          <cell r="BT394">
            <v>18</v>
          </cell>
          <cell r="BU394">
            <v>37.21</v>
          </cell>
          <cell r="BV394">
            <v>18</v>
          </cell>
          <cell r="BW394">
            <v>0</v>
          </cell>
          <cell r="BX394">
            <v>37.21</v>
          </cell>
          <cell r="BY394">
            <v>0</v>
          </cell>
          <cell r="BZ394">
            <v>0</v>
          </cell>
          <cell r="CA394">
            <v>206.73</v>
          </cell>
        </row>
        <row r="395">
          <cell r="C395" t="str">
            <v>3382050</v>
          </cell>
          <cell r="D395">
            <v>338205</v>
          </cell>
          <cell r="E395" t="str">
            <v>0</v>
          </cell>
          <cell r="F395">
            <v>45444</v>
          </cell>
          <cell r="G395">
            <v>45444.490497685183</v>
          </cell>
          <cell r="H395" t="str">
            <v>NORTH</v>
          </cell>
          <cell r="I395" t="str">
            <v>N01</v>
          </cell>
          <cell r="J395" t="str">
            <v>NCR</v>
          </cell>
          <cell r="K395">
            <v>3</v>
          </cell>
          <cell r="L395" t="str">
            <v>MOHAN SINGH</v>
          </cell>
          <cell r="M395">
            <v>810</v>
          </cell>
          <cell r="N395" t="str">
            <v>773</v>
          </cell>
          <cell r="O395" t="str">
            <v>MARKETING</v>
          </cell>
          <cell r="P395" t="str">
            <v>AMIT KUMAR KARN</v>
          </cell>
          <cell r="Q395">
            <v>1185</v>
          </cell>
          <cell r="R395" t="str">
            <v>1128</v>
          </cell>
          <cell r="S395" t="str">
            <v>CLIENT RELATIONSHIP</v>
          </cell>
          <cell r="T395" t="str">
            <v>DELHI  DIRECT</v>
          </cell>
          <cell r="U395">
            <v>263</v>
          </cell>
          <cell r="V395" t="str">
            <v>RETAIL</v>
          </cell>
          <cell r="W395" t="str">
            <v>MOHAN SINGH S/O SH. GURBACHAN SINGH</v>
          </cell>
          <cell r="X395" t="str">
            <v>MOHAN SINGH S/O SH. GURBACHAN SINGH</v>
          </cell>
          <cell r="Y395" t="str">
            <v>ICICI LOMBARD GENERAL INSURANCE CO. LTD.</v>
          </cell>
          <cell r="Z395" t="str">
            <v>4TH FLOOR REDFORT CAPITAL PARSAVNATH TOWER BHAIVEER SINGH MARG GOL MARKET NEW DELHI</v>
          </cell>
          <cell r="AA395">
            <v>10004598</v>
          </cell>
          <cell r="AB395" t="str">
            <v>MOTOR</v>
          </cell>
          <cell r="AC395" t="str">
            <v>MOTOR TWO WHEELER</v>
          </cell>
          <cell r="AD395" t="str">
            <v>Cheque</v>
          </cell>
          <cell r="AE395" t="str">
            <v>ADFASDFASF</v>
          </cell>
          <cell r="AF395">
            <v>1011.26</v>
          </cell>
          <cell r="AG395">
            <v>45434</v>
          </cell>
          <cell r="AH395" t="str">
            <v>AXIS BANK</v>
          </cell>
          <cell r="AI395" t="str">
            <v>HONDA</v>
          </cell>
          <cell r="AK395" t="str">
            <v>0</v>
          </cell>
          <cell r="AL395">
            <v>0</v>
          </cell>
          <cell r="AO395">
            <v>45434</v>
          </cell>
          <cell r="AQ395" t="str">
            <v>01-06-2024</v>
          </cell>
          <cell r="AR395" t="str">
            <v>01-06-2024</v>
          </cell>
          <cell r="AT395">
            <v>45798</v>
          </cell>
          <cell r="AU395">
            <v>100</v>
          </cell>
          <cell r="AV395" t="str">
            <v>0</v>
          </cell>
          <cell r="AW395" t="str">
            <v>Expanded</v>
          </cell>
          <cell r="AZ395">
            <v>19995</v>
          </cell>
          <cell r="BA395">
            <v>143</v>
          </cell>
          <cell r="BB395">
            <v>857</v>
          </cell>
          <cell r="BC395">
            <v>154.26</v>
          </cell>
          <cell r="BD395">
            <v>1011.26</v>
          </cell>
          <cell r="BE395">
            <v>0</v>
          </cell>
          <cell r="BF395">
            <v>143</v>
          </cell>
          <cell r="BG395">
            <v>714</v>
          </cell>
          <cell r="BH395">
            <v>15</v>
          </cell>
          <cell r="BI395">
            <v>2.5</v>
          </cell>
          <cell r="BJ395">
            <v>21.45</v>
          </cell>
          <cell r="BK395">
            <v>17.850000000000001</v>
          </cell>
          <cell r="BL395">
            <v>39.299999999999997</v>
          </cell>
          <cell r="BM395" t="str">
            <v>Brokerage</v>
          </cell>
          <cell r="BN395">
            <v>0</v>
          </cell>
          <cell r="BO395">
            <v>0</v>
          </cell>
          <cell r="BP395">
            <v>0</v>
          </cell>
          <cell r="BQ395">
            <v>0</v>
          </cell>
          <cell r="BR395">
            <v>0</v>
          </cell>
          <cell r="BS395">
            <v>39.299999999999997</v>
          </cell>
          <cell r="BT395">
            <v>18</v>
          </cell>
          <cell r="BU395">
            <v>7.07</v>
          </cell>
          <cell r="BV395">
            <v>18</v>
          </cell>
          <cell r="BW395">
            <v>0</v>
          </cell>
          <cell r="BX395">
            <v>7.07</v>
          </cell>
          <cell r="BY395">
            <v>0</v>
          </cell>
          <cell r="BZ395">
            <v>0</v>
          </cell>
          <cell r="CA395">
            <v>39.299999999999997</v>
          </cell>
        </row>
        <row r="396">
          <cell r="C396" t="str">
            <v>3382130</v>
          </cell>
          <cell r="D396">
            <v>338213</v>
          </cell>
          <cell r="E396" t="str">
            <v>0</v>
          </cell>
          <cell r="F396">
            <v>45443</v>
          </cell>
          <cell r="G396">
            <v>45444.612754629627</v>
          </cell>
          <cell r="H396" t="str">
            <v>NORTH</v>
          </cell>
          <cell r="I396" t="str">
            <v>N01</v>
          </cell>
          <cell r="J396" t="str">
            <v>NCR</v>
          </cell>
          <cell r="K396">
            <v>3</v>
          </cell>
          <cell r="L396" t="str">
            <v>NOIDA DIRECT</v>
          </cell>
          <cell r="M396">
            <v>478</v>
          </cell>
          <cell r="N396" t="str">
            <v>478</v>
          </cell>
          <cell r="O396" t="str">
            <v>MARKETING</v>
          </cell>
          <cell r="P396" t="str">
            <v>RAVI KUMAR</v>
          </cell>
          <cell r="Q396">
            <v>1039</v>
          </cell>
          <cell r="R396" t="str">
            <v>995</v>
          </cell>
          <cell r="S396" t="str">
            <v>CLIENT RELATIONSHIP</v>
          </cell>
          <cell r="T396" t="str">
            <v>DELHI  DIRECT</v>
          </cell>
          <cell r="U396">
            <v>263</v>
          </cell>
          <cell r="V396" t="str">
            <v>SME</v>
          </cell>
          <cell r="W396" t="str">
            <v>VELOGIC INDIA PRIVATE LIMITED</v>
          </cell>
          <cell r="X396" t="str">
            <v>VELOGIC INDIA PRIVATE LIMITED</v>
          </cell>
          <cell r="Y396" t="str">
            <v>ICICI LOMBARD GENERAL INSURANCE CO. LTD.</v>
          </cell>
          <cell r="Z396" t="str">
            <v>4TH FLOOR REDFORT CAPITAL PARSAVNATH TOWER BHAIVEER SINGH MARG GOL MARKET NEW DELHI</v>
          </cell>
          <cell r="AA396">
            <v>10004598</v>
          </cell>
          <cell r="AB396" t="str">
            <v>MOTOR</v>
          </cell>
          <cell r="AC396" t="str">
            <v>MOTOR COMMERCIAL VEHICLE</v>
          </cell>
          <cell r="AD396" t="str">
            <v>Cheque</v>
          </cell>
          <cell r="AE396" t="str">
            <v>ASFASFASFFDS</v>
          </cell>
          <cell r="AF396">
            <v>21800.38</v>
          </cell>
          <cell r="AG396">
            <v>45443</v>
          </cell>
          <cell r="AH396" t="str">
            <v>AXIS BANK</v>
          </cell>
          <cell r="AI396" t="str">
            <v>TATA</v>
          </cell>
          <cell r="AK396" t="str">
            <v>0</v>
          </cell>
          <cell r="AL396">
            <v>0</v>
          </cell>
          <cell r="AO396">
            <v>45436</v>
          </cell>
          <cell r="AQ396" t="str">
            <v>31-05-2024</v>
          </cell>
          <cell r="AR396" t="str">
            <v>31-05-2024</v>
          </cell>
          <cell r="AT396">
            <v>45800</v>
          </cell>
          <cell r="AU396">
            <v>100</v>
          </cell>
          <cell r="AV396" t="str">
            <v>0</v>
          </cell>
          <cell r="AW396" t="str">
            <v>New</v>
          </cell>
          <cell r="AZ396">
            <v>560100</v>
          </cell>
          <cell r="BA396">
            <v>2965</v>
          </cell>
          <cell r="BB396">
            <v>19294</v>
          </cell>
          <cell r="BC396">
            <v>2506.38</v>
          </cell>
          <cell r="BD396">
            <v>21800.38</v>
          </cell>
          <cell r="BE396">
            <v>0</v>
          </cell>
          <cell r="BF396">
            <v>2965</v>
          </cell>
          <cell r="BG396">
            <v>16329</v>
          </cell>
          <cell r="BH396">
            <v>15</v>
          </cell>
          <cell r="BI396">
            <v>2.5</v>
          </cell>
          <cell r="BJ396">
            <v>444.75</v>
          </cell>
          <cell r="BK396">
            <v>408.23</v>
          </cell>
          <cell r="BL396">
            <v>852.98</v>
          </cell>
          <cell r="BM396" t="str">
            <v>Brokerage</v>
          </cell>
          <cell r="BN396">
            <v>0</v>
          </cell>
          <cell r="BO396">
            <v>0</v>
          </cell>
          <cell r="BP396">
            <v>0</v>
          </cell>
          <cell r="BQ396">
            <v>0</v>
          </cell>
          <cell r="BR396">
            <v>0</v>
          </cell>
          <cell r="BS396">
            <v>852.98</v>
          </cell>
          <cell r="BT396">
            <v>18</v>
          </cell>
          <cell r="BU396">
            <v>153.54</v>
          </cell>
          <cell r="BV396">
            <v>18</v>
          </cell>
          <cell r="BW396">
            <v>0</v>
          </cell>
          <cell r="BX396">
            <v>153.54</v>
          </cell>
          <cell r="BY396">
            <v>0</v>
          </cell>
          <cell r="BZ396">
            <v>0</v>
          </cell>
          <cell r="CA396">
            <v>852.98</v>
          </cell>
        </row>
        <row r="397">
          <cell r="C397" t="str">
            <v>3382470</v>
          </cell>
          <cell r="D397">
            <v>338247</v>
          </cell>
          <cell r="E397" t="str">
            <v>0</v>
          </cell>
          <cell r="F397">
            <v>45443</v>
          </cell>
          <cell r="G397">
            <v>45446.45652777778</v>
          </cell>
          <cell r="H397" t="str">
            <v>NORTH</v>
          </cell>
          <cell r="I397" t="str">
            <v>N01</v>
          </cell>
          <cell r="J397" t="str">
            <v>NCR</v>
          </cell>
          <cell r="K397">
            <v>3</v>
          </cell>
          <cell r="L397" t="str">
            <v>NOIDA DIRECT</v>
          </cell>
          <cell r="M397">
            <v>478</v>
          </cell>
          <cell r="N397" t="str">
            <v>478</v>
          </cell>
          <cell r="O397" t="str">
            <v>MARKETING</v>
          </cell>
          <cell r="P397" t="str">
            <v>POOJA CHAUHAN</v>
          </cell>
          <cell r="Q397">
            <v>1131</v>
          </cell>
          <cell r="R397" t="str">
            <v>1084</v>
          </cell>
          <cell r="S397" t="str">
            <v>CLIENT RELATIONSHIP</v>
          </cell>
          <cell r="T397" t="str">
            <v>DELHI  DIRECT</v>
          </cell>
          <cell r="U397">
            <v>263</v>
          </cell>
          <cell r="V397" t="str">
            <v>CORPORATE</v>
          </cell>
          <cell r="W397" t="str">
            <v>EARTH FIRST TRADING AND RETAIL PVT LTD</v>
          </cell>
          <cell r="X397" t="str">
            <v>EARTH FIRST TRADING AND RETAIL PVT LTD</v>
          </cell>
          <cell r="Y397" t="str">
            <v>ICICI LOMBARD GENERAL INSURANCE CO. LTD.</v>
          </cell>
          <cell r="Z397" t="str">
            <v>4TH FLOOR REDFORT CAPITAL PARSAVNATH TOWER BHAIVEER SINGH MARG GOL MARKET NEW DELHI</v>
          </cell>
          <cell r="AA397">
            <v>10004598</v>
          </cell>
          <cell r="AB397" t="str">
            <v>FIRE</v>
          </cell>
          <cell r="AC397" t="str">
            <v>BHARAT SOOKSHMA UDYAM SURAKSHA</v>
          </cell>
          <cell r="AD397" t="str">
            <v>Cheque</v>
          </cell>
          <cell r="AE397" t="str">
            <v>NEFT_1234</v>
          </cell>
          <cell r="AF397">
            <v>10419</v>
          </cell>
          <cell r="AG397">
            <v>45436</v>
          </cell>
          <cell r="AH397" t="str">
            <v>AXIS BANK</v>
          </cell>
          <cell r="AK397" t="str">
            <v>0</v>
          </cell>
          <cell r="AL397">
            <v>0</v>
          </cell>
          <cell r="AO397">
            <v>45438</v>
          </cell>
          <cell r="AT397">
            <v>45802</v>
          </cell>
          <cell r="AU397">
            <v>100</v>
          </cell>
          <cell r="AV397" t="str">
            <v>0</v>
          </cell>
          <cell r="AW397" t="str">
            <v>Renewal</v>
          </cell>
          <cell r="AZ397">
            <v>5000000</v>
          </cell>
          <cell r="BA397">
            <v>7680</v>
          </cell>
          <cell r="BB397">
            <v>8830</v>
          </cell>
          <cell r="BC397">
            <v>1589.4</v>
          </cell>
          <cell r="BD397">
            <v>10419.4</v>
          </cell>
          <cell r="BE397">
            <v>0</v>
          </cell>
          <cell r="BF397">
            <v>7680</v>
          </cell>
          <cell r="BG397">
            <v>1150</v>
          </cell>
          <cell r="BH397">
            <v>11.5</v>
          </cell>
          <cell r="BI397">
            <v>5</v>
          </cell>
          <cell r="BJ397">
            <v>883.2</v>
          </cell>
          <cell r="BK397">
            <v>57.5</v>
          </cell>
          <cell r="BL397">
            <v>940.7</v>
          </cell>
          <cell r="BM397" t="str">
            <v>Brokerage</v>
          </cell>
          <cell r="BN397">
            <v>30</v>
          </cell>
          <cell r="BO397">
            <v>264.95999999999998</v>
          </cell>
          <cell r="BP397">
            <v>0</v>
          </cell>
          <cell r="BQ397">
            <v>0</v>
          </cell>
          <cell r="BR397">
            <v>264.95999999999998</v>
          </cell>
          <cell r="BS397">
            <v>1205.6600000000001</v>
          </cell>
          <cell r="BT397">
            <v>18</v>
          </cell>
          <cell r="BU397">
            <v>169.33</v>
          </cell>
          <cell r="BV397">
            <v>18</v>
          </cell>
          <cell r="BW397">
            <v>47.69</v>
          </cell>
          <cell r="BX397">
            <v>217.02</v>
          </cell>
          <cell r="BY397">
            <v>0</v>
          </cell>
          <cell r="BZ397">
            <v>0</v>
          </cell>
          <cell r="CA397">
            <v>940.7</v>
          </cell>
        </row>
        <row r="398">
          <cell r="C398" t="str">
            <v>3382500</v>
          </cell>
          <cell r="D398">
            <v>338250</v>
          </cell>
          <cell r="E398" t="str">
            <v>0</v>
          </cell>
          <cell r="F398">
            <v>45443</v>
          </cell>
          <cell r="G398">
            <v>45446.460138888891</v>
          </cell>
          <cell r="H398" t="str">
            <v>NORTH</v>
          </cell>
          <cell r="I398" t="str">
            <v>N01</v>
          </cell>
          <cell r="J398" t="str">
            <v>NCR</v>
          </cell>
          <cell r="K398">
            <v>3</v>
          </cell>
          <cell r="L398" t="str">
            <v>NOIDA DIRECT</v>
          </cell>
          <cell r="M398">
            <v>478</v>
          </cell>
          <cell r="N398" t="str">
            <v>478</v>
          </cell>
          <cell r="O398" t="str">
            <v>MARKETING</v>
          </cell>
          <cell r="P398" t="str">
            <v>POOJA CHAUHAN</v>
          </cell>
          <cell r="Q398">
            <v>1131</v>
          </cell>
          <cell r="R398" t="str">
            <v>1084</v>
          </cell>
          <cell r="S398" t="str">
            <v>CLIENT RELATIONSHIP</v>
          </cell>
          <cell r="T398" t="str">
            <v>DELHI  DIRECT</v>
          </cell>
          <cell r="U398">
            <v>263</v>
          </cell>
          <cell r="V398" t="str">
            <v>CORPORATE</v>
          </cell>
          <cell r="W398" t="str">
            <v>EARTH FIRST TRADING AND RETAIL PVT LTD</v>
          </cell>
          <cell r="X398" t="str">
            <v>EARTH FIRST TRADING AND RETAIL PVT LTD</v>
          </cell>
          <cell r="Y398" t="str">
            <v>ICICI LOMBARD GENERAL INSURANCE CO. LTD.</v>
          </cell>
          <cell r="Z398" t="str">
            <v>4TH FLOOR REDFORT CAPITAL PARSAVNATH TOWER BHAIVEER SINGH MARG GOL MARKET NEW DELHI</v>
          </cell>
          <cell r="AA398">
            <v>10004598</v>
          </cell>
          <cell r="AB398" t="str">
            <v>MISCELLANEOUS</v>
          </cell>
          <cell r="AC398" t="str">
            <v>BUGLARY</v>
          </cell>
          <cell r="AD398" t="str">
            <v>Bank Transfer</v>
          </cell>
          <cell r="AE398" t="str">
            <v>NEFT_1234</v>
          </cell>
          <cell r="AF398">
            <v>1180</v>
          </cell>
          <cell r="AG398">
            <v>45436</v>
          </cell>
          <cell r="AH398" t="str">
            <v>AXIS BANK</v>
          </cell>
          <cell r="AK398" t="str">
            <v>0</v>
          </cell>
          <cell r="AL398">
            <v>0</v>
          </cell>
          <cell r="AO398">
            <v>45438</v>
          </cell>
          <cell r="AT398">
            <v>45802</v>
          </cell>
          <cell r="AU398">
            <v>100</v>
          </cell>
          <cell r="AV398" t="str">
            <v>0</v>
          </cell>
          <cell r="AW398" t="str">
            <v>Renewal</v>
          </cell>
          <cell r="AZ398">
            <v>5000000</v>
          </cell>
          <cell r="BA398">
            <v>1000</v>
          </cell>
          <cell r="BB398">
            <v>1000</v>
          </cell>
          <cell r="BC398">
            <v>180</v>
          </cell>
          <cell r="BD398">
            <v>1180</v>
          </cell>
          <cell r="BE398">
            <v>0</v>
          </cell>
          <cell r="BF398">
            <v>1000</v>
          </cell>
          <cell r="BG398">
            <v>0</v>
          </cell>
          <cell r="BH398">
            <v>12.5</v>
          </cell>
          <cell r="BI398">
            <v>5</v>
          </cell>
          <cell r="BJ398">
            <v>125</v>
          </cell>
          <cell r="BK398">
            <v>0</v>
          </cell>
          <cell r="BL398">
            <v>125</v>
          </cell>
          <cell r="BM398" t="str">
            <v>Brokerage</v>
          </cell>
          <cell r="BN398">
            <v>30</v>
          </cell>
          <cell r="BO398">
            <v>37.5</v>
          </cell>
          <cell r="BP398">
            <v>0</v>
          </cell>
          <cell r="BQ398">
            <v>0</v>
          </cell>
          <cell r="BR398">
            <v>37.5</v>
          </cell>
          <cell r="BS398">
            <v>162.5</v>
          </cell>
          <cell r="BT398">
            <v>18</v>
          </cell>
          <cell r="BU398">
            <v>22.5</v>
          </cell>
          <cell r="BV398">
            <v>18</v>
          </cell>
          <cell r="BW398">
            <v>6.75</v>
          </cell>
          <cell r="BX398">
            <v>29.25</v>
          </cell>
          <cell r="BY398">
            <v>0</v>
          </cell>
          <cell r="BZ398">
            <v>0</v>
          </cell>
          <cell r="CA398">
            <v>125</v>
          </cell>
        </row>
        <row r="399">
          <cell r="C399" t="str">
            <v>3383250</v>
          </cell>
          <cell r="D399">
            <v>338325</v>
          </cell>
          <cell r="E399" t="str">
            <v>0</v>
          </cell>
          <cell r="F399">
            <v>45413</v>
          </cell>
          <cell r="G399">
            <v>45447.546747685185</v>
          </cell>
          <cell r="H399" t="str">
            <v>EAST</v>
          </cell>
          <cell r="I399" t="str">
            <v>E01</v>
          </cell>
          <cell r="J399" t="str">
            <v>RAIPUR</v>
          </cell>
          <cell r="K399">
            <v>9</v>
          </cell>
          <cell r="L399" t="str">
            <v>MAYANK MISHRA</v>
          </cell>
          <cell r="M399">
            <v>223</v>
          </cell>
          <cell r="N399" t="str">
            <v>223</v>
          </cell>
          <cell r="O399" t="str">
            <v>MARKETING</v>
          </cell>
          <cell r="P399" t="str">
            <v>RAKESH KUMAR SAHU</v>
          </cell>
          <cell r="Q399">
            <v>641</v>
          </cell>
          <cell r="R399" t="str">
            <v>639</v>
          </cell>
          <cell r="S399" t="str">
            <v>CLIENT RELATIONSHIP</v>
          </cell>
          <cell r="T399" t="str">
            <v>RAIPUR  DIRECT</v>
          </cell>
          <cell r="U399">
            <v>265</v>
          </cell>
          <cell r="V399" t="str">
            <v>CORPORATE</v>
          </cell>
          <cell r="W399" t="str">
            <v>GODAWARI POWER AND ISPAT LTD.</v>
          </cell>
          <cell r="X399" t="str">
            <v>GODAWARI POWER AND ISPAT LTD.</v>
          </cell>
          <cell r="Y399" t="str">
            <v>ICICI LOMBARD GENERAL INSURANCE CO. LTD.</v>
          </cell>
          <cell r="Z399" t="str">
            <v>VANIJAY BHAVAB, DEVENDRA NAGAR</v>
          </cell>
          <cell r="AA399">
            <v>348</v>
          </cell>
          <cell r="AB399" t="str">
            <v>MARINE CARGO</v>
          </cell>
          <cell r="AC399" t="str">
            <v>MARINE SALES TURNOVER</v>
          </cell>
          <cell r="AD399" t="str">
            <v>Bank Transfer</v>
          </cell>
          <cell r="AE399" t="str">
            <v>UTIBR52024043000368835</v>
          </cell>
          <cell r="AF399">
            <v>0</v>
          </cell>
          <cell r="AG399">
            <v>45412</v>
          </cell>
          <cell r="AH399" t="str">
            <v>UNITED BANK OF INDIA</v>
          </cell>
          <cell r="AK399" t="str">
            <v>0</v>
          </cell>
          <cell r="AL399">
            <v>0</v>
          </cell>
          <cell r="AO399">
            <v>45413</v>
          </cell>
          <cell r="AQ399" t="str">
            <v>01-05-2024</v>
          </cell>
          <cell r="AR399" t="str">
            <v>01-05-2024</v>
          </cell>
          <cell r="AT399">
            <v>45777</v>
          </cell>
          <cell r="AU399">
            <v>30</v>
          </cell>
          <cell r="AV399" t="str">
            <v>0</v>
          </cell>
          <cell r="AW399" t="str">
            <v>Renewal</v>
          </cell>
          <cell r="AY399" t="str">
            <v>STOP</v>
          </cell>
          <cell r="AZ399">
            <v>12000000000</v>
          </cell>
          <cell r="BA399">
            <v>1428000</v>
          </cell>
          <cell r="BB399">
            <v>1428000</v>
          </cell>
          <cell r="BC399">
            <v>257040</v>
          </cell>
          <cell r="BD399">
            <v>1685040</v>
          </cell>
          <cell r="BF399">
            <v>1428000</v>
          </cell>
          <cell r="BG399">
            <v>0</v>
          </cell>
          <cell r="BH399">
            <v>22.5</v>
          </cell>
          <cell r="BI399">
            <v>0</v>
          </cell>
          <cell r="BJ399">
            <v>321300</v>
          </cell>
          <cell r="BK399">
            <v>0</v>
          </cell>
          <cell r="BL399">
            <v>321300</v>
          </cell>
          <cell r="BM399" t="str">
            <v>Brok. Premium</v>
          </cell>
          <cell r="BN399">
            <v>0</v>
          </cell>
          <cell r="BO399">
            <v>0</v>
          </cell>
          <cell r="BP399">
            <v>0</v>
          </cell>
          <cell r="BQ399">
            <v>0</v>
          </cell>
          <cell r="BR399">
            <v>0</v>
          </cell>
          <cell r="BS399">
            <v>321300</v>
          </cell>
          <cell r="BT399">
            <v>18</v>
          </cell>
          <cell r="BU399">
            <v>57834</v>
          </cell>
          <cell r="BV399">
            <v>18</v>
          </cell>
          <cell r="BW399">
            <v>0</v>
          </cell>
          <cell r="BX399">
            <v>57834</v>
          </cell>
          <cell r="BY399">
            <v>0</v>
          </cell>
          <cell r="BZ399">
            <v>0</v>
          </cell>
          <cell r="CA399">
            <v>321300</v>
          </cell>
        </row>
        <row r="400">
          <cell r="C400" t="str">
            <v>3383280</v>
          </cell>
          <cell r="D400">
            <v>338328</v>
          </cell>
          <cell r="E400" t="str">
            <v>0</v>
          </cell>
          <cell r="F400">
            <v>45447</v>
          </cell>
          <cell r="G400">
            <v>45447.561215277776</v>
          </cell>
          <cell r="H400" t="str">
            <v>EAST</v>
          </cell>
          <cell r="I400" t="str">
            <v>E01</v>
          </cell>
          <cell r="J400" t="str">
            <v>GUWAHATI</v>
          </cell>
          <cell r="K400">
            <v>6</v>
          </cell>
          <cell r="L400" t="str">
            <v>DHIRAJ HAZARIKA</v>
          </cell>
          <cell r="M400">
            <v>510</v>
          </cell>
          <cell r="N400" t="str">
            <v>ASSAM/SAL/DHIRAJ</v>
          </cell>
          <cell r="O400" t="str">
            <v>MARKETING</v>
          </cell>
          <cell r="P400" t="str">
            <v>DIKSHITA TALUKDAR</v>
          </cell>
          <cell r="Q400">
            <v>1184</v>
          </cell>
          <cell r="R400" t="str">
            <v>1127</v>
          </cell>
          <cell r="S400" t="str">
            <v>CLIENT RELATIONSHIP</v>
          </cell>
          <cell r="T400" t="str">
            <v>GUWAHATI  DIRECT</v>
          </cell>
          <cell r="U400">
            <v>257</v>
          </cell>
          <cell r="V400" t="str">
            <v>SME</v>
          </cell>
          <cell r="W400" t="str">
            <v>COMMERCIAL IRON &amp; STEEL CO. PVT. LTD.</v>
          </cell>
          <cell r="X400" t="str">
            <v>COMMERCIAL IRON &amp; STEEL CO. PVT. LTD.</v>
          </cell>
          <cell r="Y400" t="str">
            <v>ICICI LOMBARD GENERAL INSURANCE CO. LTD.</v>
          </cell>
          <cell r="Z400" t="str">
            <v>ROYAL ARCADE BUILDING, 3RD FLOOR, ULUBARI</v>
          </cell>
          <cell r="AA400">
            <v>10004625</v>
          </cell>
          <cell r="AB400" t="str">
            <v>MOTOR</v>
          </cell>
          <cell r="AC400" t="str">
            <v>MOTOR TWO WHEELER</v>
          </cell>
          <cell r="AD400" t="str">
            <v>Cash</v>
          </cell>
          <cell r="AF400">
            <v>1352</v>
          </cell>
          <cell r="AG400">
            <v>45430</v>
          </cell>
          <cell r="AI400" t="str">
            <v>HONDA</v>
          </cell>
          <cell r="AK400" t="str">
            <v>0</v>
          </cell>
          <cell r="AL400">
            <v>0</v>
          </cell>
          <cell r="AO400">
            <v>45430</v>
          </cell>
          <cell r="AQ400" t="str">
            <v>04-06-2024</v>
          </cell>
          <cell r="AR400" t="str">
            <v>04-06-2024</v>
          </cell>
          <cell r="AT400">
            <v>45794</v>
          </cell>
          <cell r="AU400">
            <v>100</v>
          </cell>
          <cell r="AV400" t="str">
            <v>0</v>
          </cell>
          <cell r="AW400" t="str">
            <v>Renewal</v>
          </cell>
          <cell r="AZ400">
            <v>14700</v>
          </cell>
          <cell r="BA400">
            <v>432</v>
          </cell>
          <cell r="BB400">
            <v>1146</v>
          </cell>
          <cell r="BC400">
            <v>206.28</v>
          </cell>
          <cell r="BD400">
            <v>1352.28</v>
          </cell>
          <cell r="BE400">
            <v>0</v>
          </cell>
          <cell r="BF400">
            <v>432</v>
          </cell>
          <cell r="BG400">
            <v>714</v>
          </cell>
          <cell r="BH400">
            <v>15</v>
          </cell>
          <cell r="BI400">
            <v>15</v>
          </cell>
          <cell r="BJ400">
            <v>64.8</v>
          </cell>
          <cell r="BK400">
            <v>107.1</v>
          </cell>
          <cell r="BL400">
            <v>171.9</v>
          </cell>
          <cell r="BM400" t="str">
            <v>Brokerage</v>
          </cell>
          <cell r="BN400">
            <v>0</v>
          </cell>
          <cell r="BO400">
            <v>0</v>
          </cell>
          <cell r="BP400">
            <v>0</v>
          </cell>
          <cell r="BQ400">
            <v>0</v>
          </cell>
          <cell r="BR400">
            <v>0</v>
          </cell>
          <cell r="BS400">
            <v>171.9</v>
          </cell>
          <cell r="BT400">
            <v>18</v>
          </cell>
          <cell r="BU400">
            <v>30.94</v>
          </cell>
          <cell r="BV400">
            <v>18</v>
          </cell>
          <cell r="BW400">
            <v>0</v>
          </cell>
          <cell r="BX400">
            <v>30.94</v>
          </cell>
          <cell r="BY400">
            <v>0</v>
          </cell>
          <cell r="BZ400">
            <v>0</v>
          </cell>
          <cell r="CA400">
            <v>171.9</v>
          </cell>
        </row>
        <row r="401">
          <cell r="C401" t="str">
            <v>3383390</v>
          </cell>
          <cell r="D401">
            <v>338339</v>
          </cell>
          <cell r="E401" t="str">
            <v>0</v>
          </cell>
          <cell r="F401">
            <v>45447</v>
          </cell>
          <cell r="G401">
            <v>45447.58866898148</v>
          </cell>
          <cell r="H401" t="str">
            <v>EAST</v>
          </cell>
          <cell r="I401" t="str">
            <v>E01</v>
          </cell>
          <cell r="J401" t="str">
            <v>GUWAHATI</v>
          </cell>
          <cell r="K401">
            <v>6</v>
          </cell>
          <cell r="L401" t="str">
            <v>DHIRAJ HAZARIKA</v>
          </cell>
          <cell r="M401">
            <v>510</v>
          </cell>
          <cell r="N401" t="str">
            <v>ASSAM/SAL/DHIRAJ</v>
          </cell>
          <cell r="O401" t="str">
            <v>MARKETING</v>
          </cell>
          <cell r="P401" t="str">
            <v>DIKSHITA TALUKDAR</v>
          </cell>
          <cell r="Q401">
            <v>1184</v>
          </cell>
          <cell r="R401" t="str">
            <v>1127</v>
          </cell>
          <cell r="S401" t="str">
            <v>CLIENT RELATIONSHIP</v>
          </cell>
          <cell r="T401" t="str">
            <v>GUWAHATI  DIRECT</v>
          </cell>
          <cell r="U401">
            <v>257</v>
          </cell>
          <cell r="V401" t="str">
            <v>RETAIL</v>
          </cell>
          <cell r="W401" t="str">
            <v>GYAN VED FOUNDATION</v>
          </cell>
          <cell r="X401" t="str">
            <v>GYAN VED FOUNDATION</v>
          </cell>
          <cell r="Y401" t="str">
            <v>ICICI LOMBARD GENERAL INSURANCE CO. LTD.</v>
          </cell>
          <cell r="Z401" t="str">
            <v>ROYAL ARCADE BUILDING, 3RD FLOOR, ULUBARI</v>
          </cell>
          <cell r="AA401">
            <v>10004625</v>
          </cell>
          <cell r="AB401" t="str">
            <v>MOTOR</v>
          </cell>
          <cell r="AC401" t="str">
            <v>Passenger Carring Vehicle</v>
          </cell>
          <cell r="AD401" t="str">
            <v>Cash</v>
          </cell>
          <cell r="AF401">
            <v>55301</v>
          </cell>
          <cell r="AG401">
            <v>45443</v>
          </cell>
          <cell r="AI401" t="str">
            <v>TATA</v>
          </cell>
          <cell r="AK401" t="str">
            <v>0</v>
          </cell>
          <cell r="AL401">
            <v>0</v>
          </cell>
          <cell r="AO401">
            <v>45443</v>
          </cell>
          <cell r="AQ401" t="str">
            <v>04-06-2024</v>
          </cell>
          <cell r="AR401" t="str">
            <v>04-06-2024</v>
          </cell>
          <cell r="AT401">
            <v>45807</v>
          </cell>
          <cell r="AU401">
            <v>100</v>
          </cell>
          <cell r="AV401" t="str">
            <v>0</v>
          </cell>
          <cell r="AW401" t="str">
            <v>Renewal</v>
          </cell>
          <cell r="AZ401">
            <v>2086000</v>
          </cell>
          <cell r="BA401">
            <v>303</v>
          </cell>
          <cell r="BB401">
            <v>46865</v>
          </cell>
          <cell r="BC401">
            <v>8435.7000000000007</v>
          </cell>
          <cell r="BD401">
            <v>55300.7</v>
          </cell>
          <cell r="BE401">
            <v>0</v>
          </cell>
          <cell r="BF401">
            <v>303</v>
          </cell>
          <cell r="BG401">
            <v>46562</v>
          </cell>
          <cell r="BH401">
            <v>35</v>
          </cell>
          <cell r="BI401">
            <v>35</v>
          </cell>
          <cell r="BJ401">
            <v>106.05</v>
          </cell>
          <cell r="BK401">
            <v>16296.7</v>
          </cell>
          <cell r="BL401">
            <v>16402.75</v>
          </cell>
          <cell r="BM401" t="str">
            <v>Brokerage</v>
          </cell>
          <cell r="BN401">
            <v>0</v>
          </cell>
          <cell r="BO401">
            <v>0</v>
          </cell>
          <cell r="BP401">
            <v>0</v>
          </cell>
          <cell r="BQ401">
            <v>0</v>
          </cell>
          <cell r="BR401">
            <v>0</v>
          </cell>
          <cell r="BS401">
            <v>16402.75</v>
          </cell>
          <cell r="BT401">
            <v>18</v>
          </cell>
          <cell r="BU401">
            <v>2952.5</v>
          </cell>
          <cell r="BV401">
            <v>18</v>
          </cell>
          <cell r="BW401">
            <v>0</v>
          </cell>
          <cell r="BX401">
            <v>2952.5</v>
          </cell>
          <cell r="BY401">
            <v>0</v>
          </cell>
          <cell r="BZ401">
            <v>0</v>
          </cell>
          <cell r="CA401">
            <v>16402.75</v>
          </cell>
        </row>
        <row r="402">
          <cell r="C402" t="str">
            <v>3383430</v>
          </cell>
          <cell r="D402">
            <v>338343</v>
          </cell>
          <cell r="E402" t="str">
            <v>0</v>
          </cell>
          <cell r="F402">
            <v>45433</v>
          </cell>
          <cell r="G402">
            <v>45447.592233796298</v>
          </cell>
          <cell r="H402" t="str">
            <v>EAST</v>
          </cell>
          <cell r="I402" t="str">
            <v>E01</v>
          </cell>
          <cell r="J402" t="str">
            <v>RAIPUR</v>
          </cell>
          <cell r="K402">
            <v>9</v>
          </cell>
          <cell r="L402" t="str">
            <v>MAYANK MISHRA</v>
          </cell>
          <cell r="M402">
            <v>223</v>
          </cell>
          <cell r="N402" t="str">
            <v>223</v>
          </cell>
          <cell r="O402" t="str">
            <v>MARKETING</v>
          </cell>
          <cell r="P402" t="str">
            <v>RAKESH KUMAR SAHU</v>
          </cell>
          <cell r="Q402">
            <v>641</v>
          </cell>
          <cell r="R402" t="str">
            <v>639</v>
          </cell>
          <cell r="S402" t="str">
            <v>CLIENT RELATIONSHIP</v>
          </cell>
          <cell r="T402" t="str">
            <v>RAIPUR  DIRECT</v>
          </cell>
          <cell r="U402">
            <v>265</v>
          </cell>
          <cell r="V402" t="str">
            <v>CORPORATE</v>
          </cell>
          <cell r="W402" t="str">
            <v>R R ISPAT LTD.</v>
          </cell>
          <cell r="X402" t="str">
            <v>R R ISPAT LTD.</v>
          </cell>
          <cell r="Y402" t="str">
            <v>ICICI LOMBARD GENERAL INSURANCE CO. LTD.</v>
          </cell>
          <cell r="Z402" t="str">
            <v>VANIJAY BHAVAB, DEVENDRA NAGAR</v>
          </cell>
          <cell r="AA402">
            <v>348</v>
          </cell>
          <cell r="AB402" t="str">
            <v>FIRE</v>
          </cell>
          <cell r="AC402" t="str">
            <v>INDUSTRIAL ALL RISK.</v>
          </cell>
          <cell r="AD402" t="str">
            <v>Bank Transfer</v>
          </cell>
          <cell r="AE402" t="str">
            <v>ICICR42024052000548006</v>
          </cell>
          <cell r="AF402">
            <v>0</v>
          </cell>
          <cell r="AG402">
            <v>45432</v>
          </cell>
          <cell r="AK402" t="str">
            <v>0</v>
          </cell>
          <cell r="AL402">
            <v>0</v>
          </cell>
          <cell r="AO402">
            <v>45433</v>
          </cell>
          <cell r="AQ402" t="str">
            <v>21-05-2024</v>
          </cell>
          <cell r="AR402" t="str">
            <v>21-05-2024</v>
          </cell>
          <cell r="AT402">
            <v>45797</v>
          </cell>
          <cell r="AU402">
            <v>25</v>
          </cell>
          <cell r="AV402" t="str">
            <v>0</v>
          </cell>
          <cell r="AW402" t="str">
            <v>Renewal</v>
          </cell>
          <cell r="AY402" t="str">
            <v>Engineering Workshop -Pipe Extruding,Stamping,Pressing,Forging Mills,Metal smelting,Foundries,Galvanising works</v>
          </cell>
          <cell r="AZ402">
            <v>1538393203.5</v>
          </cell>
          <cell r="BA402">
            <v>1311229.25</v>
          </cell>
          <cell r="BB402">
            <v>1311229.25</v>
          </cell>
          <cell r="BC402">
            <v>236021.26500000001</v>
          </cell>
          <cell r="BD402">
            <v>1547250.5149999999</v>
          </cell>
          <cell r="BF402">
            <v>1311229.25</v>
          </cell>
          <cell r="BG402">
            <v>0</v>
          </cell>
          <cell r="BH402">
            <v>27.5</v>
          </cell>
          <cell r="BI402">
            <v>0</v>
          </cell>
          <cell r="BJ402">
            <v>360588.04</v>
          </cell>
          <cell r="BK402">
            <v>0</v>
          </cell>
          <cell r="BL402">
            <v>360588.04</v>
          </cell>
          <cell r="BM402" t="str">
            <v>Brokerage</v>
          </cell>
          <cell r="BN402">
            <v>0</v>
          </cell>
          <cell r="BO402">
            <v>0</v>
          </cell>
          <cell r="BP402">
            <v>0</v>
          </cell>
          <cell r="BQ402">
            <v>0</v>
          </cell>
          <cell r="BR402">
            <v>0</v>
          </cell>
          <cell r="BS402">
            <v>360588.04</v>
          </cell>
          <cell r="BT402">
            <v>18</v>
          </cell>
          <cell r="BU402">
            <v>64905.85</v>
          </cell>
          <cell r="BV402">
            <v>18</v>
          </cell>
          <cell r="BW402">
            <v>0</v>
          </cell>
          <cell r="BX402">
            <v>64905.85</v>
          </cell>
          <cell r="BY402">
            <v>0</v>
          </cell>
          <cell r="BZ402">
            <v>0</v>
          </cell>
          <cell r="CA402">
            <v>360588.04</v>
          </cell>
        </row>
        <row r="403">
          <cell r="C403" t="str">
            <v>3383640</v>
          </cell>
          <cell r="D403">
            <v>338364</v>
          </cell>
          <cell r="E403" t="str">
            <v>0</v>
          </cell>
          <cell r="F403">
            <v>45447</v>
          </cell>
          <cell r="G403">
            <v>45447.658576388887</v>
          </cell>
          <cell r="H403" t="str">
            <v>EAST</v>
          </cell>
          <cell r="I403" t="str">
            <v>E01</v>
          </cell>
          <cell r="J403" t="str">
            <v>GUWAHATI</v>
          </cell>
          <cell r="K403">
            <v>6</v>
          </cell>
          <cell r="L403" t="str">
            <v>DHIRAJ HAZARIKA</v>
          </cell>
          <cell r="M403">
            <v>510</v>
          </cell>
          <cell r="N403" t="str">
            <v>ASSAM/SAL/DHIRAJ</v>
          </cell>
          <cell r="O403" t="str">
            <v>MARKETING</v>
          </cell>
          <cell r="P403" t="str">
            <v>DIKSHITA TALUKDAR</v>
          </cell>
          <cell r="Q403">
            <v>1184</v>
          </cell>
          <cell r="R403" t="str">
            <v>1127</v>
          </cell>
          <cell r="S403" t="str">
            <v>CLIENT RELATIONSHIP</v>
          </cell>
          <cell r="T403" t="str">
            <v>GUWAHATI  DIRECT</v>
          </cell>
          <cell r="U403">
            <v>257</v>
          </cell>
          <cell r="V403" t="str">
            <v>RETAIL</v>
          </cell>
          <cell r="W403" t="str">
            <v>GYAN VED FOUNDATION</v>
          </cell>
          <cell r="X403" t="str">
            <v>GYAN VED FOUNDATION</v>
          </cell>
          <cell r="Y403" t="str">
            <v>ICICI LOMBARD GENERAL INSURANCE CO. LTD.</v>
          </cell>
          <cell r="Z403" t="str">
            <v>ROYAL ARCADE BUILDING, 3RD FLOOR, ULUBARI</v>
          </cell>
          <cell r="AA403">
            <v>10004625</v>
          </cell>
          <cell r="AB403" t="str">
            <v>MOTOR</v>
          </cell>
          <cell r="AC403" t="str">
            <v>Passenger Carring Vehicle</v>
          </cell>
          <cell r="AD403" t="str">
            <v>Cash</v>
          </cell>
          <cell r="AF403">
            <v>33103</v>
          </cell>
          <cell r="AG403">
            <v>45436</v>
          </cell>
          <cell r="AI403" t="str">
            <v>TATA</v>
          </cell>
          <cell r="AK403" t="str">
            <v>0</v>
          </cell>
          <cell r="AL403">
            <v>0</v>
          </cell>
          <cell r="AO403">
            <v>45436</v>
          </cell>
          <cell r="AQ403" t="str">
            <v>04-06-2024</v>
          </cell>
          <cell r="AR403" t="str">
            <v>04-06-2024</v>
          </cell>
          <cell r="AT403">
            <v>45800</v>
          </cell>
          <cell r="AU403">
            <v>100</v>
          </cell>
          <cell r="AV403" t="str">
            <v>0</v>
          </cell>
          <cell r="AW403" t="str">
            <v>Renewal</v>
          </cell>
          <cell r="AZ403">
            <v>1126616</v>
          </cell>
          <cell r="BA403">
            <v>166</v>
          </cell>
          <cell r="BB403">
            <v>28053</v>
          </cell>
          <cell r="BC403">
            <v>5049.54</v>
          </cell>
          <cell r="BD403">
            <v>33102.54</v>
          </cell>
          <cell r="BE403">
            <v>0</v>
          </cell>
          <cell r="BF403">
            <v>166</v>
          </cell>
          <cell r="BG403">
            <v>27887</v>
          </cell>
          <cell r="BH403">
            <v>35</v>
          </cell>
          <cell r="BI403">
            <v>35</v>
          </cell>
          <cell r="BJ403">
            <v>58.1</v>
          </cell>
          <cell r="BK403">
            <v>9760.4500000000007</v>
          </cell>
          <cell r="BL403">
            <v>9818.5499999999993</v>
          </cell>
          <cell r="BM403" t="str">
            <v>Brokerage</v>
          </cell>
          <cell r="BN403">
            <v>0</v>
          </cell>
          <cell r="BO403">
            <v>0</v>
          </cell>
          <cell r="BP403">
            <v>0</v>
          </cell>
          <cell r="BQ403">
            <v>0</v>
          </cell>
          <cell r="BR403">
            <v>0</v>
          </cell>
          <cell r="BS403">
            <v>9818.5499999999993</v>
          </cell>
          <cell r="BT403">
            <v>18</v>
          </cell>
          <cell r="BU403">
            <v>1767.34</v>
          </cell>
          <cell r="BV403">
            <v>18</v>
          </cell>
          <cell r="BW403">
            <v>0</v>
          </cell>
          <cell r="BX403">
            <v>1767.34</v>
          </cell>
          <cell r="BY403">
            <v>0</v>
          </cell>
          <cell r="BZ403">
            <v>0</v>
          </cell>
          <cell r="CA403">
            <v>9818.5499999999993</v>
          </cell>
        </row>
        <row r="404">
          <cell r="C404" t="str">
            <v>3383670</v>
          </cell>
          <cell r="D404">
            <v>338367</v>
          </cell>
          <cell r="E404" t="str">
            <v>0</v>
          </cell>
          <cell r="F404">
            <v>45447</v>
          </cell>
          <cell r="G404">
            <v>45447.662858796299</v>
          </cell>
          <cell r="H404" t="str">
            <v>EAST</v>
          </cell>
          <cell r="I404" t="str">
            <v>E01</v>
          </cell>
          <cell r="J404" t="str">
            <v>GUWAHATI</v>
          </cell>
          <cell r="K404">
            <v>6</v>
          </cell>
          <cell r="L404" t="str">
            <v>DHIRAJ HAZARIKA</v>
          </cell>
          <cell r="M404">
            <v>510</v>
          </cell>
          <cell r="N404" t="str">
            <v>ASSAM/SAL/DHIRAJ</v>
          </cell>
          <cell r="O404" t="str">
            <v>MARKETING</v>
          </cell>
          <cell r="P404" t="str">
            <v>DIKSHITA TALUKDAR</v>
          </cell>
          <cell r="Q404">
            <v>1184</v>
          </cell>
          <cell r="R404" t="str">
            <v>1127</v>
          </cell>
          <cell r="S404" t="str">
            <v>CLIENT RELATIONSHIP</v>
          </cell>
          <cell r="T404" t="str">
            <v>GUWAHATI  DIRECT</v>
          </cell>
          <cell r="U404">
            <v>257</v>
          </cell>
          <cell r="V404" t="str">
            <v>RETAIL</v>
          </cell>
          <cell r="W404" t="str">
            <v>GYAN VED FOUNDATION</v>
          </cell>
          <cell r="X404" t="str">
            <v>GYAN VED FOUNDATION</v>
          </cell>
          <cell r="Y404" t="str">
            <v>ICICI LOMBARD GENERAL INSURANCE CO. LTD.</v>
          </cell>
          <cell r="Z404" t="str">
            <v>ROYAL ARCADE BUILDING, 3RD FLOOR, ULUBARI</v>
          </cell>
          <cell r="AA404">
            <v>10004625</v>
          </cell>
          <cell r="AB404" t="str">
            <v>MOTOR</v>
          </cell>
          <cell r="AC404" t="str">
            <v>Passenger Carring Vehicle</v>
          </cell>
          <cell r="AD404" t="str">
            <v>Cash</v>
          </cell>
          <cell r="AF404">
            <v>41901</v>
          </cell>
          <cell r="AG404">
            <v>45432</v>
          </cell>
          <cell r="AI404" t="str">
            <v>MAHINDRA &amp; MAHINDRA</v>
          </cell>
          <cell r="AK404" t="str">
            <v>0</v>
          </cell>
          <cell r="AL404">
            <v>0</v>
          </cell>
          <cell r="AO404">
            <v>45432</v>
          </cell>
          <cell r="AQ404" t="str">
            <v>04-06-2024</v>
          </cell>
          <cell r="AR404" t="str">
            <v>04-06-2024</v>
          </cell>
          <cell r="AT404">
            <v>45796</v>
          </cell>
          <cell r="AU404">
            <v>100</v>
          </cell>
          <cell r="AV404" t="str">
            <v>0</v>
          </cell>
          <cell r="AW404" t="str">
            <v>Renewal</v>
          </cell>
          <cell r="AZ404">
            <v>1250000</v>
          </cell>
          <cell r="BA404">
            <v>122</v>
          </cell>
          <cell r="BB404">
            <v>35509</v>
          </cell>
          <cell r="BC404">
            <v>6391.62</v>
          </cell>
          <cell r="BD404">
            <v>41900.620000000003</v>
          </cell>
          <cell r="BE404">
            <v>0</v>
          </cell>
          <cell r="BF404">
            <v>122</v>
          </cell>
          <cell r="BG404">
            <v>35387</v>
          </cell>
          <cell r="BH404">
            <v>35</v>
          </cell>
          <cell r="BI404">
            <v>35</v>
          </cell>
          <cell r="BJ404">
            <v>42.7</v>
          </cell>
          <cell r="BK404">
            <v>12385.45</v>
          </cell>
          <cell r="BL404">
            <v>12428.15</v>
          </cell>
          <cell r="BM404" t="str">
            <v>Brokerage</v>
          </cell>
          <cell r="BN404">
            <v>0</v>
          </cell>
          <cell r="BO404">
            <v>0</v>
          </cell>
          <cell r="BP404">
            <v>0</v>
          </cell>
          <cell r="BQ404">
            <v>0</v>
          </cell>
          <cell r="BR404">
            <v>0</v>
          </cell>
          <cell r="BS404">
            <v>12428.15</v>
          </cell>
          <cell r="BT404">
            <v>18</v>
          </cell>
          <cell r="BU404">
            <v>2237.0700000000002</v>
          </cell>
          <cell r="BV404">
            <v>18</v>
          </cell>
          <cell r="BW404">
            <v>0</v>
          </cell>
          <cell r="BX404">
            <v>2237.0700000000002</v>
          </cell>
          <cell r="BY404">
            <v>0</v>
          </cell>
          <cell r="BZ404">
            <v>0</v>
          </cell>
          <cell r="CA404">
            <v>12428.15</v>
          </cell>
        </row>
        <row r="405">
          <cell r="C405" t="str">
            <v>3384000</v>
          </cell>
          <cell r="D405">
            <v>338400</v>
          </cell>
          <cell r="E405" t="str">
            <v>0</v>
          </cell>
          <cell r="F405">
            <v>45447</v>
          </cell>
          <cell r="G405">
            <v>45447.716678240744</v>
          </cell>
          <cell r="H405" t="str">
            <v>EAST</v>
          </cell>
          <cell r="I405" t="str">
            <v>E01</v>
          </cell>
          <cell r="J405" t="str">
            <v>CORPORATE OFFICE</v>
          </cell>
          <cell r="K405">
            <v>0</v>
          </cell>
          <cell r="L405" t="str">
            <v>RAGHAV KHAITAN</v>
          </cell>
          <cell r="M405">
            <v>329</v>
          </cell>
          <cell r="N405" t="str">
            <v>SAL/001</v>
          </cell>
          <cell r="O405" t="str">
            <v>MARKETING</v>
          </cell>
          <cell r="P405" t="str">
            <v>MANIDIPA BANERJEE</v>
          </cell>
          <cell r="Q405">
            <v>1021</v>
          </cell>
          <cell r="R405" t="str">
            <v>975</v>
          </cell>
          <cell r="S405" t="str">
            <v>CLIENT RELATIONSHIP</v>
          </cell>
          <cell r="T405" t="str">
            <v>KOLKATA DIRECT</v>
          </cell>
          <cell r="U405">
            <v>0</v>
          </cell>
          <cell r="V405" t="str">
            <v>CORPORATE</v>
          </cell>
          <cell r="W405" t="str">
            <v>JET AIRWAYS (INDIA) LTD</v>
          </cell>
          <cell r="X405" t="str">
            <v>JET AIRWAYS (INDIA) LTD</v>
          </cell>
          <cell r="Y405" t="str">
            <v>ICICI LOMBARD GENERAL INSURANCE CO. LTD.</v>
          </cell>
          <cell r="Z405" t="str">
            <v>3RD. FLOOR, BLOCK - B, J K MILENNIUM CENTRE, 46D, CHOWRINGHEE ROAD,</v>
          </cell>
          <cell r="AA405">
            <v>6</v>
          </cell>
          <cell r="AB405" t="str">
            <v>HEALTH</v>
          </cell>
          <cell r="AC405" t="str">
            <v>GROUP MEDICLAIM</v>
          </cell>
          <cell r="AD405" t="str">
            <v>Cheque</v>
          </cell>
          <cell r="AE405" t="str">
            <v>1234</v>
          </cell>
          <cell r="AF405">
            <v>1062000</v>
          </cell>
          <cell r="AG405">
            <v>45447</v>
          </cell>
          <cell r="AH405" t="str">
            <v>NONE</v>
          </cell>
          <cell r="AK405" t="str">
            <v>0</v>
          </cell>
          <cell r="AL405">
            <v>0</v>
          </cell>
          <cell r="AO405">
            <v>45434</v>
          </cell>
          <cell r="AT405">
            <v>45798</v>
          </cell>
          <cell r="AU405">
            <v>100</v>
          </cell>
          <cell r="AV405" t="str">
            <v>0</v>
          </cell>
          <cell r="AW405" t="str">
            <v>New</v>
          </cell>
          <cell r="AZ405">
            <v>65000000</v>
          </cell>
          <cell r="BA405">
            <v>900000</v>
          </cell>
          <cell r="BB405">
            <v>900000</v>
          </cell>
          <cell r="BC405">
            <v>162000</v>
          </cell>
          <cell r="BD405">
            <v>1062000</v>
          </cell>
          <cell r="BE405">
            <v>0</v>
          </cell>
          <cell r="BF405">
            <v>900000</v>
          </cell>
          <cell r="BG405">
            <v>0</v>
          </cell>
          <cell r="BH405">
            <v>7.5</v>
          </cell>
          <cell r="BI405">
            <v>0</v>
          </cell>
          <cell r="BJ405">
            <v>67500</v>
          </cell>
          <cell r="BK405">
            <v>0</v>
          </cell>
          <cell r="BL405">
            <v>67500</v>
          </cell>
          <cell r="BM405" t="str">
            <v>Brokerage</v>
          </cell>
          <cell r="BN405">
            <v>0</v>
          </cell>
          <cell r="BO405">
            <v>0</v>
          </cell>
          <cell r="BP405">
            <v>0</v>
          </cell>
          <cell r="BQ405">
            <v>0</v>
          </cell>
          <cell r="BR405">
            <v>0</v>
          </cell>
          <cell r="BS405">
            <v>67500</v>
          </cell>
          <cell r="BT405">
            <v>18</v>
          </cell>
          <cell r="BU405">
            <v>12150</v>
          </cell>
          <cell r="BV405">
            <v>18</v>
          </cell>
          <cell r="BW405">
            <v>0</v>
          </cell>
          <cell r="BX405">
            <v>12150</v>
          </cell>
          <cell r="BY405">
            <v>0</v>
          </cell>
          <cell r="BZ405">
            <v>0</v>
          </cell>
          <cell r="CA405">
            <v>67500</v>
          </cell>
        </row>
        <row r="406">
          <cell r="C406" t="str">
            <v>3384120</v>
          </cell>
          <cell r="D406">
            <v>338412</v>
          </cell>
          <cell r="E406" t="str">
            <v>0</v>
          </cell>
          <cell r="F406">
            <v>45413</v>
          </cell>
          <cell r="G406">
            <v>45447.749745370369</v>
          </cell>
          <cell r="H406" t="str">
            <v>EAST</v>
          </cell>
          <cell r="I406" t="str">
            <v>E01</v>
          </cell>
          <cell r="J406" t="str">
            <v>CORPORATE OFFICE</v>
          </cell>
          <cell r="K406">
            <v>0</v>
          </cell>
          <cell r="L406" t="str">
            <v>KOLKATA DIRECT</v>
          </cell>
          <cell r="M406">
            <v>1</v>
          </cell>
          <cell r="N406" t="str">
            <v>1</v>
          </cell>
          <cell r="O406" t="str">
            <v>IT</v>
          </cell>
          <cell r="P406" t="str">
            <v>SOMNATH DEY CHOWDHURY</v>
          </cell>
          <cell r="Q406">
            <v>612</v>
          </cell>
          <cell r="R406" t="str">
            <v>612</v>
          </cell>
          <cell r="S406" t="str">
            <v>CLIENT RELATIONSHIP</v>
          </cell>
          <cell r="T406" t="str">
            <v>KOLKATA DIRECT</v>
          </cell>
          <cell r="U406">
            <v>0</v>
          </cell>
          <cell r="V406" t="str">
            <v>RETAIL</v>
          </cell>
          <cell r="W406" t="str">
            <v>SHYAM STEEL MANUFACTURING LTD</v>
          </cell>
          <cell r="X406" t="str">
            <v>SHYAM STEEL MANUFACTURING LTD</v>
          </cell>
          <cell r="Y406" t="str">
            <v>ICICI LOMBARD GENERAL INSURANCE CO. LTD.</v>
          </cell>
          <cell r="Z406" t="str">
            <v>3RD. FLOOR, BLOCK - B, J K MILENNIUM CENTRE, 46D, CHOWRINGHEE ROAD,</v>
          </cell>
          <cell r="AA406">
            <v>6</v>
          </cell>
          <cell r="AB406" t="str">
            <v>HEALTH</v>
          </cell>
          <cell r="AC406" t="str">
            <v>GROUP MEDICLAIM</v>
          </cell>
          <cell r="AD406" t="str">
            <v>Bank Transfer</v>
          </cell>
          <cell r="AF406">
            <v>0</v>
          </cell>
          <cell r="AG406">
            <v>45413</v>
          </cell>
          <cell r="AH406" t="str">
            <v>NONE</v>
          </cell>
          <cell r="AK406" t="str">
            <v>0</v>
          </cell>
          <cell r="AL406">
            <v>0</v>
          </cell>
          <cell r="AO406">
            <v>45413</v>
          </cell>
          <cell r="AR406" t="str">
            <v>01-05-2024</v>
          </cell>
          <cell r="AT406">
            <v>45777</v>
          </cell>
          <cell r="AU406">
            <v>20</v>
          </cell>
          <cell r="AV406" t="str">
            <v>0</v>
          </cell>
          <cell r="AW406" t="str">
            <v>Renewal</v>
          </cell>
          <cell r="AZ406">
            <v>70700000</v>
          </cell>
          <cell r="BA406">
            <v>2959200</v>
          </cell>
          <cell r="BB406">
            <v>2959200</v>
          </cell>
          <cell r="BC406">
            <v>532656</v>
          </cell>
          <cell r="BD406">
            <v>3491856</v>
          </cell>
          <cell r="BF406">
            <v>2959200</v>
          </cell>
          <cell r="BG406">
            <v>0</v>
          </cell>
          <cell r="BH406">
            <v>0</v>
          </cell>
          <cell r="BI406">
            <v>0</v>
          </cell>
          <cell r="BJ406">
            <v>0</v>
          </cell>
          <cell r="BK406">
            <v>0</v>
          </cell>
          <cell r="BL406">
            <v>0</v>
          </cell>
          <cell r="BM406" t="str">
            <v>Brokerage</v>
          </cell>
          <cell r="BN406">
            <v>0</v>
          </cell>
          <cell r="BO406">
            <v>0</v>
          </cell>
          <cell r="BP406">
            <v>0</v>
          </cell>
          <cell r="BQ406">
            <v>0</v>
          </cell>
          <cell r="BR406">
            <v>0</v>
          </cell>
          <cell r="BS406">
            <v>0</v>
          </cell>
          <cell r="BT406">
            <v>18</v>
          </cell>
          <cell r="BU406">
            <v>0</v>
          </cell>
          <cell r="BV406">
            <v>18</v>
          </cell>
          <cell r="BW406">
            <v>0</v>
          </cell>
          <cell r="BX406">
            <v>0</v>
          </cell>
          <cell r="BY406">
            <v>0</v>
          </cell>
          <cell r="BZ406">
            <v>0</v>
          </cell>
          <cell r="CA406">
            <v>0</v>
          </cell>
        </row>
        <row r="407">
          <cell r="C407" t="str">
            <v>3384140</v>
          </cell>
          <cell r="D407">
            <v>338414</v>
          </cell>
          <cell r="E407" t="str">
            <v>0</v>
          </cell>
          <cell r="F407">
            <v>45447</v>
          </cell>
          <cell r="G407">
            <v>45447.753009259257</v>
          </cell>
          <cell r="H407" t="str">
            <v>EAST</v>
          </cell>
          <cell r="I407" t="str">
            <v>E01</v>
          </cell>
          <cell r="J407" t="str">
            <v>CORPORATE OFFICE</v>
          </cell>
          <cell r="K407">
            <v>0</v>
          </cell>
          <cell r="L407" t="str">
            <v>KOLKATA DIRECT</v>
          </cell>
          <cell r="M407">
            <v>1</v>
          </cell>
          <cell r="N407" t="str">
            <v>1</v>
          </cell>
          <cell r="O407" t="str">
            <v>IT</v>
          </cell>
          <cell r="P407" t="str">
            <v>MANIDIPA BANERJEE</v>
          </cell>
          <cell r="Q407">
            <v>1021</v>
          </cell>
          <cell r="R407" t="str">
            <v>975</v>
          </cell>
          <cell r="S407" t="str">
            <v>CLIENT RELATIONSHIP</v>
          </cell>
          <cell r="T407" t="str">
            <v>KOLKATA DIRECT</v>
          </cell>
          <cell r="U407">
            <v>0</v>
          </cell>
          <cell r="V407" t="str">
            <v>CORPORATE</v>
          </cell>
          <cell r="W407" t="str">
            <v>URBANA FACILITY MAINTENANCE PRIVATE LIMITED</v>
          </cell>
          <cell r="X407" t="str">
            <v>URBANA FACILITY MAINTENANCE PRIVATE LIMITED</v>
          </cell>
          <cell r="Y407" t="str">
            <v>ICICI LOMBARD GENERAL INSURANCE CO. LTD.</v>
          </cell>
          <cell r="Z407" t="str">
            <v>3RD. FLOOR, BLOCK - B, J K MILENNIUM CENTRE, 46D, CHOWRINGHEE ROAD,</v>
          </cell>
          <cell r="AA407">
            <v>6</v>
          </cell>
          <cell r="AB407" t="str">
            <v>HEALTH</v>
          </cell>
          <cell r="AC407" t="str">
            <v>GROUP MEDICLAIM</v>
          </cell>
          <cell r="AD407" t="str">
            <v>Cheque</v>
          </cell>
          <cell r="AE407" t="str">
            <v>1234</v>
          </cell>
          <cell r="AF407">
            <v>228302.86</v>
          </cell>
          <cell r="AG407">
            <v>45447</v>
          </cell>
          <cell r="AH407" t="str">
            <v>NONE</v>
          </cell>
          <cell r="AK407" t="str">
            <v>0</v>
          </cell>
          <cell r="AL407">
            <v>0</v>
          </cell>
          <cell r="AO407">
            <v>45444</v>
          </cell>
          <cell r="AT407">
            <v>45808</v>
          </cell>
          <cell r="AU407">
            <v>100</v>
          </cell>
          <cell r="AV407" t="str">
            <v>0</v>
          </cell>
          <cell r="AW407" t="str">
            <v>New</v>
          </cell>
          <cell r="AZ407">
            <v>6300000</v>
          </cell>
          <cell r="BA407">
            <v>193477</v>
          </cell>
          <cell r="BB407">
            <v>193477</v>
          </cell>
          <cell r="BC407">
            <v>34825.86</v>
          </cell>
          <cell r="BD407">
            <v>228302.86</v>
          </cell>
          <cell r="BE407">
            <v>0</v>
          </cell>
          <cell r="BF407">
            <v>193477</v>
          </cell>
          <cell r="BG407">
            <v>0</v>
          </cell>
          <cell r="BH407">
            <v>7.5</v>
          </cell>
          <cell r="BI407">
            <v>0</v>
          </cell>
          <cell r="BJ407">
            <v>14510.78</v>
          </cell>
          <cell r="BK407">
            <v>0</v>
          </cell>
          <cell r="BL407">
            <v>14510.78</v>
          </cell>
          <cell r="BM407" t="str">
            <v>Brokerage</v>
          </cell>
          <cell r="BN407">
            <v>0</v>
          </cell>
          <cell r="BO407">
            <v>0</v>
          </cell>
          <cell r="BP407">
            <v>0</v>
          </cell>
          <cell r="BQ407">
            <v>0</v>
          </cell>
          <cell r="BR407">
            <v>0</v>
          </cell>
          <cell r="BS407">
            <v>14510.78</v>
          </cell>
          <cell r="BT407">
            <v>18</v>
          </cell>
          <cell r="BU407">
            <v>2611.94</v>
          </cell>
          <cell r="BV407">
            <v>18</v>
          </cell>
          <cell r="BW407">
            <v>0</v>
          </cell>
          <cell r="BX407">
            <v>2611.94</v>
          </cell>
          <cell r="BY407">
            <v>0</v>
          </cell>
          <cell r="BZ407">
            <v>0</v>
          </cell>
          <cell r="CA407">
            <v>14510.78</v>
          </cell>
        </row>
        <row r="408">
          <cell r="C408" t="str">
            <v>3384400</v>
          </cell>
          <cell r="D408">
            <v>338440</v>
          </cell>
          <cell r="E408" t="str">
            <v>0</v>
          </cell>
          <cell r="F408">
            <v>45413</v>
          </cell>
          <cell r="G408">
            <v>45447.781759259262</v>
          </cell>
          <cell r="H408" t="str">
            <v>EAST</v>
          </cell>
          <cell r="I408" t="str">
            <v>E01</v>
          </cell>
          <cell r="J408" t="str">
            <v>CORPORATE OFFICE</v>
          </cell>
          <cell r="K408">
            <v>0</v>
          </cell>
          <cell r="L408" t="str">
            <v>KOLKATA DIRECT</v>
          </cell>
          <cell r="M408">
            <v>1</v>
          </cell>
          <cell r="N408" t="str">
            <v>1</v>
          </cell>
          <cell r="O408" t="str">
            <v>IT</v>
          </cell>
          <cell r="P408" t="str">
            <v>UMA TODI</v>
          </cell>
          <cell r="Q408">
            <v>718</v>
          </cell>
          <cell r="R408" t="str">
            <v>711</v>
          </cell>
          <cell r="S408" t="str">
            <v>CLIENT RELATIONSHIP</v>
          </cell>
          <cell r="T408" t="str">
            <v>KOLKATA DIRECT</v>
          </cell>
          <cell r="U408">
            <v>0</v>
          </cell>
          <cell r="V408" t="str">
            <v>RETAIL</v>
          </cell>
          <cell r="W408" t="str">
            <v>SHYAM STEEL MANUFACTURING LTD</v>
          </cell>
          <cell r="X408" t="str">
            <v>SHYAM STEEL MANUFACTURING LTD</v>
          </cell>
          <cell r="Y408" t="str">
            <v>ICICI LOMBARD GENERAL INSURANCE CO. LTD.</v>
          </cell>
          <cell r="Z408" t="str">
            <v>3RD. FLOOR, BLOCK - B, J K MILENNIUM CENTRE, 46D, CHOWRINGHEE ROAD,</v>
          </cell>
          <cell r="AA408">
            <v>6</v>
          </cell>
          <cell r="AB408" t="str">
            <v>MARINE CARGO</v>
          </cell>
          <cell r="AC408" t="str">
            <v>MARINE SALES TURNOVER</v>
          </cell>
          <cell r="AD408" t="str">
            <v>Cheque</v>
          </cell>
          <cell r="AE408" t="str">
            <v>1234</v>
          </cell>
          <cell r="AF408">
            <v>0</v>
          </cell>
          <cell r="AG408">
            <v>45413</v>
          </cell>
          <cell r="AH408" t="str">
            <v>NONE</v>
          </cell>
          <cell r="AK408" t="str">
            <v>0</v>
          </cell>
          <cell r="AL408">
            <v>0</v>
          </cell>
          <cell r="AO408">
            <v>45413</v>
          </cell>
          <cell r="AR408" t="str">
            <v>01-05-2024</v>
          </cell>
          <cell r="AT408">
            <v>45777</v>
          </cell>
          <cell r="AU408">
            <v>20</v>
          </cell>
          <cell r="AV408" t="str">
            <v>0</v>
          </cell>
          <cell r="AW408" t="str">
            <v>Renewal</v>
          </cell>
          <cell r="AZ408">
            <v>8800000000</v>
          </cell>
          <cell r="BA408">
            <v>176000</v>
          </cell>
          <cell r="BB408">
            <v>176000</v>
          </cell>
          <cell r="BC408">
            <v>31680</v>
          </cell>
          <cell r="BD408">
            <v>207680</v>
          </cell>
          <cell r="BF408">
            <v>176000</v>
          </cell>
          <cell r="BG408">
            <v>0</v>
          </cell>
          <cell r="BH408">
            <v>16.5</v>
          </cell>
          <cell r="BI408">
            <v>5</v>
          </cell>
          <cell r="BJ408">
            <v>29040</v>
          </cell>
          <cell r="BK408">
            <v>0</v>
          </cell>
          <cell r="BL408">
            <v>29040</v>
          </cell>
          <cell r="BM408" t="str">
            <v>Brokerage</v>
          </cell>
          <cell r="BN408">
            <v>30</v>
          </cell>
          <cell r="BO408">
            <v>8712</v>
          </cell>
          <cell r="BP408">
            <v>0</v>
          </cell>
          <cell r="BQ408">
            <v>0</v>
          </cell>
          <cell r="BR408">
            <v>8712</v>
          </cell>
          <cell r="BS408">
            <v>37752</v>
          </cell>
          <cell r="BT408">
            <v>18</v>
          </cell>
          <cell r="BU408">
            <v>5227.2</v>
          </cell>
          <cell r="BV408">
            <v>18</v>
          </cell>
          <cell r="BW408">
            <v>1568.16</v>
          </cell>
          <cell r="BX408">
            <v>6795.36</v>
          </cell>
          <cell r="BY408">
            <v>0</v>
          </cell>
          <cell r="BZ408">
            <v>0</v>
          </cell>
          <cell r="CA408">
            <v>29040</v>
          </cell>
        </row>
        <row r="409">
          <cell r="C409" t="str">
            <v>3384480</v>
          </cell>
          <cell r="D409">
            <v>338448</v>
          </cell>
          <cell r="E409" t="str">
            <v>0</v>
          </cell>
          <cell r="F409">
            <v>45413</v>
          </cell>
          <cell r="G409">
            <v>45448.432812500003</v>
          </cell>
          <cell r="H409" t="str">
            <v>EAST</v>
          </cell>
          <cell r="I409" t="str">
            <v>E01</v>
          </cell>
          <cell r="J409" t="str">
            <v>CORPORATE OFFICE</v>
          </cell>
          <cell r="K409">
            <v>0</v>
          </cell>
          <cell r="L409" t="str">
            <v>KOLKATA DIRECT</v>
          </cell>
          <cell r="M409">
            <v>1</v>
          </cell>
          <cell r="N409" t="str">
            <v>1</v>
          </cell>
          <cell r="O409" t="str">
            <v>IT</v>
          </cell>
          <cell r="P409" t="str">
            <v>UMA TODI</v>
          </cell>
          <cell r="Q409">
            <v>718</v>
          </cell>
          <cell r="R409" t="str">
            <v>711</v>
          </cell>
          <cell r="S409" t="str">
            <v>CLIENT RELATIONSHIP</v>
          </cell>
          <cell r="T409" t="str">
            <v>KOLKATA DIRECT</v>
          </cell>
          <cell r="U409">
            <v>0</v>
          </cell>
          <cell r="V409" t="str">
            <v>RETAIL</v>
          </cell>
          <cell r="W409" t="str">
            <v>SHYAM STEEL MANUFACTURING LTD</v>
          </cell>
          <cell r="X409" t="str">
            <v>SHYAM STEEL MANUFACTURING LTD</v>
          </cell>
          <cell r="Y409" t="str">
            <v>ICICI LOMBARD GENERAL INSURANCE CO. LTD.</v>
          </cell>
          <cell r="Z409" t="str">
            <v>3RD. FLOOR, BLOCK - B, J K MILENNIUM CENTRE, 46D, CHOWRINGHEE ROAD,</v>
          </cell>
          <cell r="AA409">
            <v>6</v>
          </cell>
          <cell r="AB409" t="str">
            <v>FIRE</v>
          </cell>
          <cell r="AC409" t="str">
            <v>INDUSTRIAL ALL RISK.</v>
          </cell>
          <cell r="AD409" t="str">
            <v>Cheque</v>
          </cell>
          <cell r="AE409" t="str">
            <v>1234</v>
          </cell>
          <cell r="AF409">
            <v>0</v>
          </cell>
          <cell r="AG409">
            <v>45413</v>
          </cell>
          <cell r="AH409" t="str">
            <v>NONE</v>
          </cell>
          <cell r="AK409" t="str">
            <v>0</v>
          </cell>
          <cell r="AL409">
            <v>0</v>
          </cell>
          <cell r="AO409">
            <v>45413</v>
          </cell>
          <cell r="AR409" t="str">
            <v>01-05-2024</v>
          </cell>
          <cell r="AT409">
            <v>45777</v>
          </cell>
          <cell r="AU409">
            <v>20</v>
          </cell>
          <cell r="AV409" t="str">
            <v>0</v>
          </cell>
          <cell r="AW409" t="str">
            <v>Renewal</v>
          </cell>
          <cell r="AZ409">
            <v>4192512826.8000002</v>
          </cell>
          <cell r="BA409">
            <v>2962964</v>
          </cell>
          <cell r="BB409">
            <v>2962964</v>
          </cell>
          <cell r="BC409">
            <v>533333.52</v>
          </cell>
          <cell r="BD409">
            <v>3496297.52</v>
          </cell>
          <cell r="BF409">
            <v>2962964</v>
          </cell>
          <cell r="BG409">
            <v>0</v>
          </cell>
          <cell r="BH409">
            <v>11.5</v>
          </cell>
          <cell r="BI409">
            <v>5</v>
          </cell>
          <cell r="BJ409">
            <v>340740.86</v>
          </cell>
          <cell r="BK409">
            <v>0</v>
          </cell>
          <cell r="BL409">
            <v>340740.86</v>
          </cell>
          <cell r="BM409" t="str">
            <v>Brokerage</v>
          </cell>
          <cell r="BN409">
            <v>50</v>
          </cell>
          <cell r="BO409">
            <v>170370.43</v>
          </cell>
          <cell r="BP409">
            <v>0</v>
          </cell>
          <cell r="BQ409">
            <v>0</v>
          </cell>
          <cell r="BR409">
            <v>170370.43</v>
          </cell>
          <cell r="BS409">
            <v>511111.29</v>
          </cell>
          <cell r="BT409">
            <v>18</v>
          </cell>
          <cell r="BU409">
            <v>61333.35</v>
          </cell>
          <cell r="BV409">
            <v>18</v>
          </cell>
          <cell r="BW409">
            <v>30666.68</v>
          </cell>
          <cell r="BX409">
            <v>92000.03</v>
          </cell>
          <cell r="BY409">
            <v>0</v>
          </cell>
          <cell r="BZ409">
            <v>0</v>
          </cell>
          <cell r="CA409">
            <v>340740.86</v>
          </cell>
        </row>
        <row r="410">
          <cell r="C410" t="str">
            <v>3384750</v>
          </cell>
          <cell r="D410">
            <v>338475</v>
          </cell>
          <cell r="E410" t="str">
            <v>0</v>
          </cell>
          <cell r="F410">
            <v>45415</v>
          </cell>
          <cell r="G410">
            <v>45448.507870370369</v>
          </cell>
          <cell r="H410" t="str">
            <v>EAST</v>
          </cell>
          <cell r="I410" t="str">
            <v>E01</v>
          </cell>
          <cell r="J410" t="str">
            <v>CORPORATE OFFICE</v>
          </cell>
          <cell r="K410">
            <v>0</v>
          </cell>
          <cell r="L410" t="str">
            <v>KOLKATA DIRECT</v>
          </cell>
          <cell r="M410">
            <v>1</v>
          </cell>
          <cell r="N410" t="str">
            <v>1</v>
          </cell>
          <cell r="O410" t="str">
            <v>IT</v>
          </cell>
          <cell r="P410" t="str">
            <v>RAHUL KHANUJA</v>
          </cell>
          <cell r="Q410">
            <v>585</v>
          </cell>
          <cell r="R410" t="str">
            <v>585</v>
          </cell>
          <cell r="S410" t="str">
            <v>CLIENT RELATIONSHIP</v>
          </cell>
          <cell r="T410" t="str">
            <v>KOLKATA DIRECT</v>
          </cell>
          <cell r="U410">
            <v>0</v>
          </cell>
          <cell r="V410" t="str">
            <v>CORPORATE</v>
          </cell>
          <cell r="W410" t="str">
            <v>WEST COAST PAPER MILLS LIMITED</v>
          </cell>
          <cell r="X410" t="str">
            <v>WEST COAST PAPER MILLS LIMITED</v>
          </cell>
          <cell r="Y410" t="str">
            <v>ICICI LOMBARD GENERAL INSURANCE CO. LTD.</v>
          </cell>
          <cell r="Z410" t="str">
            <v>3RD. FLOOR, BLOCK - B, J K MILENNIUM CENTRE, 46D, CHOWRINGHEE ROAD,</v>
          </cell>
          <cell r="AA410">
            <v>6</v>
          </cell>
          <cell r="AB410" t="str">
            <v>FIRE</v>
          </cell>
          <cell r="AC410" t="str">
            <v>STANDARD FIRE AND SPECIAL PERIL POLICY.</v>
          </cell>
          <cell r="AD410" t="str">
            <v>Cheque</v>
          </cell>
          <cell r="AE410" t="str">
            <v>1234</v>
          </cell>
          <cell r="AF410">
            <v>519200</v>
          </cell>
          <cell r="AG410">
            <v>45414</v>
          </cell>
          <cell r="AH410" t="str">
            <v>NONE</v>
          </cell>
          <cell r="AK410" t="str">
            <v>0</v>
          </cell>
          <cell r="AL410">
            <v>0</v>
          </cell>
          <cell r="AO410">
            <v>45414</v>
          </cell>
          <cell r="AT410">
            <v>45778</v>
          </cell>
          <cell r="AU410">
            <v>100</v>
          </cell>
          <cell r="AV410" t="str">
            <v>0</v>
          </cell>
          <cell r="AW410" t="str">
            <v>Renewal</v>
          </cell>
          <cell r="AZ410">
            <v>1245000000</v>
          </cell>
          <cell r="BA410">
            <v>440000</v>
          </cell>
          <cell r="BB410">
            <v>440000</v>
          </cell>
          <cell r="BC410">
            <v>79200</v>
          </cell>
          <cell r="BD410">
            <v>519200</v>
          </cell>
          <cell r="BE410">
            <v>0</v>
          </cell>
          <cell r="BF410">
            <v>440000</v>
          </cell>
          <cell r="BG410">
            <v>0</v>
          </cell>
          <cell r="BH410">
            <v>11.5</v>
          </cell>
          <cell r="BI410">
            <v>5</v>
          </cell>
          <cell r="BJ410">
            <v>50600</v>
          </cell>
          <cell r="BK410">
            <v>0</v>
          </cell>
          <cell r="BL410">
            <v>50600</v>
          </cell>
          <cell r="BM410" t="str">
            <v>Brokerage</v>
          </cell>
          <cell r="BN410">
            <v>30</v>
          </cell>
          <cell r="BO410">
            <v>15180</v>
          </cell>
          <cell r="BP410">
            <v>0</v>
          </cell>
          <cell r="BQ410">
            <v>0</v>
          </cell>
          <cell r="BR410">
            <v>15180</v>
          </cell>
          <cell r="BS410">
            <v>65780</v>
          </cell>
          <cell r="BT410">
            <v>18</v>
          </cell>
          <cell r="BU410">
            <v>9108</v>
          </cell>
          <cell r="BV410">
            <v>18</v>
          </cell>
          <cell r="BW410">
            <v>2732.4</v>
          </cell>
          <cell r="BX410">
            <v>11840.4</v>
          </cell>
          <cell r="BY410">
            <v>0</v>
          </cell>
          <cell r="BZ410">
            <v>0</v>
          </cell>
          <cell r="CA410">
            <v>50600</v>
          </cell>
        </row>
        <row r="411">
          <cell r="C411" t="str">
            <v>3385580</v>
          </cell>
          <cell r="D411">
            <v>338558</v>
          </cell>
          <cell r="E411" t="str">
            <v>0</v>
          </cell>
          <cell r="F411">
            <v>45427</v>
          </cell>
          <cell r="G411">
            <v>45448.662893518522</v>
          </cell>
          <cell r="H411" t="str">
            <v>EAST</v>
          </cell>
          <cell r="I411" t="str">
            <v>E01</v>
          </cell>
          <cell r="J411" t="str">
            <v>RAIPUR</v>
          </cell>
          <cell r="K411">
            <v>9</v>
          </cell>
          <cell r="L411" t="str">
            <v>CHANDRA SEKHARA SAMANTARA</v>
          </cell>
          <cell r="M411">
            <v>1045</v>
          </cell>
          <cell r="N411" t="str">
            <v>1004</v>
          </cell>
          <cell r="O411" t="str">
            <v>MARKETING</v>
          </cell>
          <cell r="P411" t="str">
            <v>RAKESH KUMAR SAHU</v>
          </cell>
          <cell r="Q411">
            <v>641</v>
          </cell>
          <cell r="R411" t="str">
            <v>639</v>
          </cell>
          <cell r="S411" t="str">
            <v>CLIENT RELATIONSHIP</v>
          </cell>
          <cell r="T411" t="str">
            <v>RAIPUR  DIRECT</v>
          </cell>
          <cell r="U411">
            <v>265</v>
          </cell>
          <cell r="V411" t="str">
            <v>SME</v>
          </cell>
          <cell r="W411" t="str">
            <v>DA EGG FEEDS PVT LTD</v>
          </cell>
          <cell r="X411" t="str">
            <v>DA EGG FEEDS PVT LTD</v>
          </cell>
          <cell r="Y411" t="str">
            <v>ICICI LOMBARD GENERAL INSURANCE CO. LTD.</v>
          </cell>
          <cell r="Z411" t="str">
            <v>VANIJAY BHAVAB, DEVENDRA NAGAR</v>
          </cell>
          <cell r="AA411">
            <v>348</v>
          </cell>
          <cell r="AB411" t="str">
            <v>MARINE CARGO</v>
          </cell>
          <cell r="AC411" t="str">
            <v>Marine Inland (Open)</v>
          </cell>
          <cell r="AD411" t="str">
            <v>Bank Transfer</v>
          </cell>
          <cell r="AF411">
            <v>64900</v>
          </cell>
          <cell r="AG411">
            <v>45418</v>
          </cell>
          <cell r="AK411" t="str">
            <v>0</v>
          </cell>
          <cell r="AL411">
            <v>0</v>
          </cell>
          <cell r="AO411">
            <v>45427</v>
          </cell>
          <cell r="AQ411" t="str">
            <v>15-05-2024</v>
          </cell>
          <cell r="AR411" t="str">
            <v>15-05-2024</v>
          </cell>
          <cell r="AT411">
            <v>45791</v>
          </cell>
          <cell r="AU411">
            <v>100</v>
          </cell>
          <cell r="AV411" t="str">
            <v>0</v>
          </cell>
          <cell r="AW411" t="str">
            <v>Renewal</v>
          </cell>
          <cell r="AZ411">
            <v>550000000</v>
          </cell>
          <cell r="BA411">
            <v>55000</v>
          </cell>
          <cell r="BB411">
            <v>55000</v>
          </cell>
          <cell r="BC411">
            <v>9900</v>
          </cell>
          <cell r="BD411">
            <v>64900</v>
          </cell>
          <cell r="BE411">
            <v>0</v>
          </cell>
          <cell r="BF411">
            <v>55000</v>
          </cell>
          <cell r="BG411">
            <v>0</v>
          </cell>
          <cell r="BH411">
            <v>16.5</v>
          </cell>
          <cell r="BI411">
            <v>5</v>
          </cell>
          <cell r="BJ411">
            <v>9075</v>
          </cell>
          <cell r="BK411">
            <v>0</v>
          </cell>
          <cell r="BL411">
            <v>9075</v>
          </cell>
          <cell r="BM411" t="str">
            <v>Brokerage</v>
          </cell>
          <cell r="BN411">
            <v>30</v>
          </cell>
          <cell r="BO411">
            <v>2722.5</v>
          </cell>
          <cell r="BP411">
            <v>0</v>
          </cell>
          <cell r="BQ411">
            <v>0</v>
          </cell>
          <cell r="BR411">
            <v>2722.5</v>
          </cell>
          <cell r="BS411">
            <v>11797.5</v>
          </cell>
          <cell r="BT411">
            <v>18</v>
          </cell>
          <cell r="BU411">
            <v>1633.5</v>
          </cell>
          <cell r="BV411">
            <v>18</v>
          </cell>
          <cell r="BW411">
            <v>490.05</v>
          </cell>
          <cell r="BX411">
            <v>2123.5500000000002</v>
          </cell>
          <cell r="BY411">
            <v>0</v>
          </cell>
          <cell r="BZ411">
            <v>0</v>
          </cell>
          <cell r="CA411">
            <v>9075</v>
          </cell>
        </row>
        <row r="412">
          <cell r="C412" t="str">
            <v>3385850</v>
          </cell>
          <cell r="D412">
            <v>338585</v>
          </cell>
          <cell r="E412" t="str">
            <v>0</v>
          </cell>
          <cell r="F412">
            <v>45435</v>
          </cell>
          <cell r="G412">
            <v>45448.740115740744</v>
          </cell>
          <cell r="H412" t="str">
            <v>EAST</v>
          </cell>
          <cell r="I412" t="str">
            <v>E01</v>
          </cell>
          <cell r="J412" t="str">
            <v>CORPORATE OFFICE</v>
          </cell>
          <cell r="K412">
            <v>0</v>
          </cell>
          <cell r="L412" t="str">
            <v>KOLKATA DIRECT</v>
          </cell>
          <cell r="M412">
            <v>1</v>
          </cell>
          <cell r="N412" t="str">
            <v>1</v>
          </cell>
          <cell r="O412" t="str">
            <v>IT</v>
          </cell>
          <cell r="P412" t="str">
            <v>SOMNATH DEY CHOWDHURY</v>
          </cell>
          <cell r="Q412">
            <v>612</v>
          </cell>
          <cell r="R412" t="str">
            <v>612</v>
          </cell>
          <cell r="S412" t="str">
            <v>CLIENT RELATIONSHIP</v>
          </cell>
          <cell r="T412" t="str">
            <v>KOLKATA DIRECT</v>
          </cell>
          <cell r="U412">
            <v>0</v>
          </cell>
          <cell r="V412" t="str">
            <v>CORPORATE</v>
          </cell>
          <cell r="W412" t="str">
            <v>Shree Services  Trading Co Ltd</v>
          </cell>
          <cell r="X412" t="str">
            <v>Shree Services  Trading Co Ltd</v>
          </cell>
          <cell r="Y412" t="str">
            <v>ICICI LOMBARD GENERAL INSURANCE CO. LTD.</v>
          </cell>
          <cell r="Z412" t="str">
            <v>3RD. FLOOR, BLOCK - B, J K MILENNIUM CENTRE, 46D, CHOWRINGHEE ROAD,</v>
          </cell>
          <cell r="AA412">
            <v>6</v>
          </cell>
          <cell r="AB412" t="str">
            <v>HEALTH</v>
          </cell>
          <cell r="AC412" t="str">
            <v>GROUP MEDICLAIM</v>
          </cell>
          <cell r="AD412" t="str">
            <v>Cheque</v>
          </cell>
          <cell r="AE412" t="str">
            <v>1234</v>
          </cell>
          <cell r="AF412">
            <v>8673000</v>
          </cell>
          <cell r="AG412">
            <v>45433</v>
          </cell>
          <cell r="AH412" t="str">
            <v>NONE</v>
          </cell>
          <cell r="AK412" t="str">
            <v>0</v>
          </cell>
          <cell r="AL412">
            <v>0</v>
          </cell>
          <cell r="AO412">
            <v>45433</v>
          </cell>
          <cell r="AT412">
            <v>45797</v>
          </cell>
          <cell r="AU412">
            <v>100</v>
          </cell>
          <cell r="AV412" t="str">
            <v>0</v>
          </cell>
          <cell r="AW412" t="str">
            <v>Renewal</v>
          </cell>
          <cell r="AY412" t="str">
            <v>2411</v>
          </cell>
          <cell r="AZ412">
            <v>390500000</v>
          </cell>
          <cell r="BA412">
            <v>7350000</v>
          </cell>
          <cell r="BB412">
            <v>7350000</v>
          </cell>
          <cell r="BC412">
            <v>1323000</v>
          </cell>
          <cell r="BD412">
            <v>8673000</v>
          </cell>
          <cell r="BE412">
            <v>0</v>
          </cell>
          <cell r="BF412">
            <v>7350000</v>
          </cell>
          <cell r="BG412">
            <v>0</v>
          </cell>
          <cell r="BH412">
            <v>7.5</v>
          </cell>
          <cell r="BI412">
            <v>0</v>
          </cell>
          <cell r="BJ412">
            <v>551250</v>
          </cell>
          <cell r="BK412">
            <v>0</v>
          </cell>
          <cell r="BL412">
            <v>551250</v>
          </cell>
          <cell r="BM412" t="str">
            <v>Brokerage</v>
          </cell>
          <cell r="BN412">
            <v>0</v>
          </cell>
          <cell r="BO412">
            <v>0</v>
          </cell>
          <cell r="BP412">
            <v>0</v>
          </cell>
          <cell r="BQ412">
            <v>0</v>
          </cell>
          <cell r="BR412">
            <v>0</v>
          </cell>
          <cell r="BS412">
            <v>551250</v>
          </cell>
          <cell r="BT412">
            <v>18</v>
          </cell>
          <cell r="BU412">
            <v>99225</v>
          </cell>
          <cell r="BV412">
            <v>18</v>
          </cell>
          <cell r="BW412">
            <v>0</v>
          </cell>
          <cell r="BX412">
            <v>99225</v>
          </cell>
          <cell r="BY412">
            <v>0</v>
          </cell>
          <cell r="BZ412">
            <v>0</v>
          </cell>
          <cell r="CA412">
            <v>551250</v>
          </cell>
        </row>
        <row r="413">
          <cell r="C413" t="str">
            <v>3385930</v>
          </cell>
          <cell r="D413">
            <v>338593</v>
          </cell>
          <cell r="E413" t="str">
            <v>0</v>
          </cell>
          <cell r="F413">
            <v>45420</v>
          </cell>
          <cell r="G413">
            <v>45448.758506944447</v>
          </cell>
          <cell r="H413" t="str">
            <v>EAST</v>
          </cell>
          <cell r="I413" t="str">
            <v>E01</v>
          </cell>
          <cell r="J413" t="str">
            <v>RAIPUR</v>
          </cell>
          <cell r="K413">
            <v>9</v>
          </cell>
          <cell r="L413" t="str">
            <v>MAYANK MISHRA</v>
          </cell>
          <cell r="M413">
            <v>223</v>
          </cell>
          <cell r="N413" t="str">
            <v>223</v>
          </cell>
          <cell r="O413" t="str">
            <v>MARKETING</v>
          </cell>
          <cell r="P413" t="str">
            <v>RAKESH KUMAR SAHU</v>
          </cell>
          <cell r="Q413">
            <v>641</v>
          </cell>
          <cell r="R413" t="str">
            <v>639</v>
          </cell>
          <cell r="S413" t="str">
            <v>CLIENT RELATIONSHIP</v>
          </cell>
          <cell r="T413" t="str">
            <v>RAIPUR  DIRECT</v>
          </cell>
          <cell r="U413">
            <v>265</v>
          </cell>
          <cell r="V413" t="str">
            <v>LIFE</v>
          </cell>
          <cell r="W413" t="str">
            <v>VNR NURSERY PRIVATE LIMITED</v>
          </cell>
          <cell r="X413" t="str">
            <v>VNR NURSERY PRIVATE LIMITED</v>
          </cell>
          <cell r="Y413" t="str">
            <v>ICICI LOMBARD GENERAL INSURANCE CO. LTD.</v>
          </cell>
          <cell r="Z413" t="str">
            <v>VANIJAY BHAVAB, DEVENDRA NAGAR</v>
          </cell>
          <cell r="AA413">
            <v>348</v>
          </cell>
          <cell r="AB413" t="str">
            <v>MARINE CARGO</v>
          </cell>
          <cell r="AC413" t="str">
            <v>Marine Inland (Specific)</v>
          </cell>
          <cell r="AD413" t="str">
            <v>Bank Transfer</v>
          </cell>
          <cell r="AF413">
            <v>1602.44</v>
          </cell>
          <cell r="AG413">
            <v>45414</v>
          </cell>
          <cell r="AK413" t="str">
            <v>0</v>
          </cell>
          <cell r="AL413">
            <v>0</v>
          </cell>
          <cell r="AO413">
            <v>45420</v>
          </cell>
          <cell r="AQ413" t="str">
            <v>08-05-2024</v>
          </cell>
          <cell r="AR413" t="str">
            <v>08-05-2024</v>
          </cell>
          <cell r="AT413">
            <v>45784</v>
          </cell>
          <cell r="AU413">
            <v>100</v>
          </cell>
          <cell r="AV413" t="str">
            <v>0</v>
          </cell>
          <cell r="AW413" t="str">
            <v>New</v>
          </cell>
          <cell r="AY413" t="str">
            <v>RAJESH BAYEE</v>
          </cell>
          <cell r="AZ413">
            <v>990000</v>
          </cell>
          <cell r="BA413">
            <v>1358</v>
          </cell>
          <cell r="BB413">
            <v>1358</v>
          </cell>
          <cell r="BC413">
            <v>244.44</v>
          </cell>
          <cell r="BD413">
            <v>1602.44</v>
          </cell>
          <cell r="BE413">
            <v>0</v>
          </cell>
          <cell r="BF413">
            <v>1358</v>
          </cell>
          <cell r="BG413">
            <v>0</v>
          </cell>
          <cell r="BH413">
            <v>16.5</v>
          </cell>
          <cell r="BI413">
            <v>5</v>
          </cell>
          <cell r="BJ413">
            <v>224.07</v>
          </cell>
          <cell r="BK413">
            <v>0</v>
          </cell>
          <cell r="BL413">
            <v>224.07</v>
          </cell>
          <cell r="BM413" t="str">
            <v>Brokerage</v>
          </cell>
          <cell r="BN413">
            <v>30</v>
          </cell>
          <cell r="BO413">
            <v>67.22</v>
          </cell>
          <cell r="BP413">
            <v>0</v>
          </cell>
          <cell r="BQ413">
            <v>0</v>
          </cell>
          <cell r="BR413">
            <v>67.22</v>
          </cell>
          <cell r="BS413">
            <v>291.29000000000002</v>
          </cell>
          <cell r="BT413">
            <v>18</v>
          </cell>
          <cell r="BU413">
            <v>40.33</v>
          </cell>
          <cell r="BV413">
            <v>18</v>
          </cell>
          <cell r="BW413">
            <v>12.1</v>
          </cell>
          <cell r="BX413">
            <v>52.43</v>
          </cell>
          <cell r="BY413">
            <v>0</v>
          </cell>
          <cell r="BZ413">
            <v>0</v>
          </cell>
          <cell r="CA413">
            <v>224.07</v>
          </cell>
        </row>
        <row r="414">
          <cell r="C414" t="str">
            <v>3385970</v>
          </cell>
          <cell r="D414">
            <v>338597</v>
          </cell>
          <cell r="E414" t="str">
            <v>0</v>
          </cell>
          <cell r="F414">
            <v>45420</v>
          </cell>
          <cell r="G414">
            <v>45448.764386574076</v>
          </cell>
          <cell r="H414" t="str">
            <v>EAST</v>
          </cell>
          <cell r="I414" t="str">
            <v>E01</v>
          </cell>
          <cell r="J414" t="str">
            <v>RAIPUR</v>
          </cell>
          <cell r="K414">
            <v>9</v>
          </cell>
          <cell r="L414" t="str">
            <v>MAYANK MISHRA</v>
          </cell>
          <cell r="M414">
            <v>223</v>
          </cell>
          <cell r="N414" t="str">
            <v>223</v>
          </cell>
          <cell r="O414" t="str">
            <v>MARKETING</v>
          </cell>
          <cell r="P414" t="str">
            <v>RAKESH KUMAR SAHU</v>
          </cell>
          <cell r="Q414">
            <v>641</v>
          </cell>
          <cell r="R414" t="str">
            <v>639</v>
          </cell>
          <cell r="S414" t="str">
            <v>CLIENT RELATIONSHIP</v>
          </cell>
          <cell r="T414" t="str">
            <v>RAIPUR  DIRECT</v>
          </cell>
          <cell r="U414">
            <v>265</v>
          </cell>
          <cell r="V414" t="str">
            <v>SME</v>
          </cell>
          <cell r="W414" t="str">
            <v>VNR NURSERY PVT. LTD</v>
          </cell>
          <cell r="X414" t="str">
            <v>VNR NURSERY PVT. LTD</v>
          </cell>
          <cell r="Y414" t="str">
            <v>ICICI LOMBARD GENERAL INSURANCE CO. LTD.</v>
          </cell>
          <cell r="Z414" t="str">
            <v>VANIJAY BHAVAB, DEVENDRA NAGAR</v>
          </cell>
          <cell r="AA414">
            <v>348</v>
          </cell>
          <cell r="AB414" t="str">
            <v>MARINE CARGO</v>
          </cell>
          <cell r="AC414" t="str">
            <v>Marine Inland (Specific)</v>
          </cell>
          <cell r="AD414" t="str">
            <v>Bank Transfer</v>
          </cell>
          <cell r="AF414">
            <v>1602.44</v>
          </cell>
          <cell r="AG414">
            <v>45414</v>
          </cell>
          <cell r="AK414" t="str">
            <v>0</v>
          </cell>
          <cell r="AL414">
            <v>0</v>
          </cell>
          <cell r="AO414">
            <v>45420</v>
          </cell>
          <cell r="AQ414" t="str">
            <v>08-05-2024</v>
          </cell>
          <cell r="AR414" t="str">
            <v>08-05-2024</v>
          </cell>
          <cell r="AT414">
            <v>45784</v>
          </cell>
          <cell r="AU414">
            <v>100</v>
          </cell>
          <cell r="AV414" t="str">
            <v>0</v>
          </cell>
          <cell r="AW414" t="str">
            <v>New</v>
          </cell>
          <cell r="AY414" t="str">
            <v>RAJESH BAYEE</v>
          </cell>
          <cell r="AZ414">
            <v>990000</v>
          </cell>
          <cell r="BA414">
            <v>1358</v>
          </cell>
          <cell r="BB414">
            <v>1358</v>
          </cell>
          <cell r="BC414">
            <v>244.44</v>
          </cell>
          <cell r="BD414">
            <v>1602.44</v>
          </cell>
          <cell r="BE414">
            <v>0</v>
          </cell>
          <cell r="BF414">
            <v>1358</v>
          </cell>
          <cell r="BG414">
            <v>0</v>
          </cell>
          <cell r="BH414">
            <v>16.5</v>
          </cell>
          <cell r="BI414">
            <v>5</v>
          </cell>
          <cell r="BJ414">
            <v>224.07</v>
          </cell>
          <cell r="BK414">
            <v>0</v>
          </cell>
          <cell r="BL414">
            <v>224.07</v>
          </cell>
          <cell r="BM414" t="str">
            <v>Brokerage</v>
          </cell>
          <cell r="BN414">
            <v>30</v>
          </cell>
          <cell r="BO414">
            <v>67.22</v>
          </cell>
          <cell r="BP414">
            <v>0</v>
          </cell>
          <cell r="BQ414">
            <v>0</v>
          </cell>
          <cell r="BR414">
            <v>67.22</v>
          </cell>
          <cell r="BS414">
            <v>291.29000000000002</v>
          </cell>
          <cell r="BT414">
            <v>18</v>
          </cell>
          <cell r="BU414">
            <v>40.33</v>
          </cell>
          <cell r="BV414">
            <v>18</v>
          </cell>
          <cell r="BW414">
            <v>12.1</v>
          </cell>
          <cell r="BX414">
            <v>52.43</v>
          </cell>
          <cell r="BY414">
            <v>0</v>
          </cell>
          <cell r="BZ414">
            <v>0</v>
          </cell>
          <cell r="CA414">
            <v>224.07</v>
          </cell>
        </row>
        <row r="415">
          <cell r="C415" t="str">
            <v>3386730</v>
          </cell>
          <cell r="D415">
            <v>338673</v>
          </cell>
          <cell r="E415" t="str">
            <v>0</v>
          </cell>
          <cell r="F415">
            <v>45449</v>
          </cell>
          <cell r="G415">
            <v>45449.55201388889</v>
          </cell>
          <cell r="H415" t="str">
            <v>WEST</v>
          </cell>
          <cell r="I415" t="str">
            <v>W01</v>
          </cell>
          <cell r="J415" t="str">
            <v>MUMBAI</v>
          </cell>
          <cell r="K415">
            <v>4</v>
          </cell>
          <cell r="L415" t="str">
            <v>MUMBAI DIRECT</v>
          </cell>
          <cell r="M415">
            <v>182</v>
          </cell>
          <cell r="N415" t="str">
            <v>182</v>
          </cell>
          <cell r="O415" t="str">
            <v>MARKETING</v>
          </cell>
          <cell r="P415" t="str">
            <v>AJINKYA DEEPAK MOKAL</v>
          </cell>
          <cell r="Q415">
            <v>1035</v>
          </cell>
          <cell r="R415" t="str">
            <v>992</v>
          </cell>
          <cell r="S415" t="str">
            <v>CLIENT RELATIONSHIP</v>
          </cell>
          <cell r="T415" t="str">
            <v>MUMBAI  DIRECT</v>
          </cell>
          <cell r="U415">
            <v>250</v>
          </cell>
          <cell r="V415" t="str">
            <v>CORPORATE</v>
          </cell>
          <cell r="W415" t="str">
            <v>RAHUL CABLES PVT LTD</v>
          </cell>
          <cell r="X415" t="str">
            <v>RAHUL CABLES PVT LTD</v>
          </cell>
          <cell r="Y415" t="str">
            <v>ICICI LOMBARD GENERAL INSURANCE CO. LTD.</v>
          </cell>
          <cell r="Z415" t="str">
            <v>PRAVADEVI 414, VEER SAVARKAR MARG, NEAR SIDDHI VNAYAK TEMPLE</v>
          </cell>
          <cell r="AA415">
            <v>698</v>
          </cell>
          <cell r="AB415" t="str">
            <v>ENGINEERING</v>
          </cell>
          <cell r="AC415" t="str">
            <v>ERECTION ALL RISK</v>
          </cell>
          <cell r="AD415" t="str">
            <v>Bank Transfer</v>
          </cell>
          <cell r="AE415" t="str">
            <v>0</v>
          </cell>
          <cell r="AF415">
            <v>14158</v>
          </cell>
          <cell r="AG415">
            <v>45449</v>
          </cell>
          <cell r="AH415" t="str">
            <v>Others</v>
          </cell>
          <cell r="AK415" t="str">
            <v>0</v>
          </cell>
          <cell r="AL415">
            <v>0</v>
          </cell>
          <cell r="AO415">
            <v>45434</v>
          </cell>
          <cell r="AQ415" t="str">
            <v>06-06-2024</v>
          </cell>
          <cell r="AR415" t="str">
            <v>06-06-2024</v>
          </cell>
          <cell r="AT415">
            <v>45798</v>
          </cell>
          <cell r="AU415">
            <v>100</v>
          </cell>
          <cell r="AV415" t="str">
            <v>0</v>
          </cell>
          <cell r="AW415" t="str">
            <v>Expanded</v>
          </cell>
          <cell r="AZ415">
            <v>100010000</v>
          </cell>
          <cell r="BA415">
            <v>11998.31</v>
          </cell>
          <cell r="BB415">
            <v>11998.31</v>
          </cell>
          <cell r="BC415">
            <v>2159.6999999999998</v>
          </cell>
          <cell r="BD415">
            <v>14158.01</v>
          </cell>
          <cell r="BE415">
            <v>0</v>
          </cell>
          <cell r="BF415">
            <v>11998.31</v>
          </cell>
          <cell r="BG415">
            <v>0</v>
          </cell>
          <cell r="BH415">
            <v>12.5</v>
          </cell>
          <cell r="BI415">
            <v>5</v>
          </cell>
          <cell r="BJ415">
            <v>1499.79</v>
          </cell>
          <cell r="BK415">
            <v>0</v>
          </cell>
          <cell r="BL415">
            <v>1499.79</v>
          </cell>
          <cell r="BM415" t="str">
            <v>Brokerage</v>
          </cell>
          <cell r="BN415">
            <v>30</v>
          </cell>
          <cell r="BO415">
            <v>449.94</v>
          </cell>
          <cell r="BP415">
            <v>0</v>
          </cell>
          <cell r="BQ415">
            <v>0</v>
          </cell>
          <cell r="BR415">
            <v>449.94</v>
          </cell>
          <cell r="BS415">
            <v>1949.73</v>
          </cell>
          <cell r="BT415">
            <v>18</v>
          </cell>
          <cell r="BU415">
            <v>269.95999999999998</v>
          </cell>
          <cell r="BV415">
            <v>18</v>
          </cell>
          <cell r="BW415">
            <v>80.989999999999995</v>
          </cell>
          <cell r="BX415">
            <v>350.95</v>
          </cell>
          <cell r="BY415">
            <v>0</v>
          </cell>
          <cell r="BZ415">
            <v>0</v>
          </cell>
          <cell r="CA415">
            <v>1499.79</v>
          </cell>
        </row>
        <row r="416">
          <cell r="C416" t="str">
            <v>3387040</v>
          </cell>
          <cell r="D416">
            <v>338704</v>
          </cell>
          <cell r="E416" t="str">
            <v>0</v>
          </cell>
          <cell r="F416">
            <v>45449</v>
          </cell>
          <cell r="G416">
            <v>45449.639178240737</v>
          </cell>
          <cell r="H416" t="str">
            <v>WEST</v>
          </cell>
          <cell r="I416" t="str">
            <v>W01</v>
          </cell>
          <cell r="J416" t="str">
            <v>MUMBAI</v>
          </cell>
          <cell r="K416">
            <v>4</v>
          </cell>
          <cell r="L416" t="str">
            <v>MUMBAI DIRECT</v>
          </cell>
          <cell r="M416">
            <v>182</v>
          </cell>
          <cell r="N416" t="str">
            <v>182</v>
          </cell>
          <cell r="O416" t="str">
            <v>MARKETING</v>
          </cell>
          <cell r="P416" t="str">
            <v>AJINKYA DEEPAK MOKAL</v>
          </cell>
          <cell r="Q416">
            <v>1035</v>
          </cell>
          <cell r="R416" t="str">
            <v>992</v>
          </cell>
          <cell r="S416" t="str">
            <v>CLIENT RELATIONSHIP</v>
          </cell>
          <cell r="T416" t="str">
            <v>MUMBAI  DIRECT</v>
          </cell>
          <cell r="U416">
            <v>250</v>
          </cell>
          <cell r="V416" t="str">
            <v>CORPORATE</v>
          </cell>
          <cell r="W416" t="str">
            <v>RAHUL CABLES PVT LTD</v>
          </cell>
          <cell r="X416" t="str">
            <v>RAHUL CABLES PVT LTD</v>
          </cell>
          <cell r="Y416" t="str">
            <v>ICICI LOMBARD GENERAL INSURANCE CO. LTD.</v>
          </cell>
          <cell r="Z416" t="str">
            <v>PRAVADEVI 414, VEER SAVARKAR MARG, NEAR SIDDHI VNAYAK TEMPLE</v>
          </cell>
          <cell r="AA416">
            <v>698</v>
          </cell>
          <cell r="AB416" t="str">
            <v>LIABILITY POLICY</v>
          </cell>
          <cell r="AC416" t="str">
            <v>WORKMEN COMPENSATION</v>
          </cell>
          <cell r="AD416" t="str">
            <v>Bank Transfer</v>
          </cell>
          <cell r="AE416" t="str">
            <v>0</v>
          </cell>
          <cell r="AF416">
            <v>1500</v>
          </cell>
          <cell r="AG416">
            <v>45449</v>
          </cell>
          <cell r="AH416" t="str">
            <v>Others</v>
          </cell>
          <cell r="AK416" t="str">
            <v>0</v>
          </cell>
          <cell r="AL416">
            <v>0</v>
          </cell>
          <cell r="AO416">
            <v>45434</v>
          </cell>
          <cell r="AQ416" t="str">
            <v>06-06-2024</v>
          </cell>
          <cell r="AR416" t="str">
            <v>06-06-2024</v>
          </cell>
          <cell r="AT416">
            <v>45525</v>
          </cell>
          <cell r="AU416">
            <v>100</v>
          </cell>
          <cell r="AV416" t="str">
            <v>0</v>
          </cell>
          <cell r="AW416" t="str">
            <v>Expanded</v>
          </cell>
          <cell r="AZ416">
            <v>1038000</v>
          </cell>
          <cell r="BA416">
            <v>1270</v>
          </cell>
          <cell r="BB416">
            <v>1270</v>
          </cell>
          <cell r="BC416">
            <v>228.6</v>
          </cell>
          <cell r="BD416">
            <v>1499.6</v>
          </cell>
          <cell r="BE416">
            <v>0</v>
          </cell>
          <cell r="BF416">
            <v>1270</v>
          </cell>
          <cell r="BG416">
            <v>0</v>
          </cell>
          <cell r="BH416">
            <v>12.5</v>
          </cell>
          <cell r="BI416">
            <v>5</v>
          </cell>
          <cell r="BJ416">
            <v>158.75</v>
          </cell>
          <cell r="BK416">
            <v>0</v>
          </cell>
          <cell r="BL416">
            <v>158.75</v>
          </cell>
          <cell r="BM416" t="str">
            <v>Brokerage</v>
          </cell>
          <cell r="BN416">
            <v>0</v>
          </cell>
          <cell r="BO416">
            <v>0</v>
          </cell>
          <cell r="BP416">
            <v>0</v>
          </cell>
          <cell r="BQ416">
            <v>0</v>
          </cell>
          <cell r="BR416">
            <v>0</v>
          </cell>
          <cell r="BS416">
            <v>158.75</v>
          </cell>
          <cell r="BT416">
            <v>18</v>
          </cell>
          <cell r="BU416">
            <v>28.58</v>
          </cell>
          <cell r="BV416">
            <v>18</v>
          </cell>
          <cell r="BW416">
            <v>0</v>
          </cell>
          <cell r="BX416">
            <v>28.58</v>
          </cell>
          <cell r="BY416">
            <v>0</v>
          </cell>
          <cell r="BZ416">
            <v>0</v>
          </cell>
          <cell r="CA416">
            <v>158.75</v>
          </cell>
        </row>
        <row r="417">
          <cell r="C417" t="str">
            <v>3387090</v>
          </cell>
          <cell r="D417">
            <v>338709</v>
          </cell>
          <cell r="E417" t="str">
            <v>0</v>
          </cell>
          <cell r="F417">
            <v>45449</v>
          </cell>
          <cell r="G417">
            <v>45449.645682870374</v>
          </cell>
          <cell r="H417" t="str">
            <v>EAST</v>
          </cell>
          <cell r="I417" t="str">
            <v>E01</v>
          </cell>
          <cell r="J417" t="str">
            <v>CORPORATE OFFICE</v>
          </cell>
          <cell r="K417">
            <v>0</v>
          </cell>
          <cell r="L417" t="str">
            <v>KOLKATA DIRECT</v>
          </cell>
          <cell r="M417">
            <v>1</v>
          </cell>
          <cell r="N417" t="str">
            <v>1</v>
          </cell>
          <cell r="O417" t="str">
            <v>IT</v>
          </cell>
          <cell r="P417" t="str">
            <v>SANDIP BHOWMICK</v>
          </cell>
          <cell r="Q417">
            <v>480</v>
          </cell>
          <cell r="R417" t="str">
            <v>SAL/SB/0082</v>
          </cell>
          <cell r="S417" t="str">
            <v>CLIENT RELATIONSHIP</v>
          </cell>
          <cell r="T417" t="str">
            <v>ICC DIRECT</v>
          </cell>
          <cell r="U417">
            <v>253</v>
          </cell>
          <cell r="V417" t="str">
            <v>CORPORATE</v>
          </cell>
          <cell r="W417" t="str">
            <v>JATINGA AGRO TECH PVT LTD</v>
          </cell>
          <cell r="X417" t="str">
            <v>JATINGA AGRO TECH PVT LTD</v>
          </cell>
          <cell r="Y417" t="str">
            <v>ICICI LOMBARD GENERAL INSURANCE CO. LTD.</v>
          </cell>
          <cell r="Z417" t="str">
            <v>3RD. FLOOR, BLOCK - B, J K MILENNIUM CENTRE, 46D, CHOWRINGHEE ROAD,</v>
          </cell>
          <cell r="AA417">
            <v>6</v>
          </cell>
          <cell r="AB417" t="str">
            <v>MISCELLANEOUS</v>
          </cell>
          <cell r="AC417" t="str">
            <v>BUGLARY</v>
          </cell>
          <cell r="AD417" t="str">
            <v>Cheque</v>
          </cell>
          <cell r="AE417" t="str">
            <v>1234</v>
          </cell>
          <cell r="AF417">
            <v>826</v>
          </cell>
          <cell r="AG417">
            <v>45449</v>
          </cell>
          <cell r="AH417" t="str">
            <v>NONE</v>
          </cell>
          <cell r="AK417" t="str">
            <v>0</v>
          </cell>
          <cell r="AL417">
            <v>0</v>
          </cell>
          <cell r="AO417">
            <v>45426</v>
          </cell>
          <cell r="AR417" t="str">
            <v>06-06-2024</v>
          </cell>
          <cell r="AT417">
            <v>45790</v>
          </cell>
          <cell r="AU417">
            <v>100</v>
          </cell>
          <cell r="AV417" t="str">
            <v>0</v>
          </cell>
          <cell r="AW417" t="str">
            <v>Renewal</v>
          </cell>
          <cell r="AZ417">
            <v>31220076</v>
          </cell>
          <cell r="BA417">
            <v>700</v>
          </cell>
          <cell r="BB417">
            <v>700</v>
          </cell>
          <cell r="BC417">
            <v>126</v>
          </cell>
          <cell r="BD417">
            <v>826</v>
          </cell>
          <cell r="BE417">
            <v>0</v>
          </cell>
          <cell r="BF417">
            <v>700</v>
          </cell>
          <cell r="BG417">
            <v>0</v>
          </cell>
          <cell r="BH417">
            <v>15</v>
          </cell>
          <cell r="BI417">
            <v>0</v>
          </cell>
          <cell r="BJ417">
            <v>105</v>
          </cell>
          <cell r="BK417">
            <v>0</v>
          </cell>
          <cell r="BL417">
            <v>105</v>
          </cell>
          <cell r="BM417" t="str">
            <v>Brokerage</v>
          </cell>
          <cell r="BN417">
            <v>30</v>
          </cell>
          <cell r="BO417">
            <v>31.5</v>
          </cell>
          <cell r="BP417">
            <v>0</v>
          </cell>
          <cell r="BQ417">
            <v>0</v>
          </cell>
          <cell r="BR417">
            <v>31.5</v>
          </cell>
          <cell r="BS417">
            <v>136.5</v>
          </cell>
          <cell r="BT417">
            <v>18</v>
          </cell>
          <cell r="BU417">
            <v>18.899999999999999</v>
          </cell>
          <cell r="BV417">
            <v>18</v>
          </cell>
          <cell r="BW417">
            <v>5.67</v>
          </cell>
          <cell r="BX417">
            <v>24.57</v>
          </cell>
          <cell r="BY417">
            <v>0</v>
          </cell>
          <cell r="BZ417">
            <v>0</v>
          </cell>
          <cell r="CA417">
            <v>105</v>
          </cell>
        </row>
        <row r="418">
          <cell r="C418" t="str">
            <v>3387150</v>
          </cell>
          <cell r="D418">
            <v>338715</v>
          </cell>
          <cell r="E418" t="str">
            <v>0</v>
          </cell>
          <cell r="F418">
            <v>45449</v>
          </cell>
          <cell r="G418">
            <v>45449.66265046296</v>
          </cell>
          <cell r="H418" t="str">
            <v>EAST</v>
          </cell>
          <cell r="I418" t="str">
            <v>E01</v>
          </cell>
          <cell r="J418" t="str">
            <v>CORPORATE OFFICE</v>
          </cell>
          <cell r="K418">
            <v>0</v>
          </cell>
          <cell r="L418" t="str">
            <v>KOLKATA DIRECT</v>
          </cell>
          <cell r="M418">
            <v>1</v>
          </cell>
          <cell r="N418" t="str">
            <v>1</v>
          </cell>
          <cell r="O418" t="str">
            <v>IT</v>
          </cell>
          <cell r="P418" t="str">
            <v>SANDIP BHOWMICK</v>
          </cell>
          <cell r="Q418">
            <v>480</v>
          </cell>
          <cell r="R418" t="str">
            <v>SAL/SB/0082</v>
          </cell>
          <cell r="S418" t="str">
            <v>CLIENT RELATIONSHIP</v>
          </cell>
          <cell r="T418" t="str">
            <v>ICC DIRECT</v>
          </cell>
          <cell r="U418">
            <v>253</v>
          </cell>
          <cell r="V418" t="str">
            <v>CORPORATE</v>
          </cell>
          <cell r="W418" t="str">
            <v>JATINGA AGRO TECH PVT LTD</v>
          </cell>
          <cell r="X418" t="str">
            <v>JATINGA AGRO TECH PVT LTD</v>
          </cell>
          <cell r="Y418" t="str">
            <v>ICICI LOMBARD GENERAL INSURANCE CO. LTD.</v>
          </cell>
          <cell r="Z418" t="str">
            <v>3RD. FLOOR, BLOCK - B, J K MILENNIUM CENTRE, 46D, CHOWRINGHEE ROAD,</v>
          </cell>
          <cell r="AA418">
            <v>6</v>
          </cell>
          <cell r="AB418" t="str">
            <v>MISCELLANEOUS</v>
          </cell>
          <cell r="AC418" t="str">
            <v>BUGLARY</v>
          </cell>
          <cell r="AD418" t="str">
            <v>Cheque</v>
          </cell>
          <cell r="AE418" t="str">
            <v>1234</v>
          </cell>
          <cell r="AF418">
            <v>1180</v>
          </cell>
          <cell r="AG418">
            <v>45449</v>
          </cell>
          <cell r="AH418" t="str">
            <v>NONE</v>
          </cell>
          <cell r="AK418" t="str">
            <v>0</v>
          </cell>
          <cell r="AL418">
            <v>0</v>
          </cell>
          <cell r="AO418">
            <v>45426</v>
          </cell>
          <cell r="AR418" t="str">
            <v>06-06-2024</v>
          </cell>
          <cell r="AT418">
            <v>45790</v>
          </cell>
          <cell r="AU418">
            <v>100</v>
          </cell>
          <cell r="AV418" t="str">
            <v>0</v>
          </cell>
          <cell r="AW418" t="str">
            <v>Renewal</v>
          </cell>
          <cell r="AZ418">
            <v>20000000</v>
          </cell>
          <cell r="BA418">
            <v>1000</v>
          </cell>
          <cell r="BB418">
            <v>1000</v>
          </cell>
          <cell r="BC418">
            <v>180</v>
          </cell>
          <cell r="BD418">
            <v>1180</v>
          </cell>
          <cell r="BE418">
            <v>0</v>
          </cell>
          <cell r="BF418">
            <v>1000</v>
          </cell>
          <cell r="BG418">
            <v>0</v>
          </cell>
          <cell r="BH418">
            <v>12.5</v>
          </cell>
          <cell r="BI418">
            <v>5</v>
          </cell>
          <cell r="BJ418">
            <v>125</v>
          </cell>
          <cell r="BK418">
            <v>0</v>
          </cell>
          <cell r="BL418">
            <v>125</v>
          </cell>
          <cell r="BM418" t="str">
            <v>Brokerage</v>
          </cell>
          <cell r="BN418">
            <v>30</v>
          </cell>
          <cell r="BO418">
            <v>37.5</v>
          </cell>
          <cell r="BP418">
            <v>0</v>
          </cell>
          <cell r="BQ418">
            <v>0</v>
          </cell>
          <cell r="BR418">
            <v>37.5</v>
          </cell>
          <cell r="BS418">
            <v>162.5</v>
          </cell>
          <cell r="BT418">
            <v>18</v>
          </cell>
          <cell r="BU418">
            <v>22.5</v>
          </cell>
          <cell r="BV418">
            <v>18</v>
          </cell>
          <cell r="BW418">
            <v>6.75</v>
          </cell>
          <cell r="BX418">
            <v>29.25</v>
          </cell>
          <cell r="BY418">
            <v>0</v>
          </cell>
          <cell r="BZ418">
            <v>0</v>
          </cell>
          <cell r="CA418">
            <v>125</v>
          </cell>
        </row>
        <row r="419">
          <cell r="C419" t="str">
            <v>3387210</v>
          </cell>
          <cell r="D419">
            <v>338721</v>
          </cell>
          <cell r="E419" t="str">
            <v>0</v>
          </cell>
          <cell r="F419">
            <v>45449</v>
          </cell>
          <cell r="G419">
            <v>45449.67454861111</v>
          </cell>
          <cell r="H419" t="str">
            <v>EAST</v>
          </cell>
          <cell r="I419" t="str">
            <v>E01</v>
          </cell>
          <cell r="J419" t="str">
            <v>CORPORATE OFFICE</v>
          </cell>
          <cell r="K419">
            <v>0</v>
          </cell>
          <cell r="L419" t="str">
            <v>KOLKATA DIRECT</v>
          </cell>
          <cell r="M419">
            <v>1</v>
          </cell>
          <cell r="N419" t="str">
            <v>1</v>
          </cell>
          <cell r="O419" t="str">
            <v>IT</v>
          </cell>
          <cell r="P419" t="str">
            <v>SANDIP BHOWMICK</v>
          </cell>
          <cell r="Q419">
            <v>480</v>
          </cell>
          <cell r="R419" t="str">
            <v>SAL/SB/0082</v>
          </cell>
          <cell r="S419" t="str">
            <v>CLIENT RELATIONSHIP</v>
          </cell>
          <cell r="T419" t="str">
            <v>ICC DIRECT</v>
          </cell>
          <cell r="U419">
            <v>253</v>
          </cell>
          <cell r="V419" t="str">
            <v>CORPORATE</v>
          </cell>
          <cell r="W419" t="str">
            <v>JATINGA AGRO TECH PVT LTD</v>
          </cell>
          <cell r="X419" t="str">
            <v>JATINGA AGRO TECH PVT LTD</v>
          </cell>
          <cell r="Y419" t="str">
            <v>ICICI LOMBARD GENERAL INSURANCE CO. LTD.</v>
          </cell>
          <cell r="Z419" t="str">
            <v>3RD. FLOOR, BLOCK - B, J K MILENNIUM CENTRE, 46D, CHOWRINGHEE ROAD,</v>
          </cell>
          <cell r="AA419">
            <v>6</v>
          </cell>
          <cell r="AB419" t="str">
            <v>FIRE</v>
          </cell>
          <cell r="AC419" t="str">
            <v>BHARAT LAGHU UDYAM SURAKSHA</v>
          </cell>
          <cell r="AD419" t="str">
            <v>Cheque</v>
          </cell>
          <cell r="AE419" t="str">
            <v>1234</v>
          </cell>
          <cell r="AF419">
            <v>269204</v>
          </cell>
          <cell r="AG419">
            <v>45449</v>
          </cell>
          <cell r="AH419" t="str">
            <v>NONE</v>
          </cell>
          <cell r="AK419" t="str">
            <v>0</v>
          </cell>
          <cell r="AL419">
            <v>0</v>
          </cell>
          <cell r="AO419">
            <v>45426</v>
          </cell>
          <cell r="AR419" t="str">
            <v>06-06-2024</v>
          </cell>
          <cell r="AT419">
            <v>45790</v>
          </cell>
          <cell r="AU419">
            <v>100</v>
          </cell>
          <cell r="AV419" t="str">
            <v>0</v>
          </cell>
          <cell r="AW419" t="str">
            <v>Renewal</v>
          </cell>
          <cell r="AZ419">
            <v>77598310</v>
          </cell>
          <cell r="BA419">
            <v>228139</v>
          </cell>
          <cell r="BB419">
            <v>228139</v>
          </cell>
          <cell r="BC419">
            <v>41065.019999999997</v>
          </cell>
          <cell r="BD419">
            <v>269204.02</v>
          </cell>
          <cell r="BE419">
            <v>0</v>
          </cell>
          <cell r="BF419">
            <v>228139</v>
          </cell>
          <cell r="BG419">
            <v>0</v>
          </cell>
          <cell r="BH419">
            <v>11.5</v>
          </cell>
          <cell r="BI419">
            <v>5</v>
          </cell>
          <cell r="BJ419">
            <v>26235.99</v>
          </cell>
          <cell r="BK419">
            <v>0</v>
          </cell>
          <cell r="BL419">
            <v>26235.99</v>
          </cell>
          <cell r="BM419" t="str">
            <v>Brokerage</v>
          </cell>
          <cell r="BN419">
            <v>30</v>
          </cell>
          <cell r="BO419">
            <v>7870.8</v>
          </cell>
          <cell r="BP419">
            <v>0</v>
          </cell>
          <cell r="BQ419">
            <v>0</v>
          </cell>
          <cell r="BR419">
            <v>7870.8</v>
          </cell>
          <cell r="BS419">
            <v>34106.79</v>
          </cell>
          <cell r="BT419">
            <v>18</v>
          </cell>
          <cell r="BU419">
            <v>4722.4799999999996</v>
          </cell>
          <cell r="BV419">
            <v>18</v>
          </cell>
          <cell r="BW419">
            <v>1416.74</v>
          </cell>
          <cell r="BX419">
            <v>6139.22</v>
          </cell>
          <cell r="BY419">
            <v>0</v>
          </cell>
          <cell r="BZ419">
            <v>0</v>
          </cell>
          <cell r="CA419">
            <v>26235.99</v>
          </cell>
        </row>
        <row r="420">
          <cell r="C420" t="str">
            <v>3387270</v>
          </cell>
          <cell r="D420">
            <v>338727</v>
          </cell>
          <cell r="E420" t="str">
            <v>0</v>
          </cell>
          <cell r="F420">
            <v>45449</v>
          </cell>
          <cell r="G420">
            <v>45449.688726851855</v>
          </cell>
          <cell r="H420" t="str">
            <v>EAST</v>
          </cell>
          <cell r="I420" t="str">
            <v>E01</v>
          </cell>
          <cell r="J420" t="str">
            <v>CORPORATE OFFICE</v>
          </cell>
          <cell r="K420">
            <v>0</v>
          </cell>
          <cell r="L420" t="str">
            <v>KOLKATA DIRECT</v>
          </cell>
          <cell r="M420">
            <v>1</v>
          </cell>
          <cell r="N420" t="str">
            <v>1</v>
          </cell>
          <cell r="O420" t="str">
            <v>IT</v>
          </cell>
          <cell r="P420" t="str">
            <v>SANDIP BHOWMICK</v>
          </cell>
          <cell r="Q420">
            <v>480</v>
          </cell>
          <cell r="R420" t="str">
            <v>SAL/SB/0082</v>
          </cell>
          <cell r="S420" t="str">
            <v>CLIENT RELATIONSHIP</v>
          </cell>
          <cell r="T420" t="str">
            <v>ICC DIRECT</v>
          </cell>
          <cell r="U420">
            <v>253</v>
          </cell>
          <cell r="V420" t="str">
            <v>CORPORATE</v>
          </cell>
          <cell r="W420" t="str">
            <v>JATINGA AGRO TECH PVT LTD</v>
          </cell>
          <cell r="X420" t="str">
            <v>JATINGA AGRO TECH PVT LTD</v>
          </cell>
          <cell r="Y420" t="str">
            <v>ICICI LOMBARD GENERAL INSURANCE CO. LTD.</v>
          </cell>
          <cell r="Z420" t="str">
            <v>3RD. FLOOR, BLOCK - B, J K MILENNIUM CENTRE, 46D, CHOWRINGHEE ROAD,</v>
          </cell>
          <cell r="AA420">
            <v>6</v>
          </cell>
          <cell r="AB420" t="str">
            <v>FIRE</v>
          </cell>
          <cell r="AC420" t="str">
            <v>BHARAT SOOKSHMA UDYAM SURAKSHA</v>
          </cell>
          <cell r="AD420" t="str">
            <v>Cheque</v>
          </cell>
          <cell r="AE420" t="str">
            <v>1234</v>
          </cell>
          <cell r="AF420">
            <v>46964</v>
          </cell>
          <cell r="AG420">
            <v>45449</v>
          </cell>
          <cell r="AH420" t="str">
            <v>NONE</v>
          </cell>
          <cell r="AK420" t="str">
            <v>0</v>
          </cell>
          <cell r="AL420">
            <v>0</v>
          </cell>
          <cell r="AO420">
            <v>45426</v>
          </cell>
          <cell r="AR420" t="str">
            <v>06-06-2024</v>
          </cell>
          <cell r="AT420">
            <v>45790</v>
          </cell>
          <cell r="AU420">
            <v>100</v>
          </cell>
          <cell r="AV420" t="str">
            <v>0</v>
          </cell>
          <cell r="AW420" t="str">
            <v>Renewal</v>
          </cell>
          <cell r="AZ420">
            <v>20000000</v>
          </cell>
          <cell r="BA420">
            <v>39800</v>
          </cell>
          <cell r="BB420">
            <v>39800</v>
          </cell>
          <cell r="BC420">
            <v>7164</v>
          </cell>
          <cell r="BD420">
            <v>46964</v>
          </cell>
          <cell r="BE420">
            <v>0</v>
          </cell>
          <cell r="BF420">
            <v>39800</v>
          </cell>
          <cell r="BG420">
            <v>0</v>
          </cell>
          <cell r="BH420">
            <v>11.5</v>
          </cell>
          <cell r="BI420">
            <v>5</v>
          </cell>
          <cell r="BJ420">
            <v>4577</v>
          </cell>
          <cell r="BK420">
            <v>0</v>
          </cell>
          <cell r="BL420">
            <v>4577</v>
          </cell>
          <cell r="BM420" t="str">
            <v>Brokerage</v>
          </cell>
          <cell r="BN420">
            <v>30</v>
          </cell>
          <cell r="BO420">
            <v>1373.1</v>
          </cell>
          <cell r="BP420">
            <v>0</v>
          </cell>
          <cell r="BQ420">
            <v>0</v>
          </cell>
          <cell r="BR420">
            <v>1373.1</v>
          </cell>
          <cell r="BS420">
            <v>5950.1</v>
          </cell>
          <cell r="BT420">
            <v>18</v>
          </cell>
          <cell r="BU420">
            <v>823.86</v>
          </cell>
          <cell r="BV420">
            <v>18</v>
          </cell>
          <cell r="BW420">
            <v>247.16</v>
          </cell>
          <cell r="BX420">
            <v>1071.02</v>
          </cell>
          <cell r="BY420">
            <v>0</v>
          </cell>
          <cell r="BZ420">
            <v>0</v>
          </cell>
          <cell r="CA420">
            <v>4577</v>
          </cell>
        </row>
        <row r="421">
          <cell r="C421" t="str">
            <v>3387330</v>
          </cell>
          <cell r="D421">
            <v>338733</v>
          </cell>
          <cell r="E421" t="str">
            <v>0</v>
          </cell>
          <cell r="F421">
            <v>45449</v>
          </cell>
          <cell r="G421">
            <v>45449.702685185184</v>
          </cell>
          <cell r="H421" t="str">
            <v>EAST</v>
          </cell>
          <cell r="I421" t="str">
            <v>E01</v>
          </cell>
          <cell r="J421" t="str">
            <v>CORPORATE OFFICE</v>
          </cell>
          <cell r="K421">
            <v>0</v>
          </cell>
          <cell r="L421" t="str">
            <v>KOLKATA DIRECT</v>
          </cell>
          <cell r="M421">
            <v>1</v>
          </cell>
          <cell r="N421" t="str">
            <v>1</v>
          </cell>
          <cell r="O421" t="str">
            <v>IT</v>
          </cell>
          <cell r="P421" t="str">
            <v>SANDIP BHOWMICK</v>
          </cell>
          <cell r="Q421">
            <v>480</v>
          </cell>
          <cell r="R421" t="str">
            <v>SAL/SB/0082</v>
          </cell>
          <cell r="S421" t="str">
            <v>CLIENT RELATIONSHIP</v>
          </cell>
          <cell r="T421" t="str">
            <v>ICC DIRECT</v>
          </cell>
          <cell r="U421">
            <v>253</v>
          </cell>
          <cell r="V421" t="str">
            <v>CORPORATE</v>
          </cell>
          <cell r="W421" t="str">
            <v>JATINGA AGRO TECH PVT LTD</v>
          </cell>
          <cell r="X421" t="str">
            <v>JATINGA AGRO TECH PVT LTD</v>
          </cell>
          <cell r="Y421" t="str">
            <v>ICICI LOMBARD GENERAL INSURANCE CO. LTD.</v>
          </cell>
          <cell r="Z421" t="str">
            <v>3RD. FLOOR, BLOCK - B, J K MILENNIUM CENTRE, 46D, CHOWRINGHEE ROAD,</v>
          </cell>
          <cell r="AA421">
            <v>6</v>
          </cell>
          <cell r="AB421" t="str">
            <v>MISCELLANEOUS</v>
          </cell>
          <cell r="AC421" t="str">
            <v>MONEY INSURANCE</v>
          </cell>
          <cell r="AD421" t="str">
            <v>Cheque</v>
          </cell>
          <cell r="AE421" t="str">
            <v>1234</v>
          </cell>
          <cell r="AF421">
            <v>2360</v>
          </cell>
          <cell r="AG421">
            <v>45449</v>
          </cell>
          <cell r="AH421" t="str">
            <v>NONE</v>
          </cell>
          <cell r="AK421" t="str">
            <v>0</v>
          </cell>
          <cell r="AL421">
            <v>0</v>
          </cell>
          <cell r="AO421">
            <v>45426</v>
          </cell>
          <cell r="AT421">
            <v>45790</v>
          </cell>
          <cell r="AU421">
            <v>100</v>
          </cell>
          <cell r="AV421" t="str">
            <v>0</v>
          </cell>
          <cell r="AW421" t="str">
            <v>Renewal</v>
          </cell>
          <cell r="AZ421">
            <v>10000000</v>
          </cell>
          <cell r="BA421">
            <v>2000</v>
          </cell>
          <cell r="BB421">
            <v>2000</v>
          </cell>
          <cell r="BC421">
            <v>360</v>
          </cell>
          <cell r="BD421">
            <v>2360</v>
          </cell>
          <cell r="BE421">
            <v>0</v>
          </cell>
          <cell r="BF421">
            <v>2000</v>
          </cell>
          <cell r="BG421">
            <v>0</v>
          </cell>
          <cell r="BH421">
            <v>11.5</v>
          </cell>
          <cell r="BI421">
            <v>5</v>
          </cell>
          <cell r="BJ421">
            <v>230</v>
          </cell>
          <cell r="BK421">
            <v>0</v>
          </cell>
          <cell r="BL421">
            <v>230</v>
          </cell>
          <cell r="BM421" t="str">
            <v>Brokerage</v>
          </cell>
          <cell r="BN421">
            <v>30</v>
          </cell>
          <cell r="BO421">
            <v>69</v>
          </cell>
          <cell r="BP421">
            <v>0</v>
          </cell>
          <cell r="BQ421">
            <v>0</v>
          </cell>
          <cell r="BR421">
            <v>69</v>
          </cell>
          <cell r="BS421">
            <v>299</v>
          </cell>
          <cell r="BT421">
            <v>18</v>
          </cell>
          <cell r="BU421">
            <v>41.4</v>
          </cell>
          <cell r="BV421">
            <v>18</v>
          </cell>
          <cell r="BW421">
            <v>12.42</v>
          </cell>
          <cell r="BX421">
            <v>53.82</v>
          </cell>
          <cell r="BY421">
            <v>0</v>
          </cell>
          <cell r="BZ421">
            <v>0</v>
          </cell>
          <cell r="CA421">
            <v>230</v>
          </cell>
        </row>
        <row r="422">
          <cell r="C422" t="str">
            <v>3387440</v>
          </cell>
          <cell r="D422">
            <v>338744</v>
          </cell>
          <cell r="E422" t="str">
            <v>0</v>
          </cell>
          <cell r="F422">
            <v>45449</v>
          </cell>
          <cell r="G422">
            <v>45449.714699074073</v>
          </cell>
          <cell r="H422" t="str">
            <v>EAST</v>
          </cell>
          <cell r="I422" t="str">
            <v>E01</v>
          </cell>
          <cell r="J422" t="str">
            <v>CORPORATE OFFICE</v>
          </cell>
          <cell r="K422">
            <v>0</v>
          </cell>
          <cell r="L422" t="str">
            <v>KOLKATA DIRECT</v>
          </cell>
          <cell r="M422">
            <v>1</v>
          </cell>
          <cell r="N422" t="str">
            <v>1</v>
          </cell>
          <cell r="O422" t="str">
            <v>IT</v>
          </cell>
          <cell r="P422" t="str">
            <v>SANDIP BHOWMICK</v>
          </cell>
          <cell r="Q422">
            <v>480</v>
          </cell>
          <cell r="R422" t="str">
            <v>SAL/SB/0082</v>
          </cell>
          <cell r="S422" t="str">
            <v>CLIENT RELATIONSHIP</v>
          </cell>
          <cell r="T422" t="str">
            <v>ICC DIRECT</v>
          </cell>
          <cell r="U422">
            <v>253</v>
          </cell>
          <cell r="V422" t="str">
            <v>CORPORATE</v>
          </cell>
          <cell r="W422" t="str">
            <v>JATINGA TEA LTD</v>
          </cell>
          <cell r="X422" t="str">
            <v>JATINGA TEA LTD</v>
          </cell>
          <cell r="Y422" t="str">
            <v>ICICI LOMBARD GENERAL INSURANCE CO. LTD.</v>
          </cell>
          <cell r="Z422" t="str">
            <v>3RD. FLOOR, BLOCK - B, J K MILENNIUM CENTRE, 46D, CHOWRINGHEE ROAD,</v>
          </cell>
          <cell r="AA422">
            <v>6</v>
          </cell>
          <cell r="AB422" t="str">
            <v>MISCELLANEOUS</v>
          </cell>
          <cell r="AC422" t="str">
            <v>BUGLARY</v>
          </cell>
          <cell r="AD422" t="str">
            <v>Cheque</v>
          </cell>
          <cell r="AE422" t="str">
            <v>1234</v>
          </cell>
          <cell r="AF422">
            <v>2360</v>
          </cell>
          <cell r="AG422">
            <v>45449</v>
          </cell>
          <cell r="AH422" t="str">
            <v>NONE</v>
          </cell>
          <cell r="AK422" t="str">
            <v>0</v>
          </cell>
          <cell r="AL422">
            <v>0</v>
          </cell>
          <cell r="AO422">
            <v>45426</v>
          </cell>
          <cell r="AR422" t="str">
            <v>06-06-2024</v>
          </cell>
          <cell r="AT422">
            <v>45790</v>
          </cell>
          <cell r="AU422">
            <v>100</v>
          </cell>
          <cell r="AV422" t="str">
            <v>0</v>
          </cell>
          <cell r="AW422" t="str">
            <v>Renewal</v>
          </cell>
          <cell r="AZ422">
            <v>9745078</v>
          </cell>
          <cell r="BA422">
            <v>2000</v>
          </cell>
          <cell r="BB422">
            <v>2000</v>
          </cell>
          <cell r="BC422">
            <v>360</v>
          </cell>
          <cell r="BD422">
            <v>2360</v>
          </cell>
          <cell r="BE422">
            <v>0</v>
          </cell>
          <cell r="BF422">
            <v>2000</v>
          </cell>
          <cell r="BG422">
            <v>0</v>
          </cell>
          <cell r="BH422">
            <v>12.5</v>
          </cell>
          <cell r="BI422">
            <v>5</v>
          </cell>
          <cell r="BJ422">
            <v>250</v>
          </cell>
          <cell r="BK422">
            <v>0</v>
          </cell>
          <cell r="BL422">
            <v>250</v>
          </cell>
          <cell r="BM422" t="str">
            <v>Brokerage</v>
          </cell>
          <cell r="BN422">
            <v>30</v>
          </cell>
          <cell r="BO422">
            <v>75</v>
          </cell>
          <cell r="BP422">
            <v>0</v>
          </cell>
          <cell r="BQ422">
            <v>0</v>
          </cell>
          <cell r="BR422">
            <v>75</v>
          </cell>
          <cell r="BS422">
            <v>325</v>
          </cell>
          <cell r="BT422">
            <v>18</v>
          </cell>
          <cell r="BU422">
            <v>45</v>
          </cell>
          <cell r="BV422">
            <v>18</v>
          </cell>
          <cell r="BW422">
            <v>13.5</v>
          </cell>
          <cell r="BX422">
            <v>58.5</v>
          </cell>
          <cell r="BY422">
            <v>0</v>
          </cell>
          <cell r="BZ422">
            <v>0</v>
          </cell>
          <cell r="CA422">
            <v>250</v>
          </cell>
        </row>
        <row r="423">
          <cell r="C423" t="str">
            <v>3387460</v>
          </cell>
          <cell r="D423">
            <v>338746</v>
          </cell>
          <cell r="E423" t="str">
            <v>0</v>
          </cell>
          <cell r="F423">
            <v>45449</v>
          </cell>
          <cell r="G423">
            <v>45449.720381944448</v>
          </cell>
          <cell r="H423" t="str">
            <v>EAST</v>
          </cell>
          <cell r="I423" t="str">
            <v>E01</v>
          </cell>
          <cell r="J423" t="str">
            <v>CORPORATE OFFICE</v>
          </cell>
          <cell r="K423">
            <v>0</v>
          </cell>
          <cell r="L423" t="str">
            <v>KOLKATA DIRECT</v>
          </cell>
          <cell r="M423">
            <v>1</v>
          </cell>
          <cell r="N423" t="str">
            <v>1</v>
          </cell>
          <cell r="O423" t="str">
            <v>IT</v>
          </cell>
          <cell r="P423" t="str">
            <v>SANDIP BHOWMICK</v>
          </cell>
          <cell r="Q423">
            <v>480</v>
          </cell>
          <cell r="R423" t="str">
            <v>SAL/SB/0082</v>
          </cell>
          <cell r="S423" t="str">
            <v>CLIENT RELATIONSHIP</v>
          </cell>
          <cell r="T423" t="str">
            <v>ICC DIRECT</v>
          </cell>
          <cell r="U423">
            <v>253</v>
          </cell>
          <cell r="V423" t="str">
            <v>CORPORATE</v>
          </cell>
          <cell r="W423" t="str">
            <v>JATINGA TEA LTD</v>
          </cell>
          <cell r="X423" t="str">
            <v>JATINGA TEA LTD</v>
          </cell>
          <cell r="Y423" t="str">
            <v>ICICI LOMBARD GENERAL INSURANCE CO. LTD.</v>
          </cell>
          <cell r="Z423" t="str">
            <v>3RD. FLOOR, BLOCK - B, J K MILENNIUM CENTRE, 46D, CHOWRINGHEE ROAD,</v>
          </cell>
          <cell r="AA423">
            <v>6</v>
          </cell>
          <cell r="AB423" t="str">
            <v>FIRE</v>
          </cell>
          <cell r="AC423" t="str">
            <v>BHARAT SOOKSHMA UDYAM SURAKSHA</v>
          </cell>
          <cell r="AD423" t="str">
            <v>Cheque</v>
          </cell>
          <cell r="AE423" t="str">
            <v>1234</v>
          </cell>
          <cell r="AF423">
            <v>91162</v>
          </cell>
          <cell r="AG423">
            <v>45449</v>
          </cell>
          <cell r="AH423" t="str">
            <v>NONE</v>
          </cell>
          <cell r="AK423" t="str">
            <v>0</v>
          </cell>
          <cell r="AL423">
            <v>0</v>
          </cell>
          <cell r="AO423">
            <v>45426</v>
          </cell>
          <cell r="AR423" t="str">
            <v>06-06-2024</v>
          </cell>
          <cell r="AT423">
            <v>45790</v>
          </cell>
          <cell r="AU423">
            <v>100</v>
          </cell>
          <cell r="AV423" t="str">
            <v>0</v>
          </cell>
          <cell r="AW423" t="str">
            <v>Renewal</v>
          </cell>
          <cell r="AZ423">
            <v>119245076</v>
          </cell>
          <cell r="BA423">
            <v>77256</v>
          </cell>
          <cell r="BB423">
            <v>77256</v>
          </cell>
          <cell r="BC423">
            <v>13906.08</v>
          </cell>
          <cell r="BD423">
            <v>91162.08</v>
          </cell>
          <cell r="BE423">
            <v>0</v>
          </cell>
          <cell r="BF423">
            <v>77256</v>
          </cell>
          <cell r="BG423">
            <v>0</v>
          </cell>
          <cell r="BH423">
            <v>11.5</v>
          </cell>
          <cell r="BI423">
            <v>5</v>
          </cell>
          <cell r="BJ423">
            <v>8884.44</v>
          </cell>
          <cell r="BK423">
            <v>0</v>
          </cell>
          <cell r="BL423">
            <v>8884.44</v>
          </cell>
          <cell r="BM423" t="str">
            <v>Brokerage</v>
          </cell>
          <cell r="BN423">
            <v>30</v>
          </cell>
          <cell r="BO423">
            <v>2665.33</v>
          </cell>
          <cell r="BP423">
            <v>0</v>
          </cell>
          <cell r="BQ423">
            <v>0</v>
          </cell>
          <cell r="BR423">
            <v>2665.33</v>
          </cell>
          <cell r="BS423">
            <v>11549.77</v>
          </cell>
          <cell r="BT423">
            <v>18</v>
          </cell>
          <cell r="BU423">
            <v>1599.2</v>
          </cell>
          <cell r="BV423">
            <v>18</v>
          </cell>
          <cell r="BW423">
            <v>479.76</v>
          </cell>
          <cell r="BX423">
            <v>2078.96</v>
          </cell>
          <cell r="BY423">
            <v>0</v>
          </cell>
          <cell r="BZ423">
            <v>0</v>
          </cell>
          <cell r="CA423">
            <v>8884.44</v>
          </cell>
        </row>
        <row r="424">
          <cell r="C424" t="str">
            <v>3387500</v>
          </cell>
          <cell r="D424">
            <v>338750</v>
          </cell>
          <cell r="E424" t="str">
            <v>0</v>
          </cell>
          <cell r="F424">
            <v>45449</v>
          </cell>
          <cell r="G424">
            <v>45449.725277777776</v>
          </cell>
          <cell r="H424" t="str">
            <v>EAST</v>
          </cell>
          <cell r="I424" t="str">
            <v>E01</v>
          </cell>
          <cell r="J424" t="str">
            <v>CORPORATE OFFICE</v>
          </cell>
          <cell r="K424">
            <v>0</v>
          </cell>
          <cell r="L424" t="str">
            <v>KOLKATA DIRECT</v>
          </cell>
          <cell r="M424">
            <v>1</v>
          </cell>
          <cell r="N424" t="str">
            <v>1</v>
          </cell>
          <cell r="O424" t="str">
            <v>IT</v>
          </cell>
          <cell r="P424" t="str">
            <v>SANDIP BHOWMICK</v>
          </cell>
          <cell r="Q424">
            <v>480</v>
          </cell>
          <cell r="R424" t="str">
            <v>SAL/SB/0082</v>
          </cell>
          <cell r="S424" t="str">
            <v>CLIENT RELATIONSHIP</v>
          </cell>
          <cell r="T424" t="str">
            <v>ICC DIRECT</v>
          </cell>
          <cell r="U424">
            <v>253</v>
          </cell>
          <cell r="V424" t="str">
            <v>CORPORATE</v>
          </cell>
          <cell r="W424" t="str">
            <v>JATINGA TEA LTD</v>
          </cell>
          <cell r="X424" t="str">
            <v>JATINGA TEA LTD</v>
          </cell>
          <cell r="Y424" t="str">
            <v>ICICI LOMBARD GENERAL INSURANCE CO. LTD.</v>
          </cell>
          <cell r="Z424" t="str">
            <v>3RD. FLOOR, BLOCK - B, J K MILENNIUM CENTRE, 46D, CHOWRINGHEE ROAD,</v>
          </cell>
          <cell r="AA424">
            <v>6</v>
          </cell>
          <cell r="AB424" t="str">
            <v>MISCELLANEOUS</v>
          </cell>
          <cell r="AC424" t="str">
            <v>MONEY INSURANCE</v>
          </cell>
          <cell r="AD424" t="str">
            <v>Cheque</v>
          </cell>
          <cell r="AE424" t="str">
            <v>1234</v>
          </cell>
          <cell r="AF424">
            <v>1180</v>
          </cell>
          <cell r="AG424">
            <v>45449</v>
          </cell>
          <cell r="AH424" t="str">
            <v>NONE</v>
          </cell>
          <cell r="AK424" t="str">
            <v>0</v>
          </cell>
          <cell r="AL424">
            <v>0</v>
          </cell>
          <cell r="AO424">
            <v>45426</v>
          </cell>
          <cell r="AT424">
            <v>45790</v>
          </cell>
          <cell r="AU424">
            <v>100</v>
          </cell>
          <cell r="AV424" t="str">
            <v>0</v>
          </cell>
          <cell r="AW424" t="str">
            <v>Renewal</v>
          </cell>
          <cell r="AZ424">
            <v>30000000</v>
          </cell>
          <cell r="BA424">
            <v>1000</v>
          </cell>
          <cell r="BB424">
            <v>1000</v>
          </cell>
          <cell r="BC424">
            <v>180</v>
          </cell>
          <cell r="BD424">
            <v>1180</v>
          </cell>
          <cell r="BE424">
            <v>0</v>
          </cell>
          <cell r="BF424">
            <v>1000</v>
          </cell>
          <cell r="BG424">
            <v>0</v>
          </cell>
          <cell r="BH424">
            <v>12.5</v>
          </cell>
          <cell r="BI424">
            <v>5</v>
          </cell>
          <cell r="BJ424">
            <v>125</v>
          </cell>
          <cell r="BK424">
            <v>0</v>
          </cell>
          <cell r="BL424">
            <v>125</v>
          </cell>
          <cell r="BM424" t="str">
            <v>Brokerage</v>
          </cell>
          <cell r="BN424">
            <v>30</v>
          </cell>
          <cell r="BO424">
            <v>37.5</v>
          </cell>
          <cell r="BP424">
            <v>0</v>
          </cell>
          <cell r="BQ424">
            <v>0</v>
          </cell>
          <cell r="BR424">
            <v>37.5</v>
          </cell>
          <cell r="BS424">
            <v>162.5</v>
          </cell>
          <cell r="BT424">
            <v>18</v>
          </cell>
          <cell r="BU424">
            <v>22.5</v>
          </cell>
          <cell r="BV424">
            <v>18</v>
          </cell>
          <cell r="BW424">
            <v>6.75</v>
          </cell>
          <cell r="BX424">
            <v>29.25</v>
          </cell>
          <cell r="BY424">
            <v>0</v>
          </cell>
          <cell r="BZ424">
            <v>0</v>
          </cell>
          <cell r="CA424">
            <v>125</v>
          </cell>
        </row>
        <row r="425">
          <cell r="C425" t="str">
            <v>3387530</v>
          </cell>
          <cell r="D425">
            <v>338753</v>
          </cell>
          <cell r="E425" t="str">
            <v>0</v>
          </cell>
          <cell r="F425">
            <v>45440</v>
          </cell>
          <cell r="G425">
            <v>45449.726307870369</v>
          </cell>
          <cell r="H425" t="str">
            <v>EAST</v>
          </cell>
          <cell r="I425" t="str">
            <v>E01</v>
          </cell>
          <cell r="J425" t="str">
            <v>CORPORATE OFFICE</v>
          </cell>
          <cell r="K425">
            <v>0</v>
          </cell>
          <cell r="L425" t="str">
            <v>KOLKATA DIRECT</v>
          </cell>
          <cell r="M425">
            <v>1</v>
          </cell>
          <cell r="N425" t="str">
            <v>1</v>
          </cell>
          <cell r="O425" t="str">
            <v>IT</v>
          </cell>
          <cell r="P425" t="str">
            <v>UMA TODI</v>
          </cell>
          <cell r="Q425">
            <v>718</v>
          </cell>
          <cell r="R425" t="str">
            <v>711</v>
          </cell>
          <cell r="S425" t="str">
            <v>CLIENT RELATIONSHIP</v>
          </cell>
          <cell r="T425" t="str">
            <v>KOLKATA DIRECT</v>
          </cell>
          <cell r="U425">
            <v>0</v>
          </cell>
          <cell r="V425" t="str">
            <v>SME</v>
          </cell>
          <cell r="W425" t="str">
            <v>SATYA BUILDERS SHYAM INFRA JV</v>
          </cell>
          <cell r="X425" t="str">
            <v>SATYA BUILDERS SHYAM INFRA JV</v>
          </cell>
          <cell r="Y425" t="str">
            <v>ICICI LOMBARD GENERAL INSURANCE CO. LTD.</v>
          </cell>
          <cell r="Z425" t="str">
            <v>3RD. FLOOR, BLOCK - B, J K MILENNIUM CENTRE, 46D, CHOWRINGHEE ROAD,</v>
          </cell>
          <cell r="AA425">
            <v>6</v>
          </cell>
          <cell r="AB425" t="str">
            <v>MARINE CARGO</v>
          </cell>
          <cell r="AC425" t="str">
            <v>MARINE SALES TURNOVER</v>
          </cell>
          <cell r="AD425" t="str">
            <v>Cheque</v>
          </cell>
          <cell r="AE425" t="str">
            <v>1234</v>
          </cell>
          <cell r="AF425">
            <v>0</v>
          </cell>
          <cell r="AG425">
            <v>45440</v>
          </cell>
          <cell r="AH425" t="str">
            <v>NONE</v>
          </cell>
          <cell r="AK425" t="str">
            <v>0</v>
          </cell>
          <cell r="AL425">
            <v>0</v>
          </cell>
          <cell r="AO425">
            <v>45440</v>
          </cell>
          <cell r="AT425">
            <v>46169</v>
          </cell>
          <cell r="AU425">
            <v>24</v>
          </cell>
          <cell r="AV425" t="str">
            <v>0</v>
          </cell>
          <cell r="AW425" t="str">
            <v>New</v>
          </cell>
          <cell r="AZ425">
            <v>246842976</v>
          </cell>
          <cell r="BA425">
            <v>30855.360000000001</v>
          </cell>
          <cell r="BB425">
            <v>30855.360000000001</v>
          </cell>
          <cell r="BC425">
            <v>5553.9647999999997</v>
          </cell>
          <cell r="BD425">
            <v>36409.324800000002</v>
          </cell>
          <cell r="BF425">
            <v>30855.360000000001</v>
          </cell>
          <cell r="BG425">
            <v>0</v>
          </cell>
          <cell r="BH425">
            <v>16.5</v>
          </cell>
          <cell r="BI425">
            <v>5</v>
          </cell>
          <cell r="BJ425">
            <v>5091.13</v>
          </cell>
          <cell r="BK425">
            <v>0</v>
          </cell>
          <cell r="BL425">
            <v>5091.13</v>
          </cell>
          <cell r="BM425" t="str">
            <v>Brokerage</v>
          </cell>
          <cell r="BN425">
            <v>30</v>
          </cell>
          <cell r="BO425">
            <v>1527.34</v>
          </cell>
          <cell r="BP425">
            <v>0</v>
          </cell>
          <cell r="BQ425">
            <v>0</v>
          </cell>
          <cell r="BR425">
            <v>1527.34</v>
          </cell>
          <cell r="BS425">
            <v>6618.47</v>
          </cell>
          <cell r="BT425">
            <v>18</v>
          </cell>
          <cell r="BU425">
            <v>916.4</v>
          </cell>
          <cell r="BV425">
            <v>18</v>
          </cell>
          <cell r="BW425">
            <v>274.92</v>
          </cell>
          <cell r="BX425">
            <v>1191.32</v>
          </cell>
          <cell r="BY425">
            <v>0</v>
          </cell>
          <cell r="BZ425">
            <v>0</v>
          </cell>
          <cell r="CA425">
            <v>5091.13</v>
          </cell>
        </row>
        <row r="426">
          <cell r="C426" t="str">
            <v>3387540</v>
          </cell>
          <cell r="D426">
            <v>338754</v>
          </cell>
          <cell r="E426" t="str">
            <v>0</v>
          </cell>
          <cell r="F426">
            <v>45449</v>
          </cell>
          <cell r="G426">
            <v>45449.727210648147</v>
          </cell>
          <cell r="H426" t="str">
            <v>EAST</v>
          </cell>
          <cell r="I426" t="str">
            <v>E01</v>
          </cell>
          <cell r="J426" t="str">
            <v>CORPORATE OFFICE</v>
          </cell>
          <cell r="K426">
            <v>0</v>
          </cell>
          <cell r="L426" t="str">
            <v>KOLKATA DIRECT</v>
          </cell>
          <cell r="M426">
            <v>1</v>
          </cell>
          <cell r="N426" t="str">
            <v>1</v>
          </cell>
          <cell r="O426" t="str">
            <v>IT</v>
          </cell>
          <cell r="P426" t="str">
            <v>SANDIP BHOWMICK</v>
          </cell>
          <cell r="Q426">
            <v>480</v>
          </cell>
          <cell r="R426" t="str">
            <v>SAL/SB/0082</v>
          </cell>
          <cell r="S426" t="str">
            <v>CLIENT RELATIONSHIP</v>
          </cell>
          <cell r="T426" t="str">
            <v>KOLKATA DIRECT</v>
          </cell>
          <cell r="U426">
            <v>0</v>
          </cell>
          <cell r="V426" t="str">
            <v>SME</v>
          </cell>
          <cell r="W426" t="str">
            <v>BT INVESTMENTS PRIVATE LIMITED</v>
          </cell>
          <cell r="X426" t="str">
            <v>BT INVESTMENTS PRIVATE LIMITED</v>
          </cell>
          <cell r="Y426" t="str">
            <v>ICICI LOMBARD GENERAL INSURANCE CO. LTD.</v>
          </cell>
          <cell r="Z426" t="str">
            <v>3RD. FLOOR, BLOCK - B, J K MILENNIUM CENTRE, 46D, CHOWRINGHEE ROAD,</v>
          </cell>
          <cell r="AA426">
            <v>6</v>
          </cell>
          <cell r="AB426" t="str">
            <v>FIRE</v>
          </cell>
          <cell r="AC426" t="str">
            <v>BHARAT GRIHA RAKSHA</v>
          </cell>
          <cell r="AD426" t="str">
            <v>Bank Transfer</v>
          </cell>
          <cell r="AE426" t="str">
            <v>NEFT</v>
          </cell>
          <cell r="AF426">
            <v>6014</v>
          </cell>
          <cell r="AG426">
            <v>45414</v>
          </cell>
          <cell r="AH426" t="str">
            <v>NONE</v>
          </cell>
          <cell r="AK426" t="str">
            <v>0</v>
          </cell>
          <cell r="AL426">
            <v>0</v>
          </cell>
          <cell r="AO426">
            <v>45418</v>
          </cell>
          <cell r="AR426" t="str">
            <v>06-06-2024</v>
          </cell>
          <cell r="AT426">
            <v>45782</v>
          </cell>
          <cell r="AU426">
            <v>100</v>
          </cell>
          <cell r="AV426" t="str">
            <v>0</v>
          </cell>
          <cell r="AW426" t="str">
            <v>Renewal</v>
          </cell>
          <cell r="AZ426">
            <v>13412700</v>
          </cell>
          <cell r="BA426">
            <v>4024</v>
          </cell>
          <cell r="BB426">
            <v>5097</v>
          </cell>
          <cell r="BC426">
            <v>917.46</v>
          </cell>
          <cell r="BD426">
            <v>6014.46</v>
          </cell>
          <cell r="BE426">
            <v>0</v>
          </cell>
          <cell r="BF426">
            <v>4024</v>
          </cell>
          <cell r="BG426">
            <v>1073</v>
          </cell>
          <cell r="BH426">
            <v>11.5</v>
          </cell>
          <cell r="BI426">
            <v>5</v>
          </cell>
          <cell r="BJ426">
            <v>462.76</v>
          </cell>
          <cell r="BK426">
            <v>53.65</v>
          </cell>
          <cell r="BL426">
            <v>516.41</v>
          </cell>
          <cell r="BM426" t="str">
            <v>Brokerage</v>
          </cell>
          <cell r="BN426">
            <v>30</v>
          </cell>
          <cell r="BO426">
            <v>138.83000000000001</v>
          </cell>
          <cell r="BP426">
            <v>0</v>
          </cell>
          <cell r="BQ426">
            <v>0</v>
          </cell>
          <cell r="BR426">
            <v>138.83000000000001</v>
          </cell>
          <cell r="BS426">
            <v>655.24</v>
          </cell>
          <cell r="BT426">
            <v>18</v>
          </cell>
          <cell r="BU426">
            <v>92.95</v>
          </cell>
          <cell r="BV426">
            <v>18</v>
          </cell>
          <cell r="BW426">
            <v>24.99</v>
          </cell>
          <cell r="BX426">
            <v>117.94</v>
          </cell>
          <cell r="BY426">
            <v>0</v>
          </cell>
          <cell r="BZ426">
            <v>0</v>
          </cell>
          <cell r="CA426">
            <v>516.41</v>
          </cell>
        </row>
        <row r="427">
          <cell r="C427" t="str">
            <v>3387590</v>
          </cell>
          <cell r="D427">
            <v>338759</v>
          </cell>
          <cell r="E427" t="str">
            <v>0</v>
          </cell>
          <cell r="F427">
            <v>45449</v>
          </cell>
          <cell r="G427">
            <v>45449.731064814812</v>
          </cell>
          <cell r="H427" t="str">
            <v>EAST</v>
          </cell>
          <cell r="I427" t="str">
            <v>E01</v>
          </cell>
          <cell r="J427" t="str">
            <v>CORPORATE OFFICE</v>
          </cell>
          <cell r="K427">
            <v>0</v>
          </cell>
          <cell r="L427" t="str">
            <v>KOLKATA DIRECT</v>
          </cell>
          <cell r="M427">
            <v>1</v>
          </cell>
          <cell r="N427" t="str">
            <v>1</v>
          </cell>
          <cell r="O427" t="str">
            <v>IT</v>
          </cell>
          <cell r="P427" t="str">
            <v>SANDIP BHOWMICK</v>
          </cell>
          <cell r="Q427">
            <v>480</v>
          </cell>
          <cell r="R427" t="str">
            <v>SAL/SB/0082</v>
          </cell>
          <cell r="S427" t="str">
            <v>CLIENT RELATIONSHIP</v>
          </cell>
          <cell r="T427" t="str">
            <v>KOLKATA DIRECT</v>
          </cell>
          <cell r="U427">
            <v>0</v>
          </cell>
          <cell r="V427" t="str">
            <v>SME</v>
          </cell>
          <cell r="W427" t="str">
            <v>DHANVARIDHI FOODSS PRIVATE LIMITED</v>
          </cell>
          <cell r="X427" t="str">
            <v>DHANVARIDHI FOODSS PRIVATE LIMITED</v>
          </cell>
          <cell r="Y427" t="str">
            <v>ICICI LOMBARD GENERAL INSURANCE CO. LTD.</v>
          </cell>
          <cell r="Z427" t="str">
            <v>3RD. FLOOR, BLOCK - B, J K MILENNIUM CENTRE, 46D, CHOWRINGHEE ROAD,</v>
          </cell>
          <cell r="AA427">
            <v>6</v>
          </cell>
          <cell r="AB427" t="str">
            <v>FIRE</v>
          </cell>
          <cell r="AC427" t="str">
            <v>BHARAT SOOKSHMA UDYAM SURAKSHA</v>
          </cell>
          <cell r="AD427" t="str">
            <v>Bank Transfer</v>
          </cell>
          <cell r="AE427" t="str">
            <v>NEFT</v>
          </cell>
          <cell r="AF427">
            <v>3102</v>
          </cell>
          <cell r="AG427">
            <v>45414</v>
          </cell>
          <cell r="AH427" t="str">
            <v>NONE</v>
          </cell>
          <cell r="AK427" t="str">
            <v>0</v>
          </cell>
          <cell r="AL427">
            <v>0</v>
          </cell>
          <cell r="AO427">
            <v>45418</v>
          </cell>
          <cell r="AR427" t="str">
            <v>06-06-2024</v>
          </cell>
          <cell r="AT427">
            <v>45782</v>
          </cell>
          <cell r="AU427">
            <v>100</v>
          </cell>
          <cell r="AV427" t="str">
            <v>0</v>
          </cell>
          <cell r="AW427" t="str">
            <v>Renewal</v>
          </cell>
          <cell r="AZ427">
            <v>3690001</v>
          </cell>
          <cell r="BA427">
            <v>2075</v>
          </cell>
          <cell r="BB427">
            <v>2629</v>
          </cell>
          <cell r="BC427">
            <v>473.22</v>
          </cell>
          <cell r="BD427">
            <v>3102.22</v>
          </cell>
          <cell r="BE427">
            <v>0</v>
          </cell>
          <cell r="BF427">
            <v>2075</v>
          </cell>
          <cell r="BG427">
            <v>554</v>
          </cell>
          <cell r="BH427">
            <v>11.5</v>
          </cell>
          <cell r="BI427">
            <v>5</v>
          </cell>
          <cell r="BJ427">
            <v>238.63</v>
          </cell>
          <cell r="BK427">
            <v>27.7</v>
          </cell>
          <cell r="BL427">
            <v>266.33</v>
          </cell>
          <cell r="BM427" t="str">
            <v>Brokerage</v>
          </cell>
          <cell r="BN427">
            <v>30</v>
          </cell>
          <cell r="BO427">
            <v>71.59</v>
          </cell>
          <cell r="BP427">
            <v>0</v>
          </cell>
          <cell r="BQ427">
            <v>0</v>
          </cell>
          <cell r="BR427">
            <v>71.59</v>
          </cell>
          <cell r="BS427">
            <v>337.92</v>
          </cell>
          <cell r="BT427">
            <v>18</v>
          </cell>
          <cell r="BU427">
            <v>47.94</v>
          </cell>
          <cell r="BV427">
            <v>18</v>
          </cell>
          <cell r="BW427">
            <v>12.89</v>
          </cell>
          <cell r="BX427">
            <v>60.83</v>
          </cell>
          <cell r="BY427">
            <v>0</v>
          </cell>
          <cell r="BZ427">
            <v>0</v>
          </cell>
          <cell r="CA427">
            <v>266.33</v>
          </cell>
        </row>
        <row r="428">
          <cell r="C428" t="str">
            <v>3387620</v>
          </cell>
          <cell r="D428">
            <v>338762</v>
          </cell>
          <cell r="E428" t="str">
            <v>0</v>
          </cell>
          <cell r="F428">
            <v>45449</v>
          </cell>
          <cell r="G428">
            <v>45449.73741898148</v>
          </cell>
          <cell r="H428" t="str">
            <v>EAST</v>
          </cell>
          <cell r="I428" t="str">
            <v>E01</v>
          </cell>
          <cell r="J428" t="str">
            <v>CORPORATE OFFICE</v>
          </cell>
          <cell r="K428">
            <v>0</v>
          </cell>
          <cell r="L428" t="str">
            <v>KOLKATA DIRECT</v>
          </cell>
          <cell r="M428">
            <v>1</v>
          </cell>
          <cell r="N428" t="str">
            <v>1</v>
          </cell>
          <cell r="O428" t="str">
            <v>IT</v>
          </cell>
          <cell r="P428" t="str">
            <v>SANDIP BHOWMICK</v>
          </cell>
          <cell r="Q428">
            <v>480</v>
          </cell>
          <cell r="R428" t="str">
            <v>SAL/SB/0082</v>
          </cell>
          <cell r="S428" t="str">
            <v>CLIENT RELATIONSHIP</v>
          </cell>
          <cell r="T428" t="str">
            <v>KOLKATA DIRECT</v>
          </cell>
          <cell r="U428">
            <v>0</v>
          </cell>
          <cell r="V428" t="str">
            <v>SME</v>
          </cell>
          <cell r="W428" t="str">
            <v>Milan Agencies Pvt Ltd</v>
          </cell>
          <cell r="X428" t="str">
            <v>Milan Agencies Pvt Ltd</v>
          </cell>
          <cell r="Y428" t="str">
            <v>ICICI LOMBARD GENERAL INSURANCE CO. LTD.</v>
          </cell>
          <cell r="Z428" t="str">
            <v>3RD. FLOOR, BLOCK - B, J K MILENNIUM CENTRE, 46D, CHOWRINGHEE ROAD,</v>
          </cell>
          <cell r="AA428">
            <v>6</v>
          </cell>
          <cell r="AB428" t="str">
            <v>FIRE</v>
          </cell>
          <cell r="AC428" t="str">
            <v>BHARAT SOOKSHMA UDYAM SURAKSHA</v>
          </cell>
          <cell r="AD428" t="str">
            <v>Bank Transfer</v>
          </cell>
          <cell r="AE428" t="str">
            <v>NEFT</v>
          </cell>
          <cell r="AF428">
            <v>3102</v>
          </cell>
          <cell r="AG428">
            <v>45414</v>
          </cell>
          <cell r="AH428" t="str">
            <v>NONE</v>
          </cell>
          <cell r="AK428" t="str">
            <v>0</v>
          </cell>
          <cell r="AL428">
            <v>0</v>
          </cell>
          <cell r="AO428">
            <v>45418</v>
          </cell>
          <cell r="AR428" t="str">
            <v>06-06-2024</v>
          </cell>
          <cell r="AT428">
            <v>45782</v>
          </cell>
          <cell r="AU428">
            <v>100</v>
          </cell>
          <cell r="AV428" t="str">
            <v>0</v>
          </cell>
          <cell r="AW428" t="str">
            <v>Renewal</v>
          </cell>
          <cell r="AZ428">
            <v>3690000</v>
          </cell>
          <cell r="BA428">
            <v>2075</v>
          </cell>
          <cell r="BB428">
            <v>2629</v>
          </cell>
          <cell r="BC428">
            <v>473.22</v>
          </cell>
          <cell r="BD428">
            <v>3102.22</v>
          </cell>
          <cell r="BE428">
            <v>0</v>
          </cell>
          <cell r="BF428">
            <v>2075</v>
          </cell>
          <cell r="BG428">
            <v>554</v>
          </cell>
          <cell r="BH428">
            <v>11.5</v>
          </cell>
          <cell r="BI428">
            <v>5</v>
          </cell>
          <cell r="BJ428">
            <v>238.63</v>
          </cell>
          <cell r="BK428">
            <v>27.7</v>
          </cell>
          <cell r="BL428">
            <v>266.33</v>
          </cell>
          <cell r="BM428" t="str">
            <v>Brokerage</v>
          </cell>
          <cell r="BN428">
            <v>30</v>
          </cell>
          <cell r="BO428">
            <v>71.59</v>
          </cell>
          <cell r="BP428">
            <v>0</v>
          </cell>
          <cell r="BQ428">
            <v>0</v>
          </cell>
          <cell r="BR428">
            <v>71.59</v>
          </cell>
          <cell r="BS428">
            <v>337.92</v>
          </cell>
          <cell r="BT428">
            <v>18</v>
          </cell>
          <cell r="BU428">
            <v>47.94</v>
          </cell>
          <cell r="BV428">
            <v>18</v>
          </cell>
          <cell r="BW428">
            <v>12.89</v>
          </cell>
          <cell r="BX428">
            <v>60.83</v>
          </cell>
          <cell r="BY428">
            <v>0</v>
          </cell>
          <cell r="BZ428">
            <v>0</v>
          </cell>
          <cell r="CA428">
            <v>266.33</v>
          </cell>
        </row>
        <row r="429">
          <cell r="C429" t="str">
            <v>3387710</v>
          </cell>
          <cell r="D429">
            <v>338771</v>
          </cell>
          <cell r="E429" t="str">
            <v>0</v>
          </cell>
          <cell r="F429">
            <v>45440</v>
          </cell>
          <cell r="G429">
            <v>45449.754687499997</v>
          </cell>
          <cell r="H429" t="str">
            <v>EAST</v>
          </cell>
          <cell r="I429" t="str">
            <v>E01</v>
          </cell>
          <cell r="J429" t="str">
            <v>CORPORATE OFFICE</v>
          </cell>
          <cell r="K429">
            <v>0</v>
          </cell>
          <cell r="L429" t="str">
            <v>KOLKATA DIRECT</v>
          </cell>
          <cell r="M429">
            <v>1</v>
          </cell>
          <cell r="N429" t="str">
            <v>1</v>
          </cell>
          <cell r="O429" t="str">
            <v>IT</v>
          </cell>
          <cell r="P429" t="str">
            <v>UMA TODI</v>
          </cell>
          <cell r="Q429">
            <v>718</v>
          </cell>
          <cell r="R429" t="str">
            <v>711</v>
          </cell>
          <cell r="S429" t="str">
            <v>CLIENT RELATIONSHIP</v>
          </cell>
          <cell r="T429" t="str">
            <v>KOLKATA DIRECT</v>
          </cell>
          <cell r="U429">
            <v>0</v>
          </cell>
          <cell r="V429" t="str">
            <v>SME</v>
          </cell>
          <cell r="W429" t="str">
            <v>SATYA BUILDERS SHYAM INFRA JV</v>
          </cell>
          <cell r="X429" t="str">
            <v>SATYA BUILDERS SHYAM INFRA JV</v>
          </cell>
          <cell r="Y429" t="str">
            <v>ICICI LOMBARD GENERAL INSURANCE CO. LTD.</v>
          </cell>
          <cell r="Z429" t="str">
            <v>3RD. FLOOR, BLOCK - B, J K MILENNIUM CENTRE, 46D, CHOWRINGHEE ROAD,</v>
          </cell>
          <cell r="AA429">
            <v>6</v>
          </cell>
          <cell r="AB429" t="str">
            <v>LIABILITY POLICY</v>
          </cell>
          <cell r="AC429" t="str">
            <v>PROFESSIONAL INDEMNITY</v>
          </cell>
          <cell r="AD429" t="str">
            <v>Cheque</v>
          </cell>
          <cell r="AE429" t="str">
            <v>1234</v>
          </cell>
          <cell r="AF429">
            <v>0</v>
          </cell>
          <cell r="AG429">
            <v>45440</v>
          </cell>
          <cell r="AH429" t="str">
            <v>NONE</v>
          </cell>
          <cell r="AK429" t="str">
            <v>0</v>
          </cell>
          <cell r="AL429">
            <v>0</v>
          </cell>
          <cell r="AO429">
            <v>45440</v>
          </cell>
          <cell r="AT429">
            <v>46353</v>
          </cell>
          <cell r="AU429">
            <v>24</v>
          </cell>
          <cell r="AV429" t="str">
            <v>0</v>
          </cell>
          <cell r="AW429" t="str">
            <v>New</v>
          </cell>
          <cell r="AZ429">
            <v>16800000</v>
          </cell>
          <cell r="BA429">
            <v>72000</v>
          </cell>
          <cell r="BB429">
            <v>72000</v>
          </cell>
          <cell r="BC429">
            <v>12960</v>
          </cell>
          <cell r="BD429">
            <v>84960</v>
          </cell>
          <cell r="BF429">
            <v>72000</v>
          </cell>
          <cell r="BG429">
            <v>0</v>
          </cell>
          <cell r="BH429">
            <v>12.5</v>
          </cell>
          <cell r="BI429">
            <v>5</v>
          </cell>
          <cell r="BJ429">
            <v>9000</v>
          </cell>
          <cell r="BK429">
            <v>0</v>
          </cell>
          <cell r="BL429">
            <v>9000</v>
          </cell>
          <cell r="BM429" t="str">
            <v>Brokerage</v>
          </cell>
          <cell r="BN429">
            <v>70</v>
          </cell>
          <cell r="BO429">
            <v>6300</v>
          </cell>
          <cell r="BP429">
            <v>0</v>
          </cell>
          <cell r="BQ429">
            <v>0</v>
          </cell>
          <cell r="BR429">
            <v>6300</v>
          </cell>
          <cell r="BS429">
            <v>15300</v>
          </cell>
          <cell r="BT429">
            <v>18</v>
          </cell>
          <cell r="BU429">
            <v>1620</v>
          </cell>
          <cell r="BV429">
            <v>18</v>
          </cell>
          <cell r="BW429">
            <v>1134</v>
          </cell>
          <cell r="BX429">
            <v>2754</v>
          </cell>
          <cell r="BY429">
            <v>0</v>
          </cell>
          <cell r="BZ429">
            <v>0</v>
          </cell>
          <cell r="CA429">
            <v>9000</v>
          </cell>
        </row>
        <row r="430">
          <cell r="C430" t="str">
            <v>3387780</v>
          </cell>
          <cell r="D430">
            <v>338778</v>
          </cell>
          <cell r="E430" t="str">
            <v>0</v>
          </cell>
          <cell r="F430">
            <v>45440</v>
          </cell>
          <cell r="G430">
            <v>45449.759074074071</v>
          </cell>
          <cell r="H430" t="str">
            <v>EAST</v>
          </cell>
          <cell r="I430" t="str">
            <v>E01</v>
          </cell>
          <cell r="J430" t="str">
            <v>CORPORATE OFFICE</v>
          </cell>
          <cell r="K430">
            <v>0</v>
          </cell>
          <cell r="L430" t="str">
            <v>KOLKATA DIRECT</v>
          </cell>
          <cell r="M430">
            <v>1</v>
          </cell>
          <cell r="N430" t="str">
            <v>1</v>
          </cell>
          <cell r="O430" t="str">
            <v>IT</v>
          </cell>
          <cell r="P430" t="str">
            <v>UMA TODI</v>
          </cell>
          <cell r="Q430">
            <v>718</v>
          </cell>
          <cell r="R430" t="str">
            <v>711</v>
          </cell>
          <cell r="S430" t="str">
            <v>CLIENT RELATIONSHIP</v>
          </cell>
          <cell r="T430" t="str">
            <v>KOLKATA DIRECT</v>
          </cell>
          <cell r="U430">
            <v>0</v>
          </cell>
          <cell r="V430" t="str">
            <v>SME</v>
          </cell>
          <cell r="W430" t="str">
            <v>SATYA BUILDERS SHYAM INFRA JV</v>
          </cell>
          <cell r="X430" t="str">
            <v>SATYA BUILDERS SHYAM INFRA JV</v>
          </cell>
          <cell r="Y430" t="str">
            <v>ICICI LOMBARD GENERAL INSURANCE CO. LTD.</v>
          </cell>
          <cell r="Z430" t="str">
            <v>3RD. FLOOR, BLOCK - B, J K MILENNIUM CENTRE, 46D, CHOWRINGHEE ROAD,</v>
          </cell>
          <cell r="AA430">
            <v>6</v>
          </cell>
          <cell r="AB430" t="str">
            <v>LIABILITY POLICY</v>
          </cell>
          <cell r="AC430" t="str">
            <v>WORKMEN COMPENSATION</v>
          </cell>
          <cell r="AD430" t="str">
            <v>Cheque</v>
          </cell>
          <cell r="AE430" t="str">
            <v>1234</v>
          </cell>
          <cell r="AF430">
            <v>0</v>
          </cell>
          <cell r="AG430">
            <v>45440</v>
          </cell>
          <cell r="AH430" t="str">
            <v>NONE</v>
          </cell>
          <cell r="AK430" t="str">
            <v>0</v>
          </cell>
          <cell r="AL430">
            <v>0</v>
          </cell>
          <cell r="AO430">
            <v>45440</v>
          </cell>
          <cell r="AT430">
            <v>45804</v>
          </cell>
          <cell r="AU430">
            <v>24</v>
          </cell>
          <cell r="AV430" t="str">
            <v>0</v>
          </cell>
          <cell r="AW430" t="str">
            <v>New</v>
          </cell>
          <cell r="AZ430">
            <v>3872448</v>
          </cell>
          <cell r="BA430">
            <v>4597.4399999999996</v>
          </cell>
          <cell r="BB430">
            <v>4597.4399999999996</v>
          </cell>
          <cell r="BC430">
            <v>827.53919999999994</v>
          </cell>
          <cell r="BD430">
            <v>5424.9792000000007</v>
          </cell>
          <cell r="BF430">
            <v>4597.4399999999996</v>
          </cell>
          <cell r="BG430">
            <v>0</v>
          </cell>
          <cell r="BH430">
            <v>12.5</v>
          </cell>
          <cell r="BI430">
            <v>5</v>
          </cell>
          <cell r="BJ430">
            <v>574.67999999999995</v>
          </cell>
          <cell r="BK430">
            <v>0</v>
          </cell>
          <cell r="BL430">
            <v>574.67999999999995</v>
          </cell>
          <cell r="BM430" t="str">
            <v>Brokerage</v>
          </cell>
          <cell r="BN430">
            <v>70</v>
          </cell>
          <cell r="BO430">
            <v>402.28</v>
          </cell>
          <cell r="BP430">
            <v>0</v>
          </cell>
          <cell r="BQ430">
            <v>0</v>
          </cell>
          <cell r="BR430">
            <v>402.28</v>
          </cell>
          <cell r="BS430">
            <v>976.96</v>
          </cell>
          <cell r="BT430">
            <v>18</v>
          </cell>
          <cell r="BU430">
            <v>103.44</v>
          </cell>
          <cell r="BV430">
            <v>18</v>
          </cell>
          <cell r="BW430">
            <v>72.41</v>
          </cell>
          <cell r="BX430">
            <v>175.85</v>
          </cell>
          <cell r="BY430">
            <v>0</v>
          </cell>
          <cell r="BZ430">
            <v>0</v>
          </cell>
          <cell r="CA430">
            <v>574.67999999999995</v>
          </cell>
        </row>
        <row r="431">
          <cell r="C431" t="str">
            <v>3387790</v>
          </cell>
          <cell r="D431">
            <v>338779</v>
          </cell>
          <cell r="E431" t="str">
            <v>0</v>
          </cell>
          <cell r="F431">
            <v>45449</v>
          </cell>
          <cell r="G431">
            <v>45449.759317129632</v>
          </cell>
          <cell r="H431" t="str">
            <v>EAST</v>
          </cell>
          <cell r="I431" t="str">
            <v>E01</v>
          </cell>
          <cell r="J431" t="str">
            <v>CORPORATE OFFICE</v>
          </cell>
          <cell r="K431">
            <v>0</v>
          </cell>
          <cell r="L431" t="str">
            <v>Deepshikha</v>
          </cell>
          <cell r="M431">
            <v>1174</v>
          </cell>
          <cell r="N431" t="str">
            <v>1117</v>
          </cell>
          <cell r="O431" t="str">
            <v>MARKETING</v>
          </cell>
          <cell r="P431" t="str">
            <v>RAHUL KUMAR</v>
          </cell>
          <cell r="Q431">
            <v>1188</v>
          </cell>
          <cell r="R431" t="str">
            <v>1131</v>
          </cell>
          <cell r="S431" t="str">
            <v>CLIENT RELATIONSHIP</v>
          </cell>
          <cell r="T431" t="str">
            <v>KOLKATA DIRECT</v>
          </cell>
          <cell r="U431">
            <v>0</v>
          </cell>
          <cell r="V431" t="str">
            <v>SME</v>
          </cell>
          <cell r="W431" t="str">
            <v>B.B. Fabricartion</v>
          </cell>
          <cell r="X431" t="str">
            <v>B.B. Fabricartion</v>
          </cell>
          <cell r="Y431" t="str">
            <v>ICICI LOMBARD GENERAL INSURANCE CO. LTD.</v>
          </cell>
          <cell r="Z431" t="str">
            <v>3RD. FLOOR, BLOCK - B, J K MILENNIUM CENTRE, 46D, CHOWRINGHEE ROAD,</v>
          </cell>
          <cell r="AA431">
            <v>6</v>
          </cell>
          <cell r="AB431" t="str">
            <v>LIABILITY POLICY</v>
          </cell>
          <cell r="AC431" t="str">
            <v>WORKMEN COMPENSATION</v>
          </cell>
          <cell r="AD431" t="str">
            <v>Cheque</v>
          </cell>
          <cell r="AE431" t="str">
            <v>1234</v>
          </cell>
          <cell r="AF431">
            <v>1876.2</v>
          </cell>
          <cell r="AG431">
            <v>45449</v>
          </cell>
          <cell r="AH431" t="str">
            <v>NONE</v>
          </cell>
          <cell r="AK431" t="str">
            <v>0</v>
          </cell>
          <cell r="AL431">
            <v>0</v>
          </cell>
          <cell r="AO431">
            <v>45414</v>
          </cell>
          <cell r="AR431" t="str">
            <v>06-06-2024</v>
          </cell>
          <cell r="AT431">
            <v>45778</v>
          </cell>
          <cell r="AU431">
            <v>100</v>
          </cell>
          <cell r="AV431" t="str">
            <v>0</v>
          </cell>
          <cell r="AW431" t="str">
            <v>New</v>
          </cell>
          <cell r="AZ431">
            <v>520800</v>
          </cell>
          <cell r="BA431">
            <v>1590</v>
          </cell>
          <cell r="BB431">
            <v>1590</v>
          </cell>
          <cell r="BC431">
            <v>286.2</v>
          </cell>
          <cell r="BD431">
            <v>1876.2</v>
          </cell>
          <cell r="BE431">
            <v>0</v>
          </cell>
          <cell r="BF431">
            <v>1590</v>
          </cell>
          <cell r="BG431">
            <v>0</v>
          </cell>
          <cell r="BH431">
            <v>16.5</v>
          </cell>
          <cell r="BI431">
            <v>5</v>
          </cell>
          <cell r="BJ431">
            <v>262.35000000000002</v>
          </cell>
          <cell r="BK431">
            <v>0</v>
          </cell>
          <cell r="BL431">
            <v>262.35000000000002</v>
          </cell>
          <cell r="BM431" t="str">
            <v>Brokerage</v>
          </cell>
          <cell r="BN431">
            <v>30</v>
          </cell>
          <cell r="BO431">
            <v>78.709999999999994</v>
          </cell>
          <cell r="BP431">
            <v>0</v>
          </cell>
          <cell r="BQ431">
            <v>0</v>
          </cell>
          <cell r="BR431">
            <v>78.709999999999994</v>
          </cell>
          <cell r="BS431">
            <v>341.06</v>
          </cell>
          <cell r="BT431">
            <v>18</v>
          </cell>
          <cell r="BU431">
            <v>47.22</v>
          </cell>
          <cell r="BV431">
            <v>18</v>
          </cell>
          <cell r="BW431">
            <v>14.17</v>
          </cell>
          <cell r="BX431">
            <v>61.39</v>
          </cell>
          <cell r="BY431">
            <v>0</v>
          </cell>
          <cell r="BZ431">
            <v>0</v>
          </cell>
          <cell r="CA431">
            <v>262.35000000000002</v>
          </cell>
        </row>
        <row r="432">
          <cell r="C432" t="str">
            <v>3387860</v>
          </cell>
          <cell r="D432">
            <v>338786</v>
          </cell>
          <cell r="E432" t="str">
            <v>0</v>
          </cell>
          <cell r="F432">
            <v>45440</v>
          </cell>
          <cell r="G432">
            <v>45449.765219907407</v>
          </cell>
          <cell r="H432" t="str">
            <v>EAST</v>
          </cell>
          <cell r="I432" t="str">
            <v>E01</v>
          </cell>
          <cell r="J432" t="str">
            <v>CORPORATE OFFICE</v>
          </cell>
          <cell r="K432">
            <v>0</v>
          </cell>
          <cell r="L432" t="str">
            <v>KOLKATA DIRECT</v>
          </cell>
          <cell r="M432">
            <v>1</v>
          </cell>
          <cell r="N432" t="str">
            <v>1</v>
          </cell>
          <cell r="O432" t="str">
            <v>IT</v>
          </cell>
          <cell r="P432" t="str">
            <v>UMA TODI</v>
          </cell>
          <cell r="Q432">
            <v>718</v>
          </cell>
          <cell r="R432" t="str">
            <v>711</v>
          </cell>
          <cell r="S432" t="str">
            <v>CLIENT RELATIONSHIP</v>
          </cell>
          <cell r="T432" t="str">
            <v>KOLKATA DIRECT</v>
          </cell>
          <cell r="U432">
            <v>0</v>
          </cell>
          <cell r="V432" t="str">
            <v>SME</v>
          </cell>
          <cell r="W432" t="str">
            <v>SATYA BUILDERS SHYAM INFRA JV</v>
          </cell>
          <cell r="X432" t="str">
            <v>SATYA BUILDERS SHYAM INFRA JV</v>
          </cell>
          <cell r="Y432" t="str">
            <v>ICICI LOMBARD GENERAL INSURANCE CO. LTD.</v>
          </cell>
          <cell r="Z432" t="str">
            <v>3RD. FLOOR, BLOCK - B, J K MILENNIUM CENTRE, 46D, CHOWRINGHEE ROAD,</v>
          </cell>
          <cell r="AA432">
            <v>6</v>
          </cell>
          <cell r="AB432" t="str">
            <v>ENGINEERING</v>
          </cell>
          <cell r="AC432" t="str">
            <v>CONTRACTOR ALL RISK</v>
          </cell>
          <cell r="AD432" t="str">
            <v>Cheque</v>
          </cell>
          <cell r="AE432" t="str">
            <v>1234</v>
          </cell>
          <cell r="AF432">
            <v>0</v>
          </cell>
          <cell r="AG432">
            <v>45440</v>
          </cell>
          <cell r="AH432" t="str">
            <v>NONE</v>
          </cell>
          <cell r="AK432" t="str">
            <v>0</v>
          </cell>
          <cell r="AL432">
            <v>0</v>
          </cell>
          <cell r="AO432">
            <v>45440</v>
          </cell>
          <cell r="AT432">
            <v>45804</v>
          </cell>
          <cell r="AU432">
            <v>24</v>
          </cell>
          <cell r="AV432" t="str">
            <v>0</v>
          </cell>
          <cell r="AW432" t="str">
            <v>New</v>
          </cell>
          <cell r="AZ432">
            <v>386473482.24000001</v>
          </cell>
          <cell r="BA432">
            <v>583946.4</v>
          </cell>
          <cell r="BB432">
            <v>583946.4</v>
          </cell>
          <cell r="BC432">
            <v>105110.352</v>
          </cell>
          <cell r="BD432">
            <v>689056.75199999998</v>
          </cell>
          <cell r="BF432">
            <v>583946.4</v>
          </cell>
          <cell r="BG432">
            <v>0</v>
          </cell>
          <cell r="BH432">
            <v>0</v>
          </cell>
          <cell r="BI432">
            <v>5</v>
          </cell>
          <cell r="BJ432">
            <v>72993.3</v>
          </cell>
          <cell r="BK432">
            <v>0</v>
          </cell>
          <cell r="BL432">
            <v>72993.3</v>
          </cell>
          <cell r="BM432" t="str">
            <v>Brokerage</v>
          </cell>
          <cell r="BN432">
            <v>70</v>
          </cell>
          <cell r="BO432">
            <v>51095.31</v>
          </cell>
          <cell r="BP432">
            <v>0</v>
          </cell>
          <cell r="BQ432">
            <v>0</v>
          </cell>
          <cell r="BR432">
            <v>51095.31</v>
          </cell>
          <cell r="BS432">
            <v>124088.61</v>
          </cell>
          <cell r="BT432">
            <v>18</v>
          </cell>
          <cell r="BU432">
            <v>13138.79</v>
          </cell>
          <cell r="BV432">
            <v>18</v>
          </cell>
          <cell r="BW432">
            <v>9197.16</v>
          </cell>
          <cell r="BX432">
            <v>22335.95</v>
          </cell>
          <cell r="BY432">
            <v>0</v>
          </cell>
          <cell r="BZ432">
            <v>0</v>
          </cell>
          <cell r="CA432">
            <v>72993.3</v>
          </cell>
        </row>
        <row r="433">
          <cell r="C433" t="str">
            <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ik Dutta" refreshedDate="45427.648285300929" createdVersion="6" refreshedVersion="6" minRefreshableVersion="3" recordCount="293" xr:uid="{00000000-000A-0000-FFFF-FFFF0B000000}">
  <cacheSource type="worksheet">
    <worksheetSource ref="B1:AY294" sheet="RAW STATEMENT"/>
  </cacheSource>
  <cacheFields count="50">
    <cacheField name="AGENT_CATEGORY_NAME" numFmtId="0">
      <sharedItems/>
    </cacheField>
    <cacheField name="AGENT_LICENSE_CODE" numFmtId="0">
      <sharedItems/>
    </cacheField>
    <cacheField name="INTERMEDIARY_CODE" numFmtId="0">
      <sharedItems/>
    </cacheField>
    <cacheField name="INTERMEDIARY_NAME" numFmtId="0">
      <sharedItems/>
    </cacheField>
    <cacheField name="LOCATION_NAME" numFmtId="0">
      <sharedItems/>
    </cacheField>
    <cacheField name="CUSTOMER_ID" numFmtId="0">
      <sharedItems containsSemiMixedTypes="0" containsString="0" containsNumber="1" containsInteger="1" minValue="100021799364" maxValue="1.0211752112600001E+19"/>
    </cacheField>
    <cacheField name="INSURED_CUSTOMER_NAME" numFmtId="0">
      <sharedItems/>
    </cacheField>
    <cacheField name="PRODUCT_CODE" numFmtId="0">
      <sharedItems containsMixedTypes="1" containsNumber="1" containsInteger="1" minValue="1001" maxValue="5006"/>
    </cacheField>
    <cacheField name="PRODUCT_NAME" numFmtId="0">
      <sharedItems/>
    </cacheField>
    <cacheField name="POLICY_NUMBER" numFmtId="0">
      <sharedItems/>
    </cacheField>
    <cacheField name="POL_NUM_TXT" numFmtId="0">
      <sharedItems/>
    </cacheField>
    <cacheField name="POL_PRI_VVERTICAL_DESC" numFmtId="0">
      <sharedItems/>
    </cacheField>
    <cacheField name="POL_PRI_SSUB_VERTICAL_DESC" numFmtId="0">
      <sharedItems/>
    </cacheField>
    <cacheField name="DEAL_CODE" numFmtId="0">
      <sharedItems containsBlank="1"/>
    </cacheField>
    <cacheField name="POL_RM_CODE" numFmtId="0">
      <sharedItems containsSemiMixedTypes="0" containsString="0" containsNumber="1" containsInteger="1" minValue="1000638" maxValue="1037949"/>
    </cacheField>
    <cacheField name="POL_RM_NAME" numFmtId="0">
      <sharedItems/>
    </cacheField>
    <cacheField name="APPLICABLE_PREMIUM_AMOUNT" numFmtId="0">
      <sharedItems containsString="0" containsBlank="1" containsNumber="1" minValue="-12060219" maxValue="82724752"/>
    </cacheField>
    <cacheField name="PREMIUM_FOR_PAYOUTS" numFmtId="0">
      <sharedItems containsSemiMixedTypes="0" containsString="0" containsNumber="1" minValue="-7236131.4000000004" maxValue="29128692.449999999"/>
    </cacheField>
    <cacheField name="POL_COMMISSION_PERCENTAGE" numFmtId="0">
      <sharedItems containsString="0" containsBlank="1" containsNumber="1" minValue="0" maxValue="17.5"/>
    </cacheField>
    <cacheField name="COMMISSION_RATE_USED" numFmtId="0">
      <sharedItems containsSemiMixedTypes="0" containsString="0" containsNumber="1" minValue="0.09" maxValue="17.5"/>
    </cacheField>
    <cacheField name="ACTUAL_COMPR_OD_COMM" numFmtId="0">
      <sharedItems containsString="0" containsBlank="1" containsNumber="1" minValue="-96.9" maxValue="15861.3"/>
    </cacheField>
    <cacheField name="ACTUAL_COMPR_TP_COMM" numFmtId="0">
      <sharedItems containsString="0" containsBlank="1" containsNumber="1" minValue="-774.75" maxValue="1109.93"/>
    </cacheField>
    <cacheField name="ACTUAL_COMMISSION" numFmtId="43">
      <sharedItems containsSemiMixedTypes="0" containsString="0" containsNumber="1" minValue="-832155.11" maxValue="1820543.28"/>
    </cacheField>
    <cacheField name="POLICY_START_DATE" numFmtId="47">
      <sharedItems containsSemiMixedTypes="0" containsNonDate="0" containsDate="1" containsString="0" minDate="2017-07-07T00:00:00" maxDate="2024-05-01T00:00:00"/>
    </cacheField>
    <cacheField name="POLICY_END_DATE" numFmtId="47">
      <sharedItems containsSemiMixedTypes="0" containsNonDate="0" containsDate="1" containsString="0" minDate="2023-12-13T00:00:00" maxDate="2029-04-06T00:00:00"/>
    </cacheField>
    <cacheField name="ENDORSEMENT_NUMBER" numFmtId="0">
      <sharedItems containsSemiMixedTypes="0" containsString="0" containsNumber="1" containsInteger="1" minValue="0" maxValue="25"/>
    </cacheField>
    <cacheField name="ENDORSEMENT_TYPE" numFmtId="0">
      <sharedItems/>
    </cacheField>
    <cacheField name="LEADER_FOLLOWER" numFmtId="0">
      <sharedItems containsBlank="1"/>
    </cacheField>
    <cacheField name="CHILD_INTERMEDIARY_ID" numFmtId="0">
      <sharedItems containsBlank="1"/>
    </cacheField>
    <cacheField name="CHILD_INTEREDIARY_NAME" numFmtId="0">
      <sharedItems containsBlank="1"/>
    </cacheField>
    <cacheField name="COMMISSIONABLE_SOURCE" numFmtId="0">
      <sharedItems/>
    </cacheField>
    <cacheField name="PAYMENT_LOCATION" numFmtId="0">
      <sharedItems containsBlank="1"/>
    </cacheField>
    <cacheField name="BRANCH_NAME" numFmtId="0">
      <sharedItems/>
    </cacheField>
    <cacheField name="BASIC_PREMIUM_AMOUNT" numFmtId="0">
      <sharedItems containsSemiMixedTypes="0" containsString="0" containsNumber="1" minValue="-12060219" maxValue="82724752"/>
    </cacheField>
    <cacheField name="EARTHQUAKE_PREMIUM_AMOUNT" numFmtId="0">
      <sharedItems containsSemiMixedTypes="0" containsString="0" containsNumber="1" containsInteger="1" minValue="0" maxValue="0"/>
    </cacheField>
    <cacheField name="MOTOR_OD_PREMIUM_AMOUNT" numFmtId="0">
      <sharedItems containsSemiMixedTypes="0" containsString="0" containsNumber="1" containsInteger="1" minValue="-646" maxValue="105742"/>
    </cacheField>
    <cacheField name="MOTOR_TP_PREMIUM_AMOUNT" numFmtId="0">
      <sharedItems containsSemiMixedTypes="0" containsString="0" containsNumber="1" containsInteger="1" minValue="-30990" maxValue="46512"/>
    </cacheField>
    <cacheField name="TERRORISM_PREMIUM_AMOUNT" numFmtId="0">
      <sharedItems containsSemiMixedTypes="0" containsString="0" containsNumber="1" minValue="0" maxValue="1301625"/>
    </cacheField>
    <cacheField name="WAR_SRCC_PREMIUM_AMT" numFmtId="0">
      <sharedItems containsSemiMixedTypes="0" containsString="0" containsNumber="1" minValue="-26636.31" maxValue="492336.9"/>
    </cacheField>
    <cacheField name="PREMIUM_AMOUNT_USED" numFmtId="43">
      <sharedItems containsSemiMixedTypes="0" containsString="0" containsNumber="1" minValue="-7236131.4000000004" maxValue="29128692.449999999"/>
    </cacheField>
    <cacheField name="BUSINESS_TYPE" numFmtId="0">
      <sharedItems/>
    </cacheField>
    <cacheField name="IRDA_REPORTING_DATE" numFmtId="47">
      <sharedItems containsSemiMixedTypes="0" containsNonDate="0" containsDate="1" containsString="0" minDate="2024-04-30T00:00:00" maxDate="2024-05-01T00:00:00"/>
    </cacheField>
    <cacheField name="GWP" numFmtId="0">
      <sharedItems containsSemiMixedTypes="0" containsString="0" containsNumber="1" minValue="-7236131.4000000004" maxValue="29128692.449999999"/>
    </cacheField>
    <cacheField name="FROM_LOCATION" numFmtId="0">
      <sharedItems containsBlank="1"/>
    </cacheField>
    <cacheField name="TO_LOCATION" numFmtId="0">
      <sharedItems count="12">
        <s v="Goa"/>
        <s v="Delhi"/>
        <s v="West Bengal"/>
        <s v="Maharashtra"/>
        <s v="Chhattisgarh"/>
        <s v="Jharkhand"/>
        <s v="Telangana"/>
        <s v="Gujarat"/>
        <s v="ASSAM"/>
        <s v="Uttar Pradesh"/>
        <s v="Orissa"/>
        <s v="Bihar"/>
      </sharedItems>
    </cacheField>
    <cacheField name="POL_VEHICLE_AGE" numFmtId="0">
      <sharedItems containsString="0" containsBlank="1" containsNumber="1" containsInteger="1" minValue="0" maxValue="17"/>
    </cacheField>
    <cacheField name="CUST_TYPE" numFmtId="0">
      <sharedItems/>
    </cacheField>
    <cacheField name="TRANSACTION_STATUS" numFmtId="0">
      <sharedItems/>
    </cacheField>
    <cacheField name="YEAR_FLAG" numFmtId="0">
      <sharedItems containsBlank="1"/>
    </cacheField>
    <cacheField name="PAYOUT_CYC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3">
  <r>
    <s v="BROKER"/>
    <s v="DB04502"/>
    <s v="IM-51614"/>
    <s v="SALASAR SERVICES INSURANCE BROKERS PVT LTD"/>
    <s v="JAIPUR"/>
    <n v="1009400999440000"/>
    <s v="WEST COAST PAPER MILLS LIMITED"/>
    <n v="1012"/>
    <s v="FIRE"/>
    <s v="1012/147838356/06"/>
    <s v="1012/147838356/06/000"/>
    <s v="CSG"/>
    <s v="CSG ONE"/>
    <m/>
    <n v="1029482"/>
    <s v="IBHAV I. GARDE"/>
    <n v="44813373"/>
    <n v="29128692.449999999"/>
    <n v="6.25"/>
    <n v="6.25"/>
    <n v="0"/>
    <n v="0"/>
    <n v="1820543.28"/>
    <d v="2024-04-01T00:00:00"/>
    <d v="2025-03-31T00:00:00"/>
    <n v="0"/>
    <s v="ISSUED"/>
    <s v="Leader"/>
    <m/>
    <m/>
    <s v="SAS"/>
    <s v="JAIPUR"/>
    <s v="GOA"/>
    <n v="44813373"/>
    <n v="0"/>
    <n v="0"/>
    <n v="0"/>
    <n v="0"/>
    <n v="0"/>
    <n v="29128692.449999999"/>
    <s v="RENEWAL BUSINESS"/>
    <d v="2024-04-30T00:00:00"/>
    <n v="29128692.449999999"/>
    <m/>
    <x v="0"/>
    <m/>
    <s v="Corporate"/>
    <s v="COMMISSIONCALCULATEDINVOICE"/>
    <m/>
    <s v="APRIL-2024-CYCLE1"/>
  </r>
  <r>
    <s v="BROKER"/>
    <s v="DB04502"/>
    <s v="IM-51614"/>
    <s v="SALASAR SERVICES INSURANCE BROKERS PVT LTD"/>
    <s v="JAIPUR"/>
    <n v="1004798757850000"/>
    <s v="INDIA GLYCOLS LIMITED"/>
    <n v="1012"/>
    <s v="FIRE"/>
    <s v="1012/287390396/01"/>
    <s v="1012/287390396/01/000"/>
    <s v="CSG"/>
    <s v="CSG ONE"/>
    <m/>
    <n v="1027354"/>
    <s v="KAMAL K. ROHILLA"/>
    <n v="82724752"/>
    <n v="28953663.199999999"/>
    <n v="6.25"/>
    <n v="6.25"/>
    <n v="0"/>
    <n v="0"/>
    <n v="1809603.95"/>
    <d v="2024-02-28T00:00:00"/>
    <d v="2025-02-27T00:00:00"/>
    <n v="0"/>
    <s v="ISSUED"/>
    <s v="Leader"/>
    <s v="IM-634039"/>
    <s v="SALASAR SERVICES INSURANCE BROKERS PVT LTD"/>
    <s v="SAS"/>
    <s v="NARAIN MANZIL"/>
    <s v="NARAIN MANZIL"/>
    <n v="82724752"/>
    <n v="0"/>
    <n v="0"/>
    <n v="0"/>
    <n v="0"/>
    <n v="0"/>
    <n v="28953663.199999999"/>
    <s v="RENEWAL BUSINESS"/>
    <d v="2024-04-30T00:00:00"/>
    <n v="28953663.199999999"/>
    <m/>
    <x v="1"/>
    <m/>
    <s v="Corporate"/>
    <s v="COMMISSIONCALCULATEDINVOICE"/>
    <m/>
    <s v="APRIL-2024-CYCLE1"/>
  </r>
  <r>
    <s v="BROKER"/>
    <s v="DB04502"/>
    <s v="IM-51614"/>
    <s v="SALASAR SERVICES INSURANCE BROKERS PVT LTD"/>
    <s v="JAIPUR"/>
    <n v="1014457022560000"/>
    <s v="CHEVIOT COMPANY LIMITED"/>
    <n v="1001"/>
    <s v="STANDARD FIRE &amp; SPECIAL PERILS POLICY"/>
    <s v="1001/341514163/00"/>
    <s v="1001/341514163/00/000"/>
    <s v="CSG"/>
    <s v="CSG ONE"/>
    <m/>
    <n v="1033730"/>
    <s v="RAJU R. DAS"/>
    <n v="9858179"/>
    <n v="5914907.4000000004"/>
    <n v="11.5"/>
    <n v="11.5"/>
    <n v="0"/>
    <n v="0"/>
    <n v="680214.35"/>
    <d v="2024-03-31T00:00:00"/>
    <d v="2025-03-30T00:00:00"/>
    <n v="0"/>
    <s v="ISSUED"/>
    <s v="Leader"/>
    <s v="IM-592893"/>
    <s v="SALASAR SERVICES INSURANCE BROKERS PVT LTD"/>
    <s v="SAS"/>
    <s v="NAGPUR"/>
    <s v="KOLKATA J.K MILLENIUM CENTRE"/>
    <n v="9858179"/>
    <n v="0"/>
    <n v="0"/>
    <n v="0"/>
    <n v="0"/>
    <n v="0"/>
    <n v="5914907.4000000004"/>
    <s v="NEW BUSINESS"/>
    <d v="2024-04-30T00:00:00"/>
    <n v="5914907.4000000004"/>
    <s v="West Bengal"/>
    <x v="2"/>
    <m/>
    <s v="Corporate"/>
    <s v="COMMISSIONCALCULATEDINVOICE"/>
    <m/>
    <s v="APRIL-2024-CYCLE1"/>
  </r>
  <r>
    <s v="BROKER"/>
    <s v="DB04502"/>
    <s v="IM-51614"/>
    <s v="SALASAR SERVICES INSURANCE BROKERS PVT LTD"/>
    <s v="JAIPUR"/>
    <n v="1005917825300000"/>
    <s v="PRERAK GREENTECH PRIVATE LIMITED"/>
    <n v="1003"/>
    <s v="INDUSTRIAL ALL RISK"/>
    <s v="1003/335357451/00"/>
    <s v="1003/335357451/00/001"/>
    <s v="CSG"/>
    <s v="CSG ONE"/>
    <m/>
    <n v="1030891"/>
    <s v="SUSHANT S. VYAS"/>
    <n v="5828858"/>
    <n v="5828858"/>
    <n v="11.5"/>
    <n v="11.5"/>
    <n v="0"/>
    <n v="0"/>
    <n v="670318.67000000004"/>
    <d v="2024-02-09T00:00:00"/>
    <d v="2025-02-08T00:00:00"/>
    <n v="1"/>
    <s v="ENDORSED"/>
    <m/>
    <s v="IM-592893"/>
    <s v="SALASAR SERVICES INSURANCE BROKERS PVT LTD"/>
    <s v="SAS"/>
    <s v="NAGPUR"/>
    <s v="MUMBAI-ANDHERI"/>
    <n v="5828858"/>
    <n v="0"/>
    <n v="0"/>
    <n v="0"/>
    <n v="0"/>
    <n v="0"/>
    <n v="5828858"/>
    <s v="NEW BUSINESS"/>
    <d v="2024-04-30T00:00:00"/>
    <n v="5828858"/>
    <s v="Maharashtra"/>
    <x v="3"/>
    <m/>
    <s v="Corporate"/>
    <s v="COMMISSIONCALCULATEDINVOICE"/>
    <m/>
    <s v="APRIL-2024-CYCLE1"/>
  </r>
  <r>
    <s v="BROKER"/>
    <s v="DB04502"/>
    <s v="IM-51614"/>
    <s v="SALASAR SERVICES INSURANCE BROKERS PVT LTD"/>
    <s v="JAIPUR"/>
    <n v="1009608191590000"/>
    <s v="SAEL INDUSTRIES LIMITED"/>
    <n v="5006"/>
    <s v="ERECTION ALL RISKS"/>
    <s v="5006/341676192/00"/>
    <s v="5006/341676192/00/000"/>
    <s v="CSG"/>
    <s v="CSG ONE"/>
    <m/>
    <n v="1030891"/>
    <s v="SUSHANT S. VYAS"/>
    <n v="7886485"/>
    <n v="4731891"/>
    <n v="11.5"/>
    <n v="11.5"/>
    <n v="0"/>
    <n v="0"/>
    <n v="544167.47"/>
    <d v="2024-04-01T00:00:00"/>
    <d v="2025-04-30T00:00:00"/>
    <n v="0"/>
    <s v="ISSUED"/>
    <s v="Leader"/>
    <s v="IM-592893"/>
    <s v="SALASAR SERVICES INSURANCE BROKERS PVT LTD"/>
    <s v="SAS"/>
    <s v="NAGPUR"/>
    <s v="MUMBAI-ANDHERI"/>
    <n v="7886485"/>
    <n v="0"/>
    <n v="0"/>
    <n v="0"/>
    <n v="0"/>
    <n v="0"/>
    <n v="4731891"/>
    <s v="NEW BUSINESS"/>
    <d v="2024-04-30T00:00:00"/>
    <n v="4731891"/>
    <s v="Maharashtra"/>
    <x v="3"/>
    <m/>
    <s v="Corporate"/>
    <s v="COMMISSIONCALCULATEDINVOICE"/>
    <m/>
    <s v="APRIL-2024-CYCLE1"/>
  </r>
  <r>
    <s v="BROKER"/>
    <s v="DB04502"/>
    <s v="IM-51614"/>
    <s v="SALASAR SERVICES INSURANCE BROKERS PVT LTD"/>
    <s v="JAIPUR"/>
    <n v="1009608191590000"/>
    <s v="SAEL INDUSTRIES LIMITED"/>
    <n v="5006"/>
    <s v="ERECTION ALL RISKS"/>
    <s v="5006/341441937/00"/>
    <s v="5006/341441937/00/000"/>
    <s v="CSG"/>
    <s v="CSG ONE"/>
    <m/>
    <n v="1030891"/>
    <s v="SUSHANT S. VYAS"/>
    <n v="7886485"/>
    <n v="4731891"/>
    <n v="11.5"/>
    <n v="11.5"/>
    <n v="0"/>
    <n v="0"/>
    <n v="544167.47"/>
    <d v="2024-04-01T00:00:00"/>
    <d v="2025-04-30T00:00:00"/>
    <n v="0"/>
    <s v="ISSUED"/>
    <s v="Leader"/>
    <s v="IM-592893"/>
    <s v="SALASAR SERVICES INSURANCE BROKERS PVT LTD"/>
    <s v="SAS"/>
    <s v="NAGPUR"/>
    <s v="MUMBAI-ANDHERI"/>
    <n v="7886485"/>
    <n v="0"/>
    <n v="0"/>
    <n v="0"/>
    <n v="0"/>
    <n v="0"/>
    <n v="4731891"/>
    <s v="NEW BUSINESS"/>
    <d v="2024-04-30T00:00:00"/>
    <n v="4731891"/>
    <s v="Maharashtra"/>
    <x v="3"/>
    <m/>
    <s v="Corporate"/>
    <s v="COMMISSIONCALCULATEDINVOICE"/>
    <m/>
    <s v="APRIL-2024-CYCLE1"/>
  </r>
  <r>
    <s v="BROKER"/>
    <s v="DB41408"/>
    <s v="IM-51614"/>
    <s v="SALASAR SERVICES INSURANCE BROKERS PVT LTD"/>
    <s v="JAIPUR"/>
    <n v="1003817189710000"/>
    <s v="INOX WIND LIMITED"/>
    <s v="2002/I"/>
    <s v="MARINE"/>
    <s v="2002/I/338515193/00"/>
    <s v="2002/I/338515193/00/000"/>
    <s v="CSG"/>
    <s v="CSG TWO"/>
    <m/>
    <n v="1029698"/>
    <s v="KARTIK K. SAINI"/>
    <m/>
    <n v="0"/>
    <n v="9.9"/>
    <n v="6.6"/>
    <m/>
    <m/>
    <n v="389930.82"/>
    <d v="2024-04-01T00:00:00"/>
    <d v="2025-03-31T00:00:00"/>
    <n v="0"/>
    <s v="ISSUED"/>
    <s v="Leader"/>
    <s v="IM-637906"/>
    <s v="ZOOM INSURANCE BROKERS PVT LTD"/>
    <s v="SAS"/>
    <m/>
    <s v="NARAIN MANZIL"/>
    <n v="9354401.0999999996"/>
    <n v="0"/>
    <n v="0"/>
    <n v="0"/>
    <n v="0"/>
    <n v="492336.9"/>
    <n v="5908042.7999999998"/>
    <s v="NEW BUSINESS"/>
    <d v="2024-04-30T00:00:00"/>
    <n v="5908042.7999999998"/>
    <m/>
    <x v="1"/>
    <m/>
    <s v="Corporate"/>
    <s v="COMMISSIONCALCULATEDINVOICE"/>
    <m/>
    <s v="APRIL-2024-CYCLE1"/>
  </r>
  <r>
    <s v="BROKER"/>
    <s v="DB41408"/>
    <s v="IM-51614"/>
    <s v="SALASAR SERVICES INSURANCE BROKERS PVT LTD"/>
    <s v="JAIPUR"/>
    <n v="1011736846660000"/>
    <s v="INOX GREEN ENERGY SERVICES LIMITED"/>
    <n v="5003"/>
    <s v="ENGGINEERNIG"/>
    <s v="5003/340971434/00"/>
    <s v="5003/340971434/00/000"/>
    <s v="CSG"/>
    <s v="CSG TWO"/>
    <m/>
    <n v="1032786"/>
    <s v="ANAM A. LAMBAH"/>
    <m/>
    <n v="0"/>
    <n v="10"/>
    <n v="2.5"/>
    <m/>
    <m/>
    <n v="345068.01"/>
    <d v="2024-04-10T00:00:00"/>
    <d v="2025-04-09T00:00:00"/>
    <n v="0"/>
    <s v="ISSUED"/>
    <s v="Leader"/>
    <s v="IM-637906"/>
    <s v="ZOOM INSURANCE BROKERS PVT LTD"/>
    <s v="SAS"/>
    <m/>
    <s v="NARAIN MANZIL"/>
    <n v="27605441"/>
    <n v="0"/>
    <n v="0"/>
    <n v="0"/>
    <n v="0"/>
    <n v="0"/>
    <n v="13802720.5"/>
    <s v="NEW BUSINESS FROM EXISTING CLIENT"/>
    <d v="2024-04-30T00:00:00"/>
    <n v="13802720.5"/>
    <m/>
    <x v="1"/>
    <m/>
    <s v="Corporate"/>
    <s v="COMMISSIONCALCULATEDINVOICE"/>
    <m/>
    <s v="APRIL-2024-CYCLE1"/>
  </r>
  <r>
    <s v="BROKER"/>
    <s v="DB04502"/>
    <s v="IM-51614"/>
    <s v="SALASAR SERVICES INSURANCE BROKERS PVT LTD"/>
    <s v="JAIPUR"/>
    <n v="1005917825300000"/>
    <s v="PRERAK GREENTECH PRIVATE LIMITED"/>
    <n v="1003"/>
    <s v="INDUSTRIAL ALL RISK"/>
    <s v="1003/335357451/00"/>
    <s v="1003/335357451/00/002"/>
    <s v="CSG"/>
    <s v="CSG ONE"/>
    <m/>
    <n v="1030891"/>
    <s v="SUSHANT S. VYAS"/>
    <n v="2930124"/>
    <n v="2930124"/>
    <n v="11.5"/>
    <n v="11.5"/>
    <n v="0"/>
    <n v="0"/>
    <n v="336964.26"/>
    <d v="2024-02-09T00:00:00"/>
    <d v="2025-02-08T00:00:00"/>
    <n v="2"/>
    <s v="ENDORSED"/>
    <m/>
    <s v="IM-592893"/>
    <s v="SALASAR SERVICES INSURANCE BROKERS PVT LTD"/>
    <s v="SAS"/>
    <s v="NAGPUR"/>
    <s v="MUMBAI-ANDHERI"/>
    <n v="2930124"/>
    <n v="0"/>
    <n v="0"/>
    <n v="0"/>
    <n v="0"/>
    <n v="0"/>
    <n v="2930124"/>
    <s v="NEW BUSINESS"/>
    <d v="2024-04-30T00:00:00"/>
    <n v="2930124"/>
    <s v="Maharashtra"/>
    <x v="3"/>
    <m/>
    <s v="Corporate"/>
    <s v="COMMISSIONCALCULATEDINVOICE"/>
    <m/>
    <s v="APRIL-2024-CYCLE1"/>
  </r>
  <r>
    <s v="BROKER"/>
    <s v="DB04502"/>
    <s v="IM-51614"/>
    <s v="SALASAR SERVICES INSURANCE BROKERS PVT LTD"/>
    <s v="JAIPUR"/>
    <n v="100021799364"/>
    <s v="MCLEOD RUSSEL INDIA LTD"/>
    <n v="1017"/>
    <s v="ICICI BHARAT LAGHU UDYAM SURAKSHA"/>
    <s v="1017/341255679/00"/>
    <s v="1017/341255679/00/000"/>
    <s v="CSG"/>
    <s v="CSG TWO"/>
    <m/>
    <n v="1025542"/>
    <s v="PUJA P. BURMAN"/>
    <n v="2577182"/>
    <n v="2577182"/>
    <n v="11.5"/>
    <n v="11.5"/>
    <n v="0"/>
    <n v="0"/>
    <n v="296375.93"/>
    <d v="2024-04-01T00:00:00"/>
    <d v="2025-03-31T00:00:00"/>
    <n v="0"/>
    <s v="ISSUED"/>
    <m/>
    <s v="IM-592893"/>
    <s v="SALASAR SERVICES INSURANCE BROKERS PVT LTD"/>
    <s v="SAS"/>
    <s v="NAGPUR"/>
    <s v="KOLKATA"/>
    <n v="2577182"/>
    <n v="0"/>
    <n v="0"/>
    <n v="0"/>
    <n v="1016415"/>
    <n v="0"/>
    <n v="2577182"/>
    <s v="NEW BUSINESS"/>
    <d v="2024-04-30T00:00:00"/>
    <n v="3593597"/>
    <s v="West Bengal"/>
    <x v="2"/>
    <m/>
    <s v="Corporate"/>
    <s v="COMMISSIONCALCULATEDINVOICE"/>
    <m/>
    <s v="APRIL-2024-CYCLE1"/>
  </r>
  <r>
    <s v="BROKER"/>
    <s v="DB04502"/>
    <s v="IM-51614"/>
    <s v="SALASAR SERVICES INSURANCE BROKERS PVT LTD"/>
    <s v="JAIPUR"/>
    <n v="1014609052870000"/>
    <s v="SHRI BAJRANG CHEMICAL DISTILLERY LLP"/>
    <n v="1003"/>
    <s v="INDUSTRIAL ALL RISK"/>
    <s v="1003/340295237/00"/>
    <s v="1003/340295237/00/000"/>
    <s v="CSG"/>
    <s v="CSG TWO"/>
    <m/>
    <n v="1007074"/>
    <s v="PUNIT RAJPUT"/>
    <n v="4700004"/>
    <n v="2397002.04"/>
    <n v="11.5"/>
    <n v="11.5"/>
    <n v="0"/>
    <n v="0"/>
    <n v="275655.23"/>
    <d v="2024-04-02T00:00:00"/>
    <d v="2025-04-01T00:00:00"/>
    <n v="0"/>
    <s v="ISSUED"/>
    <s v="Leader"/>
    <s v="IM-594098"/>
    <s v="SALASAR SERVICES INSURANCE BROKERS PVT LTD"/>
    <s v="SAS"/>
    <s v="RAIPUR"/>
    <s v="RAIPUR"/>
    <n v="4700004"/>
    <n v="0"/>
    <n v="0"/>
    <n v="0"/>
    <n v="0"/>
    <n v="0"/>
    <n v="2397002.04"/>
    <s v="NEW BUSINESS"/>
    <d v="2024-04-30T00:00:00"/>
    <n v="2397002.04"/>
    <s v="Chhattisgarh"/>
    <x v="4"/>
    <m/>
    <s v="Corporate"/>
    <s v="COMMISSIONCALCULATEDINVOICE"/>
    <m/>
    <s v="APRIL-2024-CYCLE1"/>
  </r>
  <r>
    <s v="BROKER"/>
    <s v="DB04502"/>
    <s v="IM-51614"/>
    <s v="SALASAR SERVICES INSURANCE BROKERS PVT LTD"/>
    <s v="JAIPUR"/>
    <n v="101936352949"/>
    <s v="KANCO TEA &amp; INDUSTRIES LIMITED"/>
    <n v="1020"/>
    <s v="BUSINESS SHIELD SME"/>
    <s v="1020/340720469/00"/>
    <s v="1020/340720469/00/000"/>
    <s v="CSG"/>
    <s v="CSG TWO"/>
    <m/>
    <n v="1033080"/>
    <s v="DIBYENDU D. CHAKRABORTY"/>
    <n v="2356105"/>
    <n v="2356105"/>
    <n v="11.5"/>
    <n v="11.5"/>
    <n v="0"/>
    <n v="0"/>
    <n v="270952.08"/>
    <d v="2024-04-01T00:00:00"/>
    <d v="2025-03-31T00:00:00"/>
    <n v="0"/>
    <s v="ISSUED"/>
    <m/>
    <s v="IM-592893"/>
    <s v="SALASAR SERVICES INSURANCE BROKERS PVT LTD"/>
    <s v="SAS"/>
    <s v="NAGPUR"/>
    <s v="KOLKATA J.K MILLENIUM CENTRE"/>
    <n v="2356105"/>
    <n v="0"/>
    <n v="0"/>
    <n v="0"/>
    <n v="211200"/>
    <n v="0"/>
    <n v="2356105"/>
    <s v="NEW BUSINESS"/>
    <d v="2024-04-30T00:00:00"/>
    <n v="2567305"/>
    <s v="West Bengal"/>
    <x v="2"/>
    <m/>
    <s v="Corporate"/>
    <s v="COMMISSIONCALCULATEDINVOICE"/>
    <m/>
    <s v="APRIL-2024-CYCLE1"/>
  </r>
  <r>
    <s v="BROKER"/>
    <s v="DB04502"/>
    <s v="IM-51614"/>
    <s v="SALASAR SERVICES INSURANCE BROKERS PVT LTD"/>
    <s v="JAIPUR"/>
    <n v="1012260138370000"/>
    <s v="GODAWARI ELECTRIC MOTORS PRIVATE LIMITED"/>
    <n v="4016"/>
    <s v="GROUP HEALTH"/>
    <s v="4016/X/340960526/00"/>
    <s v="4016/X/340960526/00/000"/>
    <s v="BANCASSURANCE"/>
    <s v="SME AGENCY"/>
    <m/>
    <n v="1012373"/>
    <s v="SANIL SHRIVASTAVA"/>
    <n v="3174810"/>
    <n v="3174810"/>
    <n v="7.5"/>
    <n v="7.5"/>
    <n v="0"/>
    <n v="0"/>
    <n v="238110.75"/>
    <d v="2024-04-20T00:00:00"/>
    <d v="2025-04-19T00:00:00"/>
    <n v="0"/>
    <s v="ISSUED"/>
    <m/>
    <s v="IM-1512098"/>
    <s v="SALASAR SERVICES INSURANCE BROKERS PVT LTD"/>
    <s v="SAS"/>
    <s v="RAIPUR VANIJYA BHAWAN"/>
    <s v="RAIPUR VANIJYA BHAWAN"/>
    <n v="3174810"/>
    <n v="0"/>
    <n v="0"/>
    <n v="0"/>
    <n v="0"/>
    <n v="0"/>
    <n v="3174810"/>
    <s v="NEW BUSINESS"/>
    <d v="2024-04-30T00:00:00"/>
    <n v="3174810"/>
    <s v="Chhattisgarh"/>
    <x v="4"/>
    <m/>
    <s v="Corporate"/>
    <s v="COMMISSIONCALCULATEDINVOICE"/>
    <m/>
    <s v="APRIL-2024-CYCLE1"/>
  </r>
  <r>
    <s v="BROKER"/>
    <s v="DB04502"/>
    <s v="IM-51614"/>
    <s v="SALASAR SERVICES INSURANCE BROKERS PVT LTD"/>
    <s v="JAIPUR"/>
    <n v="1009400999440000"/>
    <s v="WEST COAST PAPER MILLS LIMITED"/>
    <n v="2002"/>
    <s v="MARINE EXPORT IMPORT INSURANCE(OPEN)POLICY"/>
    <s v="2002/288210777/01"/>
    <s v="2002/288210777/01/000"/>
    <s v="CSG"/>
    <s v="CSG ONE"/>
    <m/>
    <n v="1029482"/>
    <s v="IBHAV I. GARDE"/>
    <n v="1170000"/>
    <n v="1170000"/>
    <n v="16.5"/>
    <n v="16.5"/>
    <n v="0"/>
    <n v="0"/>
    <n v="193050"/>
    <d v="2024-04-01T00:00:00"/>
    <d v="2025-03-31T00:00:00"/>
    <n v="0"/>
    <s v="ISSUED"/>
    <m/>
    <m/>
    <m/>
    <s v="SAS"/>
    <s v="JAIPUR"/>
    <s v="GOA"/>
    <n v="1111500"/>
    <n v="0"/>
    <n v="0"/>
    <n v="0"/>
    <n v="0"/>
    <n v="58500"/>
    <n v="1170000"/>
    <s v="RENEWAL BUSINESS"/>
    <d v="2024-04-30T00:00:00"/>
    <n v="1170000"/>
    <m/>
    <x v="0"/>
    <m/>
    <s v="Corporate"/>
    <s v="COMMISSIONCALCULATEDINVOICE"/>
    <m/>
    <s v="APRIL-2024-CYCLE1"/>
  </r>
  <r>
    <s v="BROKER"/>
    <s v="DB04502"/>
    <s v="IM-51614"/>
    <s v="SALASAR SERVICES INSURANCE BROKERS PVT LTD"/>
    <s v="JAIPUR"/>
    <n v="1019237943180000"/>
    <s v="TECHNO ELECTRIC &amp; ENGG CO. LTD"/>
    <n v="5006"/>
    <s v="ERECTION ALL RISKS"/>
    <s v="5006/134426544/00"/>
    <s v="5006/134426544/00/017"/>
    <s v="CSG"/>
    <s v="CSG TWO"/>
    <m/>
    <n v="1000638"/>
    <s v="RATUL MONDAL"/>
    <n v="1783734"/>
    <n v="1337800.5"/>
    <n v="12.5"/>
    <n v="12.5"/>
    <n v="0"/>
    <n v="0"/>
    <n v="167225.06"/>
    <d v="2017-07-07T00:00:00"/>
    <d v="2024-10-06T00:00:00"/>
    <n v="17"/>
    <s v="ENDORSED"/>
    <s v="Leader"/>
    <s v="IM-357776"/>
    <s v="SALASAR SERVICES INSURANCE BROKERS PVT LTD"/>
    <s v="SAS"/>
    <s v="KOLKATA"/>
    <s v="KOLKATA J.K MILLENIUM CENTRE"/>
    <n v="1783734"/>
    <n v="0"/>
    <n v="0"/>
    <n v="0"/>
    <n v="0"/>
    <n v="0"/>
    <n v="1337800.5"/>
    <s v="NEW BUSINESS"/>
    <d v="2024-04-30T00:00:00"/>
    <n v="1337800.5"/>
    <s v="West Bengal"/>
    <x v="2"/>
    <m/>
    <s v="Corporate"/>
    <s v="COMMISSIONCALCULATEDINVOICE"/>
    <m/>
    <s v="APRIL-2024-CYCLE1"/>
  </r>
  <r>
    <s v="BROKER"/>
    <s v="DB04502"/>
    <s v="IM-51614"/>
    <s v="SALASAR SERVICES INSURANCE BROKERS PVT LTD"/>
    <s v="JAIPUR"/>
    <n v="100021799364"/>
    <s v="MCLEOD RUSSEL INDIA LTD"/>
    <n v="2002"/>
    <s v="MARINE EXPORT IMPORT INSURANCE(OPEN)POLICY"/>
    <s v="2002/341216465/00"/>
    <s v="2002/341216465/00/000"/>
    <s v="CSG"/>
    <s v="CSG TWO"/>
    <m/>
    <n v="1025542"/>
    <s v="PUJA P. BURMAN"/>
    <n v="969756"/>
    <n v="969756"/>
    <n v="16.5"/>
    <n v="16.5"/>
    <n v="0"/>
    <n v="0"/>
    <n v="160009.74"/>
    <d v="2024-04-01T00:00:00"/>
    <d v="2025-03-31T00:00:00"/>
    <n v="0"/>
    <s v="ISSUED"/>
    <m/>
    <s v="IM-592893"/>
    <s v="SALASAR SERVICES INSURANCE BROKERS PVT LTD"/>
    <s v="SAS"/>
    <s v="NAGPUR"/>
    <s v="KOLKATA"/>
    <n v="921268.2"/>
    <n v="0"/>
    <n v="0"/>
    <n v="0"/>
    <n v="0"/>
    <n v="48487.8"/>
    <n v="969756"/>
    <s v="NEW BUSINESS"/>
    <d v="2024-04-30T00:00:00"/>
    <n v="969756"/>
    <s v="West Bengal"/>
    <x v="2"/>
    <m/>
    <s v="Corporate"/>
    <s v="COMMISSIONCALCULATEDINVOICE"/>
    <m/>
    <s v="APRIL-2024-CYCLE1"/>
  </r>
  <r>
    <s v="BROKER"/>
    <s v="DB04502"/>
    <s v="IM-51614"/>
    <s v="SALASAR SERVICES INSURANCE BROKERS PVT LTD"/>
    <s v="JAIPUR"/>
    <n v="100234234133"/>
    <s v="RUSAN PHARMA LIMITED"/>
    <n v="1001"/>
    <s v="STANDARD FIRE &amp; SPECIAL PERILS POLICY"/>
    <s v="1001/339355301/00"/>
    <s v="1001/339355301/00/000"/>
    <s v="CSG"/>
    <s v="CSG ONE"/>
    <m/>
    <n v="1029723"/>
    <s v="KHUSHI K. PILLAI"/>
    <n v="1976539"/>
    <n v="1284750.3500000001"/>
    <n v="11.5"/>
    <n v="11.5"/>
    <n v="0"/>
    <n v="0"/>
    <n v="147746.29"/>
    <d v="2024-04-01T00:00:00"/>
    <d v="2025-03-31T00:00:00"/>
    <n v="0"/>
    <s v="ISSUED"/>
    <s v="Leader"/>
    <s v="IM-592893"/>
    <s v="SALASAR SERVICES INSURANCE BROKERS PVT LTD"/>
    <s v="SAS"/>
    <s v="NAGPUR"/>
    <s v="PRABHADEVI"/>
    <n v="1976539"/>
    <n v="0"/>
    <n v="0"/>
    <n v="0"/>
    <n v="0"/>
    <n v="0"/>
    <n v="1284750.3500000001"/>
    <s v="NEW BUSINESS"/>
    <d v="2024-04-30T00:00:00"/>
    <n v="1284750.3500000001"/>
    <s v="Maharashtra"/>
    <x v="3"/>
    <m/>
    <s v="Corporate"/>
    <s v="COMMISSIONCALCULATEDINVOICE"/>
    <m/>
    <s v="APRIL-2024-CYCLE1"/>
  </r>
  <r>
    <s v="BROKER"/>
    <s v="DB04502"/>
    <s v="IM-51614"/>
    <s v="SALASAR SERVICES INSURANCE BROKERS PVT LTD"/>
    <s v="JAIPUR"/>
    <n v="1014457022560000"/>
    <s v="CHEVIOT COMPANY LIMITED"/>
    <n v="1001"/>
    <s v="STANDARD FIRE &amp; SPECIAL PERILS POLICY"/>
    <s v="1001/341661468/00"/>
    <s v="1001/341661468/00/000"/>
    <s v="CSG"/>
    <s v="CSG ONE"/>
    <m/>
    <n v="1033730"/>
    <s v="RAJU R. DAS"/>
    <n v="2088510"/>
    <n v="1253106"/>
    <n v="11.5"/>
    <n v="11.5"/>
    <n v="0"/>
    <n v="0"/>
    <n v="144107.19"/>
    <d v="2024-03-31T00:00:00"/>
    <d v="2025-03-30T00:00:00"/>
    <n v="0"/>
    <s v="ISSUED"/>
    <s v="Leader"/>
    <s v="IM-592893"/>
    <s v="SALASAR SERVICES INSURANCE BROKERS PVT LTD"/>
    <s v="SAS"/>
    <s v="NAGPUR"/>
    <s v="KOLKATA J.K MILLENIUM CENTRE"/>
    <n v="2088510"/>
    <n v="0"/>
    <n v="0"/>
    <n v="0"/>
    <n v="0"/>
    <n v="0"/>
    <n v="1253106"/>
    <s v="NEW BUSINESS"/>
    <d v="2024-04-30T00:00:00"/>
    <n v="1253106"/>
    <s v="West Bengal"/>
    <x v="2"/>
    <m/>
    <s v="Corporate"/>
    <s v="COMMISSIONCALCULATEDINVOICE"/>
    <m/>
    <s v="APRIL-2024-CYCLE1"/>
  </r>
  <r>
    <s v="BROKER"/>
    <s v="DB04502"/>
    <s v="IM-51614"/>
    <s v="SALASAR SERVICES INSURANCE BROKERS PVT LTD"/>
    <s v="JAIPUR"/>
    <n v="101312923009"/>
    <s v="CENTURY EXTRUSIONS LIMITED"/>
    <n v="2002"/>
    <s v="MARINE EXPORT IMPORT INSURANCE(OPEN)POLICY"/>
    <s v="2002/340900101/00"/>
    <s v="2002/340900101/00/000"/>
    <s v="CSG"/>
    <s v="CSG ONE"/>
    <m/>
    <n v="1033730"/>
    <s v="RAJU R. DAS"/>
    <n v="800000"/>
    <n v="800000"/>
    <n v="16.5"/>
    <n v="16.5"/>
    <n v="0"/>
    <n v="0"/>
    <n v="132000"/>
    <d v="2024-04-27T00:00:00"/>
    <d v="2025-04-26T00:00:00"/>
    <n v="0"/>
    <s v="ISSUED"/>
    <m/>
    <s v="IM-592893"/>
    <s v="SALASAR SERVICES INSURANCE BROKERS PVT LTD"/>
    <s v="SAS"/>
    <s v="NAGPUR"/>
    <s v="KOLKATA J.K MILLENIUM CENTRE"/>
    <n v="760000"/>
    <n v="0"/>
    <n v="0"/>
    <n v="0"/>
    <n v="0"/>
    <n v="40000"/>
    <n v="800000"/>
    <s v="NEW BUSINESS"/>
    <d v="2024-04-30T00:00:00"/>
    <n v="800000"/>
    <s v="West Bengal"/>
    <x v="2"/>
    <m/>
    <s v="Corporate"/>
    <s v="COMMISSIONCALCULATEDINVOICE"/>
    <m/>
    <s v="APRIL-2024-CYCLE1"/>
  </r>
  <r>
    <s v="BROKER"/>
    <s v="DB04502"/>
    <s v="IM-51614"/>
    <s v="SALASAR SERVICES INSURANCE BROKERS PVT LTD"/>
    <s v="JAIPUR"/>
    <n v="1009923345980000"/>
    <s v="TECHNO ELECTRIC AND ENGINEERING CO LTD"/>
    <n v="4016"/>
    <s v="GROUP HEALTH"/>
    <s v="4016/X/340375512/00"/>
    <s v="4016/X/340375512/00/000"/>
    <s v="CSG"/>
    <s v="CSG ONE"/>
    <m/>
    <n v="1009433"/>
    <s v="RICHA ABHILASHA"/>
    <n v="3999999"/>
    <n v="2599999.35"/>
    <n v="5"/>
    <n v="5"/>
    <n v="0"/>
    <n v="0"/>
    <n v="129999.97"/>
    <d v="2024-04-02T00:00:00"/>
    <d v="2025-04-01T00:00:00"/>
    <n v="0"/>
    <s v="ISSUED"/>
    <s v="Leader"/>
    <s v="IM-592893"/>
    <s v="SALASAR SERVICES INSURANCE BROKERS PVT LTD"/>
    <s v="SAS"/>
    <s v="NAGPUR"/>
    <s v="KOLKATA J.K MILLENIUM CENTRE"/>
    <n v="3999999"/>
    <n v="0"/>
    <n v="0"/>
    <n v="0"/>
    <n v="0"/>
    <n v="0"/>
    <n v="2599999.35"/>
    <s v="NEW BUSINESS"/>
    <d v="2024-04-30T00:00:00"/>
    <n v="2599999.35"/>
    <s v="West Bengal"/>
    <x v="2"/>
    <m/>
    <s v="Corporate"/>
    <s v="COMMISSIONCALCULATEDINVOICE"/>
    <m/>
    <s v="APRIL-2024-CYCLE1"/>
  </r>
  <r>
    <s v="BROKER"/>
    <s v="DB04502"/>
    <s v="IM-51614"/>
    <s v="SALASAR SERVICES INSURANCE BROKERS PVT LTD"/>
    <s v="JAIPUR"/>
    <n v="1017000690880000"/>
    <s v="RANGER APPAREL EXPORT PVT LTD"/>
    <n v="4016"/>
    <s v="GROUP HEALTH"/>
    <s v="4016/X/O/341221167/00"/>
    <s v="4016/X/O/341221167/00/000"/>
    <s v="CSG"/>
    <s v="CSG ONE"/>
    <m/>
    <n v="1003856"/>
    <s v="RAHUL MONDAL"/>
    <n v="1715775"/>
    <n v="1715775"/>
    <n v="7.5"/>
    <n v="7.5"/>
    <n v="0"/>
    <n v="0"/>
    <n v="128683.13"/>
    <d v="2024-04-30T00:00:00"/>
    <d v="2025-04-29T00:00:00"/>
    <n v="0"/>
    <s v="ISSUED"/>
    <m/>
    <s v="IM-1443695"/>
    <s v="SALASAR SERVICES INSURANCE BROKERS PVT LTD"/>
    <s v="SAS"/>
    <s v="KOLKATA J.K MILLENIUM CENTRE"/>
    <s v="KOLKATA J.K MILLENIUM CENTRE"/>
    <n v="1715775"/>
    <n v="0"/>
    <n v="0"/>
    <n v="0"/>
    <n v="0"/>
    <n v="0"/>
    <n v="1715775"/>
    <s v="NEW BUSINESS"/>
    <d v="2024-04-30T00:00:00"/>
    <n v="1715775"/>
    <s v="West Bengal"/>
    <x v="2"/>
    <m/>
    <s v="Corporate"/>
    <s v="COMMISSIONCALCULATEDINVOICE"/>
    <m/>
    <s v="APRIL-2024-CYCLE1"/>
  </r>
  <r>
    <s v="BROKER"/>
    <s v="DB04502"/>
    <s v="IM-51614"/>
    <s v="SALASAR SERVICES INSURANCE BROKERS PVT LTD"/>
    <s v="JAIPUR"/>
    <n v="1005389996770000"/>
    <s v="MULTITECH AUTO PVT LTD"/>
    <n v="4016"/>
    <s v="GROUP HEALTH"/>
    <s v="4016/X/245201034/02"/>
    <s v="4016/X/245201034/02/000"/>
    <s v="GEO"/>
    <s v="MOTOR AGENCY"/>
    <m/>
    <n v="1010520"/>
    <s v="ALOK KUMAR"/>
    <n v="1681816"/>
    <n v="1681816"/>
    <n v="7.5"/>
    <n v="7.5"/>
    <n v="0"/>
    <n v="0"/>
    <n v="126136.2"/>
    <d v="2024-03-28T00:00:00"/>
    <d v="2025-03-27T00:00:00"/>
    <n v="0"/>
    <s v="ISSUED"/>
    <m/>
    <s v="IM-853503"/>
    <s v="SALASAR SERVICES INSURANCE BROKERS PRIVATE LIMITED"/>
    <s v="SAS"/>
    <s v="JAMSHEDPUR"/>
    <s v="JAMSHEDPUR"/>
    <n v="1681816"/>
    <n v="0"/>
    <n v="0"/>
    <n v="0"/>
    <n v="0"/>
    <n v="0"/>
    <n v="1681816"/>
    <s v="RENEWAL BUSINESS"/>
    <d v="2024-04-30T00:00:00"/>
    <n v="1681816"/>
    <s v="Jharkhand"/>
    <x v="5"/>
    <m/>
    <s v="Corporate"/>
    <s v="COMMISSIONCALCULATEDINVOICE"/>
    <m/>
    <s v="APRIL-2024-CYCLE1"/>
  </r>
  <r>
    <s v="BROKER"/>
    <s v="DB04502"/>
    <s v="IM-51614"/>
    <s v="SALASAR SERVICES INSURANCE BROKERS PVT LTD"/>
    <s v="JAIPUR"/>
    <n v="100621109916"/>
    <s v="ELECTROSTEEL CASTINGS LTD"/>
    <s v="4066/A"/>
    <s v="I-ELITE COMPREHENSIVE GENERAL LIABILITY INSURANCE"/>
    <s v="4066/A/248773877/02"/>
    <s v="4066/A/248773877/02/000"/>
    <s v="CSG"/>
    <s v="CSG TWO"/>
    <m/>
    <n v="1017275"/>
    <s v="DEBOLINA D. DAS"/>
    <n v="999999"/>
    <n v="999999"/>
    <n v="12.5"/>
    <n v="12.5"/>
    <n v="0"/>
    <n v="0"/>
    <n v="124999.88"/>
    <d v="2024-04-01T00:00:00"/>
    <d v="2025-03-31T00:00:00"/>
    <n v="0"/>
    <s v="ISSUED"/>
    <m/>
    <s v="IM-592893"/>
    <s v="SALASAR SERVICES INSURANCE BROKERS PVT LTD"/>
    <s v="SAS"/>
    <s v="NAGPUR"/>
    <s v="KOLKATA J.K MILLENIUM CENTRE"/>
    <n v="999999"/>
    <n v="0"/>
    <n v="0"/>
    <n v="0"/>
    <n v="0"/>
    <n v="0"/>
    <n v="999999"/>
    <s v="RENEWAL BUSINESS"/>
    <d v="2024-04-30T00:00:00"/>
    <n v="999999"/>
    <s v="West Bengal"/>
    <x v="2"/>
    <m/>
    <s v="Corporate"/>
    <s v="COMMISSIONCALCULATEDINVOICE"/>
    <m/>
    <s v="APRIL-2024-CYCLE1"/>
  </r>
  <r>
    <s v="BROKER"/>
    <s v="DB04502"/>
    <s v="IM-51614"/>
    <s v="SALASAR SERVICES INSURANCE BROKERS PVT LTD"/>
    <s v="JAIPUR"/>
    <n v="1005920545040000"/>
    <s v="AHLUWALIA CONTRACTS (INDIA) LIMITED"/>
    <n v="5004"/>
    <s v="ENGINEERING"/>
    <s v="5004/289112321/00"/>
    <s v="5004/289112321/00/004"/>
    <s v="CSG"/>
    <s v="CSG TWO"/>
    <m/>
    <n v="1015775"/>
    <s v="NIKITA N. TRIPATHI"/>
    <n v="926706"/>
    <n v="926706"/>
    <n v="12.5"/>
    <n v="12.5"/>
    <n v="0"/>
    <n v="0"/>
    <n v="115838.25"/>
    <d v="2023-03-31T00:00:00"/>
    <d v="2027-03-30T00:00:00"/>
    <n v="4"/>
    <s v="ENDORSED"/>
    <m/>
    <s v="IM-549926"/>
    <s v="SALASAR SERVICES INSURANCE BROKERS PVT LTD"/>
    <s v="SAS"/>
    <s v="KOLKATA J.K MILLENIUM CENTRE"/>
    <s v="HYDERABAD"/>
    <n v="926706"/>
    <n v="0"/>
    <n v="0"/>
    <n v="0"/>
    <n v="0"/>
    <n v="0"/>
    <n v="926706"/>
    <s v="NEW BUSINESS"/>
    <d v="2024-04-30T00:00:00"/>
    <n v="926706"/>
    <m/>
    <x v="6"/>
    <m/>
    <s v="Corporate"/>
    <s v="COMMISSIONCALCULATEDINVOICE"/>
    <m/>
    <s v="APRIL-2024-CYCLE1"/>
  </r>
  <r>
    <s v="BROKER"/>
    <s v="DB04502"/>
    <s v="IM-51614"/>
    <s v="SALASAR SERVICES INSURANCE BROKERS PVT LTD"/>
    <s v="JAIPUR"/>
    <n v="1017377379830000"/>
    <s v="NANDAN STEELS AND POWER LTD"/>
    <n v="2001"/>
    <s v="MARINE"/>
    <s v="2001/287391558/01"/>
    <s v="2001/287391558/01/000"/>
    <s v="BANCASSURANCE"/>
    <s v="SME AGENCY"/>
    <m/>
    <n v="1012373"/>
    <s v="SANIL SHRIVASTAVA"/>
    <n v="700000"/>
    <n v="700000"/>
    <n v="16.5"/>
    <n v="16.5"/>
    <n v="0"/>
    <n v="0"/>
    <n v="115500"/>
    <d v="2024-04-10T00:00:00"/>
    <d v="2025-04-09T00:00:00"/>
    <n v="0"/>
    <s v="ISSUED"/>
    <m/>
    <s v="IM-1512098"/>
    <s v="SALASAR SERVICES INSURANCE BROKERS PVT LTD"/>
    <s v="SAS"/>
    <s v="RAIPUR VANIJYA BHAWAN"/>
    <s v="RAIPUR VANIJYA BHAWAN"/>
    <n v="665000"/>
    <n v="0"/>
    <n v="0"/>
    <n v="0"/>
    <n v="0"/>
    <n v="35000"/>
    <n v="700000"/>
    <s v="RENEWAL BUSINESS"/>
    <d v="2024-04-30T00:00:00"/>
    <n v="700000"/>
    <s v="Chhattisgarh"/>
    <x v="4"/>
    <m/>
    <s v="Individual"/>
    <s v="COMMISSIONCALCULATEDINVOICE"/>
    <m/>
    <s v="APRIL-2024-CYCLE1"/>
  </r>
  <r>
    <s v="BROKER"/>
    <s v="DB04502"/>
    <s v="IM-51614"/>
    <s v="SALASAR SERVICES INSURANCE BROKERS PVT LTD"/>
    <s v="JAIPUR"/>
    <n v="1008584425870000"/>
    <s v="FORUM PROJECT HOLDINGS PVT. LTD"/>
    <n v="1010"/>
    <s v="BUSINESS SHIELD"/>
    <s v="1010/340361725/00"/>
    <s v="1010/340361725/00/000"/>
    <s v="CSG"/>
    <s v="CSG ONE"/>
    <m/>
    <n v="1033730"/>
    <s v="RAJU R. DAS"/>
    <n v="991875"/>
    <n v="991875"/>
    <n v="11.5"/>
    <n v="11.5"/>
    <n v="0"/>
    <n v="0"/>
    <n v="114065.63"/>
    <d v="2024-04-17T00:00:00"/>
    <d v="2025-04-16T00:00:00"/>
    <n v="0"/>
    <s v="ISSUED"/>
    <m/>
    <s v="IM-592893"/>
    <s v="SALASAR SERVICES INSURANCE BROKERS PVT LTD"/>
    <s v="SAS"/>
    <s v="NAGPUR"/>
    <s v="KOLKATA J.K MILLENIUM CENTRE"/>
    <n v="991875"/>
    <n v="0"/>
    <n v="0"/>
    <n v="0"/>
    <n v="283125"/>
    <n v="0"/>
    <n v="991875"/>
    <s v="NEW BUSINESS"/>
    <d v="2024-04-30T00:00:00"/>
    <n v="1275000"/>
    <s v="West Bengal"/>
    <x v="2"/>
    <m/>
    <s v="Corporate"/>
    <s v="COMMISSIONCALCULATEDINVOICE"/>
    <m/>
    <s v="APRIL-2024-CYCLE1"/>
  </r>
  <r>
    <s v="BROKER"/>
    <s v="DB41408"/>
    <s v="IM-51614"/>
    <s v="SALASAR SERVICES INSURANCE BROKERS PVT LTD"/>
    <s v="JAIPUR"/>
    <n v="1011736846660000"/>
    <s v="INOX GREEN ENERGY SERVICES LIMITED"/>
    <n v="1003"/>
    <s v="INDUSTRIAL ALL RISK"/>
    <s v="1003/339461609/00"/>
    <s v="1003/339461609/00/000"/>
    <s v="CSG"/>
    <s v="CSG TWO"/>
    <m/>
    <n v="1032786"/>
    <s v="ANAM A. LAMBAH"/>
    <m/>
    <n v="0"/>
    <n v="9.1999999999999993"/>
    <n v="2.2999999999999998"/>
    <m/>
    <m/>
    <n v="111283.67"/>
    <d v="2024-04-01T00:00:00"/>
    <d v="2025-03-31T00:00:00"/>
    <n v="0"/>
    <s v="ISSUED"/>
    <s v="Leader"/>
    <s v="IM-637906"/>
    <s v="ZOOM INSURANCE BROKERS PVT LTD"/>
    <s v="SAS"/>
    <m/>
    <s v="DELHI"/>
    <n v="9676841"/>
    <n v="0"/>
    <n v="0"/>
    <n v="0"/>
    <n v="0"/>
    <n v="0"/>
    <n v="4838420.5"/>
    <s v="NEW BUSINESS"/>
    <d v="2024-04-30T00:00:00"/>
    <n v="4838420.5"/>
    <m/>
    <x v="1"/>
    <m/>
    <s v="Corporate"/>
    <s v="COMMISSIONCALCULATEDINVOICE"/>
    <m/>
    <s v="APRIL-2024-CYCLE1"/>
  </r>
  <r>
    <s v="BROKER"/>
    <s v="DB04502"/>
    <s v="IM-51614"/>
    <s v="SALASAR SERVICES INSURANCE BROKERS PVT LTD"/>
    <s v="JAIPUR"/>
    <n v="1.00479875785E+19"/>
    <s v="INDIA GLYCOLS LIMITED"/>
    <n v="1001"/>
    <s v="STANDARD FIRE &amp; SPECIAL PERILS POLICY"/>
    <s v="1001/338049115/00"/>
    <s v="1001/338049115/00/000"/>
    <s v="CSG"/>
    <s v="CSG ONE"/>
    <m/>
    <n v="1027354"/>
    <s v="KAMAL K. ROHILLA"/>
    <n v="904394"/>
    <n v="904394"/>
    <n v="11.5"/>
    <n v="11.5"/>
    <n v="0"/>
    <n v="0"/>
    <n v="104005.31"/>
    <d v="2024-02-28T00:00:00"/>
    <d v="2025-02-27T00:00:00"/>
    <n v="0"/>
    <s v="ISSUED"/>
    <m/>
    <s v="IM-634039"/>
    <s v="SALASAR SERVICES INSURANCE BROKERS PVT LTD"/>
    <s v="SAS"/>
    <s v="NARAIN MANZIL"/>
    <s v="DELHI"/>
    <n v="904394"/>
    <n v="0"/>
    <n v="0"/>
    <n v="0"/>
    <n v="0"/>
    <n v="0"/>
    <n v="904394"/>
    <s v="NEW BUSINESS"/>
    <d v="2024-04-30T00:00:00"/>
    <n v="904394"/>
    <m/>
    <x v="1"/>
    <m/>
    <s v="Corporate"/>
    <s v="COMMISSIONCALCULATEDINVOICE"/>
    <m/>
    <s v="APRIL-2024-CYCLE1"/>
  </r>
  <r>
    <s v="BROKER"/>
    <s v="DB04502"/>
    <s v="IM-51614"/>
    <s v="SALASAR SERVICES INSURANCE BROKERS PVT LTD"/>
    <s v="JAIPUR"/>
    <n v="1.0080371614900001E+19"/>
    <s v="DINESHCHANDRA R AGRAWAL INFRACON PVT LTD"/>
    <n v="5006"/>
    <s v="ERECTION ALL RISKS"/>
    <s v="5006/326032189/00"/>
    <s v="5006/326032189/00/001"/>
    <s v="SME"/>
    <s v="SME"/>
    <m/>
    <n v="1034789"/>
    <s v="PUJA P. SHAH"/>
    <n v="1275171"/>
    <n v="828861.15"/>
    <n v="12.5"/>
    <n v="12.5"/>
    <n v="0"/>
    <n v="0"/>
    <n v="103607.64"/>
    <d v="2024-01-18T00:00:00"/>
    <d v="2026-01-17T00:00:00"/>
    <n v="1"/>
    <s v="ENDORSED"/>
    <s v="Leader"/>
    <s v="IM-462880"/>
    <s v="SALASAR SERVICES INSURANCE BROKERS PVT LTD"/>
    <s v="SAS"/>
    <s v="AHMEDABAD"/>
    <s v="AHMEDABAD ZODIAC"/>
    <n v="1275171"/>
    <n v="0"/>
    <n v="0"/>
    <n v="0"/>
    <n v="0"/>
    <n v="0"/>
    <n v="828861.15"/>
    <s v="NEW BUSINESS"/>
    <d v="2024-04-30T00:00:00"/>
    <n v="828861.15"/>
    <s v="Gujarat"/>
    <x v="7"/>
    <m/>
    <s v="Corporate"/>
    <s v="COMMISSIONCALCULATEDINVOICE"/>
    <m/>
    <s v="APRIL-2024-CYCLE1"/>
  </r>
  <r>
    <s v="BROKER"/>
    <s v="DB04502"/>
    <s v="IM-51614"/>
    <s v="SALASAR SERVICES INSURANCE BROKERS PVT LTD"/>
    <s v="JAIPUR"/>
    <n v="1014457022560000"/>
    <s v="CHEVIOT COMPANY LIMITED"/>
    <n v="2002"/>
    <s v="MARINE EXPORT IMPORT INSURANCE(OPEN)POLICY"/>
    <s v="2002/340552918/00"/>
    <s v="2002/340552918/00/000"/>
    <s v="CSG"/>
    <s v="CSG ONE"/>
    <m/>
    <n v="1033730"/>
    <s v="RAJU R. DAS"/>
    <n v="600000"/>
    <n v="600000"/>
    <n v="16.5"/>
    <n v="16.5"/>
    <n v="0"/>
    <n v="0"/>
    <n v="99000"/>
    <d v="2024-03-31T00:00:00"/>
    <d v="2025-03-30T00:00:00"/>
    <n v="0"/>
    <s v="ISSUED"/>
    <m/>
    <s v="IM-592893"/>
    <s v="SALASAR SERVICES INSURANCE BROKERS PVT LTD"/>
    <s v="SAS"/>
    <s v="NAGPUR"/>
    <s v="KOLKATA J.K MILLENIUM CENTRE"/>
    <n v="570000"/>
    <n v="0"/>
    <n v="0"/>
    <n v="0"/>
    <n v="0"/>
    <n v="30000"/>
    <n v="600000"/>
    <s v="NEW BUSINESS"/>
    <d v="2024-04-30T00:00:00"/>
    <n v="600000"/>
    <s v="West Bengal"/>
    <x v="2"/>
    <m/>
    <s v="Corporate"/>
    <s v="COMMISSIONCALCULATEDINVOICE"/>
    <m/>
    <s v="APRIL-2024-CYCLE1"/>
  </r>
  <r>
    <s v="BROKER"/>
    <s v="CB02402"/>
    <s v="IM-51614"/>
    <s v="SALASAR SERVICES INSURANCE BROKERS PVT LTD"/>
    <s v="JAIPUR"/>
    <n v="1.0121316182599999E+19"/>
    <s v="GREAVES COTTON LIMITED"/>
    <n v="1001"/>
    <s v="STANDARD FIRE &amp; SPECIAL PERILS POLICY"/>
    <s v="1001/340783480/00"/>
    <s v="1001/340783480/00/000"/>
    <s v="CSG"/>
    <s v="CSG TWO"/>
    <m/>
    <n v="1037162"/>
    <s v="DHRUV D. MAGON"/>
    <m/>
    <n v="0"/>
    <n v="9.8000000000000007"/>
    <n v="1.7"/>
    <m/>
    <m/>
    <n v="93055.3"/>
    <d v="2024-04-01T00:00:00"/>
    <d v="2025-03-31T00:00:00"/>
    <n v="0"/>
    <s v="ISSUED"/>
    <m/>
    <s v="IM-644269"/>
    <s v="K.M.DASTUR REINSURANCE BROKERS PVT LTD"/>
    <s v="SAS"/>
    <m/>
    <s v="NARAIN MANZIL"/>
    <n v="5473841"/>
    <n v="0"/>
    <n v="0"/>
    <n v="0"/>
    <n v="0"/>
    <n v="0"/>
    <n v="5473841"/>
    <s v="NEW BUSINESS"/>
    <d v="2024-04-30T00:00:00"/>
    <n v="5473841"/>
    <m/>
    <x v="1"/>
    <m/>
    <s v="Corporate"/>
    <s v="COMMISSIONCALCULATEDINVOICE"/>
    <m/>
    <s v="APRIL-2024-CYCLE1"/>
  </r>
  <r>
    <s v="BROKER"/>
    <s v="CB02402"/>
    <s v="IM-51614"/>
    <s v="SALASAR SERVICES INSURANCE BROKERS PVT LTD"/>
    <s v="JAIPUR"/>
    <n v="1.0121316182599999E+19"/>
    <s v="GREAVES COTTON LIMITED"/>
    <n v="1001"/>
    <s v="STANDARD FIRE &amp; SPECIAL PERILS POLICY"/>
    <s v="1001/340782567/00"/>
    <s v="1001/340782567/00/000"/>
    <s v="CSG"/>
    <s v="CSG TWO"/>
    <m/>
    <n v="1037162"/>
    <s v="DHRUV D. MAGON"/>
    <m/>
    <n v="0"/>
    <n v="9.8000000000000007"/>
    <n v="1.7"/>
    <m/>
    <m/>
    <n v="93055.3"/>
    <d v="2024-04-01T00:00:00"/>
    <d v="2025-03-31T00:00:00"/>
    <n v="0"/>
    <s v="ISSUED"/>
    <m/>
    <s v="IM-644269"/>
    <s v="K.M.DASTUR REINSURANCE BROKERS PVT LTD"/>
    <s v="SAS"/>
    <m/>
    <s v="NARAIN MANZIL"/>
    <n v="5473841"/>
    <n v="0"/>
    <n v="0"/>
    <n v="0"/>
    <n v="0"/>
    <n v="0"/>
    <n v="5473841"/>
    <s v="NEW BUSINESS"/>
    <d v="2024-04-30T00:00:00"/>
    <n v="5473841"/>
    <m/>
    <x v="1"/>
    <m/>
    <s v="Corporate"/>
    <s v="COMMISSIONCALCULATEDINVOICE"/>
    <m/>
    <s v="APRIL-2024-CYCLE1"/>
  </r>
  <r>
    <s v="BROKER"/>
    <s v="DB04502"/>
    <s v="IM-51614"/>
    <s v="SALASAR SERVICES INSURANCE BROKERS PVT LTD"/>
    <s v="JAIPUR"/>
    <n v="1.00226701719E+19"/>
    <s v="JMT AUTO LIMITED"/>
    <n v="4016"/>
    <s v="GROUP HEALTH"/>
    <s v="4016/X/O/339061044/00"/>
    <s v="4016/X/O/339061044/00/000"/>
    <s v="GEO"/>
    <s v="MOTOR AGENCY"/>
    <m/>
    <n v="1010520"/>
    <s v="ALOK KUMAR"/>
    <n v="1062259"/>
    <n v="1062259"/>
    <n v="7.5"/>
    <n v="7.5"/>
    <n v="0"/>
    <n v="0"/>
    <n v="79669.429999999993"/>
    <d v="2024-03-28T00:00:00"/>
    <d v="2025-03-27T00:00:00"/>
    <n v="0"/>
    <s v="ISSUED"/>
    <m/>
    <s v="IM-853503"/>
    <s v="SALASAR SERVICES INSURANCE BROKERS PRIVATE LIMITED"/>
    <s v="SAS"/>
    <s v="JAMSHEDPUR"/>
    <s v="JAMSHEDPUR"/>
    <n v="1062259"/>
    <n v="0"/>
    <n v="0"/>
    <n v="0"/>
    <n v="0"/>
    <n v="0"/>
    <n v="1062259"/>
    <s v="NEW BUSINESS"/>
    <d v="2024-04-30T00:00:00"/>
    <n v="1062259"/>
    <s v="Jharkhand"/>
    <x v="5"/>
    <m/>
    <s v="Corporate"/>
    <s v="COMMISSIONCALCULATEDINVOICE"/>
    <m/>
    <s v="APRIL-2024-CYCLE1"/>
  </r>
  <r>
    <s v="BROKER"/>
    <s v="DB04502"/>
    <s v="IM-51614"/>
    <s v="SALASAR SERVICES INSURANCE BROKERS PVT LTD"/>
    <s v="JAIPUR"/>
    <n v="1.00090126877001E+18"/>
    <s v="FORTUNE METALIKS LTD"/>
    <n v="2002"/>
    <s v="MARINE EXPORT IMPORT INSURANCE(OPEN)POLICY"/>
    <s v="2002/299894145/00"/>
    <s v="2002/299894145/00/002"/>
    <s v="BANCASSURANCE"/>
    <s v="SME AGENCY"/>
    <m/>
    <n v="1012373"/>
    <s v="SANIL SHRIVASTAVA"/>
    <n v="500000"/>
    <n v="500000"/>
    <n v="15"/>
    <n v="15"/>
    <n v="0"/>
    <n v="0"/>
    <n v="75000"/>
    <d v="2023-07-21T00:00:00"/>
    <d v="2024-07-20T00:00:00"/>
    <n v="2"/>
    <s v="ENDORSED"/>
    <m/>
    <s v="IM-1512098"/>
    <s v="SALASAR SERVICES INSURANCE BROKERS PVT LTD"/>
    <s v="SAS"/>
    <s v="RAIPUR VANIJYA BHAWAN"/>
    <s v="RAIPUR"/>
    <n v="475000"/>
    <n v="0"/>
    <n v="0"/>
    <n v="0"/>
    <n v="0"/>
    <n v="25000"/>
    <n v="500000"/>
    <s v="NEW BUSINESS"/>
    <d v="2024-04-30T00:00:00"/>
    <n v="500000"/>
    <s v="Chhattisgarh"/>
    <x v="4"/>
    <m/>
    <s v="Corporate"/>
    <s v="COMMISSIONCALCULATEDINVOICE"/>
    <m/>
    <s v="APRIL-2024-CYCLE1"/>
  </r>
  <r>
    <s v="BROKER"/>
    <s v="DB04502"/>
    <s v="IM-51614"/>
    <s v="SALASAR SERVICES INSURANCE BROKERS PVT LTD"/>
    <s v="JAIPUR"/>
    <n v="1009923345980000"/>
    <s v="TECHNO ELECTRIC AND ENGINEERING CO LTD"/>
    <n v="2001"/>
    <s v="MARINE"/>
    <s v="2001/339792108/00"/>
    <s v="2001/339792108/00/000"/>
    <s v="CSG"/>
    <s v="CSG TWO"/>
    <m/>
    <n v="1017275"/>
    <s v="DEBOLINA D. DAS"/>
    <n v="726591"/>
    <n v="435954.6"/>
    <n v="16.5"/>
    <n v="16.5"/>
    <n v="0"/>
    <n v="0"/>
    <n v="71932.509999999995"/>
    <d v="2024-04-02T00:00:00"/>
    <d v="2025-04-01T00:00:00"/>
    <n v="0"/>
    <s v="ISSUED"/>
    <s v="Leader"/>
    <s v="IM-592893"/>
    <s v="SALASAR SERVICES INSURANCE BROKERS PVT LTD"/>
    <s v="SAS"/>
    <s v="NAGPUR"/>
    <s v="KOLKATA J.K MILLENIUM CENTRE"/>
    <n v="690261.43"/>
    <n v="0"/>
    <n v="0"/>
    <n v="0"/>
    <n v="0"/>
    <n v="36329.57"/>
    <n v="435954.6"/>
    <s v="NEW BUSINESS"/>
    <d v="2024-04-30T00:00:00"/>
    <n v="435954.6"/>
    <s v="West Bengal"/>
    <x v="2"/>
    <m/>
    <s v="Corporate"/>
    <s v="COMMISSIONCALCULATEDINVOICE"/>
    <m/>
    <s v="APRIL-2024-CYCLE1"/>
  </r>
  <r>
    <s v="BROKER"/>
    <s v="DB04502"/>
    <s v="IM-51614"/>
    <s v="SALASAR SERVICES INSURANCE BROKERS PVT LTD"/>
    <s v="JAIPUR"/>
    <n v="1009400999440000"/>
    <s v="WEST COAST PAPER MILLS LIMITED"/>
    <n v="4005"/>
    <s v="GROUP PERSONAL ACCIDENT"/>
    <s v="4005/289364632/01"/>
    <s v="4005/289364632/01/000"/>
    <s v="CSG"/>
    <s v="CSG ONE"/>
    <m/>
    <n v="1029482"/>
    <s v="IBHAV I. GARDE"/>
    <n v="950000"/>
    <n v="950000"/>
    <n v="7.5"/>
    <n v="7.5"/>
    <n v="0"/>
    <n v="0"/>
    <n v="71250"/>
    <d v="2024-04-01T00:00:00"/>
    <d v="2025-03-31T00:00:00"/>
    <n v="0"/>
    <s v="ISSUED"/>
    <m/>
    <m/>
    <m/>
    <s v="SAS"/>
    <s v="JAIPUR"/>
    <s v="PANAJI"/>
    <n v="950000"/>
    <n v="0"/>
    <n v="0"/>
    <n v="0"/>
    <n v="0"/>
    <n v="0"/>
    <n v="950000"/>
    <s v="RENEWAL BUSINESS"/>
    <d v="2024-04-30T00:00:00"/>
    <n v="950000"/>
    <m/>
    <x v="0"/>
    <m/>
    <s v="Corporate"/>
    <s v="COMMISSIONCALCULATEDINVOICE"/>
    <m/>
    <s v="APRIL-2024-CYCLE1"/>
  </r>
  <r>
    <s v="BROKER"/>
    <s v="DB04502"/>
    <s v="IM-51614"/>
    <s v="SALASAR SERVICES INSURANCE BROKERS PVT LTD"/>
    <s v="JAIPUR"/>
    <n v="1009608191590000"/>
    <s v="SAEL INDUSTRIES LIMITED"/>
    <n v="5006"/>
    <s v="ERECTION ALL RISKS"/>
    <s v="5006/341387293/00"/>
    <s v="5006/341387293/00/000"/>
    <s v="CSG"/>
    <s v="CSG ONE"/>
    <m/>
    <n v="1030891"/>
    <s v="SUSHANT S. VYAS"/>
    <n v="1031262"/>
    <n v="618757.19999999995"/>
    <n v="11.5"/>
    <n v="11.5"/>
    <n v="0"/>
    <n v="0"/>
    <n v="71157.08"/>
    <d v="2024-04-01T00:00:00"/>
    <d v="2025-02-28T00:00:00"/>
    <n v="0"/>
    <s v="ISSUED"/>
    <s v="Leader"/>
    <s v="IM-592893"/>
    <s v="SALASAR SERVICES INSURANCE BROKERS PVT LTD"/>
    <s v="SAS"/>
    <s v="NAGPUR"/>
    <s v="PRABHADEVI"/>
    <n v="1031262"/>
    <n v="0"/>
    <n v="0"/>
    <n v="0"/>
    <n v="0"/>
    <n v="0"/>
    <n v="618757.19999999995"/>
    <s v="NEW BUSINESS"/>
    <d v="2024-04-30T00:00:00"/>
    <n v="618757.19999999995"/>
    <s v="Maharashtra"/>
    <x v="3"/>
    <m/>
    <s v="Corporate"/>
    <s v="COMMISSIONCALCULATEDINVOICE"/>
    <m/>
    <s v="APRIL-2024-CYCLE1"/>
  </r>
  <r>
    <s v="BROKER"/>
    <s v="DB04502"/>
    <s v="IM-51614"/>
    <s v="SALASAR SERVICES INSURANCE BROKERS PVT LTD"/>
    <s v="JAIPUR"/>
    <n v="1009923345980000"/>
    <s v="TECHNO ELECTRIC AND ENGINEERING CO LTD"/>
    <n v="5006"/>
    <s v="ERECTION ALL RISKS"/>
    <s v="5006/339743806/00"/>
    <s v="5006/339743806/00/000"/>
    <s v="CSG"/>
    <s v="CSG TWO"/>
    <m/>
    <n v="1017275"/>
    <s v="DEBOLINA D. DAS"/>
    <n v="944568"/>
    <n v="566740.80000000005"/>
    <n v="12.5"/>
    <n v="12.5"/>
    <n v="0"/>
    <n v="0"/>
    <n v="70842.600000000006"/>
    <d v="2024-02-21T00:00:00"/>
    <d v="2026-02-20T00:00:00"/>
    <n v="0"/>
    <s v="ISSUED"/>
    <s v="Leader"/>
    <s v="IM-592893"/>
    <s v="SALASAR SERVICES INSURANCE BROKERS PVT LTD"/>
    <s v="SAS"/>
    <s v="NAGPUR"/>
    <s v="KOLKATA J.K MILLENIUM CENTRE"/>
    <n v="944568"/>
    <n v="0"/>
    <n v="0"/>
    <n v="0"/>
    <n v="0"/>
    <n v="0"/>
    <n v="566740.80000000005"/>
    <s v="NEW BUSINESS"/>
    <d v="2024-04-30T00:00:00"/>
    <n v="566740.80000000005"/>
    <s v="West Bengal"/>
    <x v="2"/>
    <m/>
    <s v="Corporate"/>
    <s v="COMMISSIONCALCULATEDINVOICE"/>
    <m/>
    <s v="APRIL-2024-CYCLE1"/>
  </r>
  <r>
    <s v="BROKER"/>
    <s v="DB04502"/>
    <s v="IM-51614"/>
    <s v="SALASAR SERVICES INSURANCE BROKERS PVT LTD"/>
    <s v="JAIPUR"/>
    <n v="101936352949"/>
    <s v="KANCO TEA &amp; INDUSTRIES LIMITED"/>
    <n v="2001"/>
    <s v="MARINE"/>
    <s v="2001/340691280/00"/>
    <s v="2001/340691280/00/000"/>
    <s v="CSG"/>
    <s v="CSG TWO"/>
    <m/>
    <n v="1025542"/>
    <s v="PUJA P. BURMAN"/>
    <n v="417450"/>
    <n v="417450"/>
    <n v="16.5"/>
    <n v="16.5"/>
    <n v="0"/>
    <n v="0"/>
    <n v="68879.25"/>
    <d v="2024-04-01T00:00:00"/>
    <d v="2025-03-31T00:00:00"/>
    <n v="0"/>
    <s v="ISSUED"/>
    <m/>
    <s v="IM-592893"/>
    <s v="SALASAR SERVICES INSURANCE BROKERS PVT LTD"/>
    <s v="SAS"/>
    <s v="NAGPUR"/>
    <s v="KOLKATA"/>
    <n v="396577.5"/>
    <n v="0"/>
    <n v="0"/>
    <n v="0"/>
    <n v="0"/>
    <n v="20872.5"/>
    <n v="417450"/>
    <s v="NEW BUSINESS"/>
    <d v="2024-04-30T00:00:00"/>
    <n v="417450"/>
    <s v="West Bengal"/>
    <x v="2"/>
    <m/>
    <s v="Corporate"/>
    <s v="COMMISSIONCALCULATEDINVOICE"/>
    <m/>
    <s v="APRIL-2024-CYCLE1"/>
  </r>
  <r>
    <s v="BROKER"/>
    <s v="DB04502"/>
    <s v="IM-51614"/>
    <s v="SALASAR SERVICES INSURANCE BROKERS PVT LTD"/>
    <s v="JAIPUR"/>
    <n v="1021332160220000"/>
    <s v="M S GHCL LTD"/>
    <s v="2002/I"/>
    <s v="MARINE"/>
    <s v="2002/I/287106086/01"/>
    <s v="2002/I/287106086/01/001"/>
    <s v="SME"/>
    <s v="SME"/>
    <m/>
    <n v="1034789"/>
    <s v="PUJA P. SHAH"/>
    <n v="532727"/>
    <n v="399545.25"/>
    <n v="16.5"/>
    <n v="16.5"/>
    <n v="0"/>
    <n v="0"/>
    <n v="65924.97"/>
    <d v="2024-04-01T00:00:00"/>
    <d v="2025-01-31T00:00:00"/>
    <n v="1"/>
    <s v="ENDORSED"/>
    <s v="Leader"/>
    <s v="IM-462880"/>
    <s v="SALASAR SERVICES INSURANCE BROKERS PVT LTD"/>
    <s v="SAS"/>
    <s v="AHMEDABAD"/>
    <s v="AHMEDABAD ZODIAC"/>
    <n v="506090.66"/>
    <n v="0"/>
    <n v="0"/>
    <n v="0"/>
    <n v="0"/>
    <n v="26636.34"/>
    <n v="399545.25"/>
    <s v="RENEWAL BUSINESS"/>
    <d v="2024-04-30T00:00:00"/>
    <n v="399545.25"/>
    <s v="Gujarat"/>
    <x v="7"/>
    <m/>
    <s v="Corporate"/>
    <s v="COMMISSIONCALCULATEDINVOICE"/>
    <m/>
    <s v="APRIL-2024-CYCLE1"/>
  </r>
  <r>
    <s v="BROKER"/>
    <s v="DB04502"/>
    <s v="IM-51614"/>
    <s v="SALASAR SERVICES INSURANCE BROKERS PVT LTD"/>
    <s v="JAIPUR"/>
    <n v="1.01784666136E+19"/>
    <s v="CHENGMARI TEA COMPANY LIMITED"/>
    <n v="1015"/>
    <s v="ICICI BHARAT GRIHA RAKSHA POLICY"/>
    <s v="1015/340435376/00"/>
    <s v="1015/340435376/00/000"/>
    <s v="CSG"/>
    <s v="CSG ONE"/>
    <m/>
    <n v="1035035"/>
    <s v="DAIBIK D. MANDAL"/>
    <n v="544421"/>
    <n v="544421"/>
    <n v="11.5"/>
    <n v="11.5"/>
    <n v="0"/>
    <n v="0"/>
    <n v="62608.42"/>
    <d v="2024-04-04T00:00:00"/>
    <d v="2025-04-03T00:00:00"/>
    <n v="0"/>
    <s v="ISSUED"/>
    <m/>
    <s v="IM-592893"/>
    <s v="SALASAR SERVICES INSURANCE BROKERS PVT LTD"/>
    <s v="SAS"/>
    <s v="NAGPUR"/>
    <s v="KOLKATA"/>
    <n v="544421"/>
    <n v="0"/>
    <n v="0"/>
    <n v="0"/>
    <n v="44352"/>
    <n v="0"/>
    <n v="544421"/>
    <s v="NEW BUSINESS"/>
    <d v="2024-04-30T00:00:00"/>
    <n v="588773"/>
    <s v="West Bengal"/>
    <x v="2"/>
    <m/>
    <s v="Corporate"/>
    <s v="COMMISSIONCALCULATEDINVOICE"/>
    <m/>
    <s v="APRIL-2024-CYCLE1"/>
  </r>
  <r>
    <s v="BROKER"/>
    <s v="DB04502"/>
    <s v="IM-51614"/>
    <s v="SALASAR SERVICES INSURANCE BROKERS PVT LTD"/>
    <s v="JAIPUR"/>
    <n v="100021799364"/>
    <s v="MCLEOD RUSSEL INDIA LTD"/>
    <n v="4025"/>
    <s v="DIRECTORS AND OFFICERS POLICY"/>
    <s v="4025/341185950/00"/>
    <s v="4025/341185950/00/000"/>
    <s v="CSG"/>
    <s v="CSG TWO"/>
    <m/>
    <n v="1025542"/>
    <s v="PUJA P. BURMAN"/>
    <n v="500000"/>
    <n v="500000"/>
    <n v="12.5"/>
    <n v="12.5"/>
    <n v="0"/>
    <n v="0"/>
    <n v="62500"/>
    <d v="2024-04-01T00:00:00"/>
    <d v="2025-03-31T00:00:00"/>
    <n v="0"/>
    <s v="ISSUED"/>
    <m/>
    <s v="IM-592893"/>
    <s v="SALASAR SERVICES INSURANCE BROKERS PVT LTD"/>
    <s v="SAS"/>
    <s v="NAGPUR"/>
    <s v="KOLKATA"/>
    <n v="500000"/>
    <n v="0"/>
    <n v="0"/>
    <n v="0"/>
    <n v="0"/>
    <n v="0"/>
    <n v="500000"/>
    <s v="NEW BUSINESS"/>
    <d v="2024-04-30T00:00:00"/>
    <n v="500000"/>
    <s v="West Bengal"/>
    <x v="2"/>
    <m/>
    <s v="Corporate"/>
    <s v="COMMISSIONCALCULATEDINVOICE"/>
    <m/>
    <s v="APRIL-2024-CYCLE1"/>
  </r>
  <r>
    <s v="BROKER"/>
    <s v="DB04502"/>
    <s v="IM-51614"/>
    <s v="SALASAR SERVICES INSURANCE BROKERS PVT LTD"/>
    <s v="JAIPUR"/>
    <n v="101936352949"/>
    <s v="KANCO TEA &amp; INDUSTRIES LIMITED"/>
    <n v="4016"/>
    <s v="GROUP HEALTH"/>
    <s v="4016/X/293591774/01"/>
    <s v="4016/X/293591774/01/000"/>
    <s v="CSG"/>
    <s v="CSG TWO"/>
    <m/>
    <n v="1033080"/>
    <s v="DIBYENDU D. CHAKRABORTY"/>
    <n v="809887"/>
    <n v="809887"/>
    <n v="7.5"/>
    <n v="7.5"/>
    <n v="0"/>
    <n v="0"/>
    <n v="60741.53"/>
    <d v="2024-04-01T00:00:00"/>
    <d v="2025-03-31T00:00:00"/>
    <n v="0"/>
    <s v="ISSUED"/>
    <m/>
    <s v="IM-592893"/>
    <s v="SALASAR SERVICES INSURANCE BROKERS PVT LTD"/>
    <s v="SAS"/>
    <s v="NAGPUR"/>
    <s v="KOLKATA J.K MILLENIUM CENTRE"/>
    <n v="809887"/>
    <n v="0"/>
    <n v="0"/>
    <n v="0"/>
    <n v="0"/>
    <n v="0"/>
    <n v="809887"/>
    <s v="RENEWAL BUSINESS"/>
    <d v="2024-04-30T00:00:00"/>
    <n v="809887"/>
    <s v="West Bengal"/>
    <x v="2"/>
    <m/>
    <s v="Corporate"/>
    <s v="COMMISSIONCALCULATEDINVOICE"/>
    <m/>
    <s v="APRIL-2024-CYCLE1"/>
  </r>
  <r>
    <s v="BROKER"/>
    <s v="DB04502"/>
    <s v="IM-51614"/>
    <s v="SALASAR SERVICES INSURANCE BROKERS PVT LTD"/>
    <s v="JAIPUR"/>
    <n v="100045277367"/>
    <s v="LUXMI TEA COMPANY PRIVATE LIMITED"/>
    <n v="1001"/>
    <s v="STANDARD FIRE &amp; SPECIAL PERILS POLICY"/>
    <s v="1001/199221262/04"/>
    <s v="1001/199221262/04/000"/>
    <s v="CSG"/>
    <s v="CSG TWO"/>
    <m/>
    <n v="1025542"/>
    <s v="PUJA P. BURMAN"/>
    <n v="518496"/>
    <n v="518496"/>
    <n v="11.5"/>
    <n v="11.5"/>
    <n v="0"/>
    <n v="0"/>
    <n v="59627.040000000001"/>
    <d v="2024-04-25T00:00:00"/>
    <d v="2025-04-24T00:00:00"/>
    <n v="0"/>
    <s v="ISSUED"/>
    <m/>
    <s v="IM-592893"/>
    <s v="SALASAR SERVICES INSURANCE BROKERS PVT LTD"/>
    <s v="SAS"/>
    <s v="NAGPUR"/>
    <s v="KOLKATA J.K MILLENIUM CENTRE"/>
    <n v="518496"/>
    <n v="0"/>
    <n v="0"/>
    <n v="0"/>
    <n v="0"/>
    <n v="0"/>
    <n v="518496"/>
    <s v="RENEWAL BUSINESS"/>
    <d v="2024-04-30T00:00:00"/>
    <n v="518496"/>
    <s v="West Bengal"/>
    <x v="2"/>
    <m/>
    <s v="Corporate"/>
    <s v="COMMISSIONCALCULATEDINVOICE"/>
    <m/>
    <s v="APRIL-2024-CYCLE1"/>
  </r>
  <r>
    <s v="BROKER"/>
    <s v="DB04502"/>
    <s v="IM-51614"/>
    <s v="SALASAR SERVICES INSURANCE BROKERS PVT LTD"/>
    <s v="JAIPUR"/>
    <n v="100045277367"/>
    <s v="LUXMI TEA COMPANY PRIVATE LIMITED"/>
    <n v="1017"/>
    <s v="ICICI BHARAT LAGHU UDYAM SURAKSHA"/>
    <s v="1017/292391555/01"/>
    <s v="1017/292391555/01/000"/>
    <s v="CSG"/>
    <s v="CSG TWO"/>
    <m/>
    <n v="1025542"/>
    <s v="PUJA P. BURMAN"/>
    <n v="480118"/>
    <n v="480118"/>
    <n v="11.5"/>
    <n v="11.5"/>
    <n v="0"/>
    <n v="0"/>
    <n v="55213.57"/>
    <d v="2024-04-25T00:00:00"/>
    <d v="2025-04-24T00:00:00"/>
    <n v="0"/>
    <s v="ISSUED"/>
    <m/>
    <s v="IM-592893"/>
    <s v="SALASAR SERVICES INSURANCE BROKERS PVT LTD"/>
    <s v="SAS"/>
    <s v="NAGPUR"/>
    <s v="KOLKATA"/>
    <n v="480118"/>
    <n v="0"/>
    <n v="0"/>
    <n v="0"/>
    <n v="147123"/>
    <n v="0"/>
    <n v="480118"/>
    <s v="RENEWAL BUSINESS"/>
    <d v="2024-04-30T00:00:00"/>
    <n v="627241"/>
    <s v="West Bengal"/>
    <x v="2"/>
    <m/>
    <s v="Corporate"/>
    <s v="COMMISSIONCALCULATEDINVOICE"/>
    <m/>
    <s v="APRIL-2024-CYCLE1"/>
  </r>
  <r>
    <s v="BROKER"/>
    <s v="DB04502"/>
    <s v="IM-51614"/>
    <s v="SALASAR SERVICES INSURANCE BROKERS PVT LTD"/>
    <s v="JAIPUR"/>
    <n v="1018774152600000"/>
    <s v="JWIL INFRA LTD"/>
    <n v="5006"/>
    <s v="ERECTION ALL RISKS"/>
    <s v="5006/282367215/00"/>
    <s v="5006/282367215/00/007"/>
    <s v="CSG"/>
    <s v="CSG TWO"/>
    <m/>
    <n v="1036876"/>
    <s v="MEGHNA M. CHADHA"/>
    <n v="1049267"/>
    <n v="419706.8"/>
    <n v="12.5"/>
    <n v="12.5"/>
    <n v="0"/>
    <n v="0"/>
    <n v="52463.35"/>
    <d v="2022-12-05T00:00:00"/>
    <d v="2025-12-04T00:00:00"/>
    <n v="7"/>
    <s v="ENDORSED"/>
    <s v="Leader"/>
    <s v="IM-634039"/>
    <s v="SALASAR SERVICES INSURANCE BROKERS PVT LTD"/>
    <s v="SAS"/>
    <s v="NARAIN MANZIL"/>
    <s v="NARAIN MANZIL"/>
    <n v="1049267"/>
    <n v="0"/>
    <n v="0"/>
    <n v="0"/>
    <n v="0"/>
    <n v="0"/>
    <n v="419706.8"/>
    <s v="NEW BUSINESS"/>
    <d v="2024-04-30T00:00:00"/>
    <n v="419706.8"/>
    <m/>
    <x v="1"/>
    <m/>
    <s v="Corporate"/>
    <s v="COMMISSIONCALCULATEDINVOICE"/>
    <m/>
    <s v="APRIL-2024-CYCLE1"/>
  </r>
  <r>
    <s v="BROKER"/>
    <s v="DB41408"/>
    <s v="IM-51614"/>
    <s v="SALASAR SERVICES INSURANCE BROKERS PVT LTD"/>
    <s v="JAIPUR"/>
    <n v="1011736846660000"/>
    <s v="INOX GREEN ENERGY SERVICES LIMITED"/>
    <n v="1003"/>
    <s v="INDUSTRIAL ALL RISK"/>
    <s v="1003/339586789/00"/>
    <s v="1003/339586789/00/000"/>
    <s v="CSG"/>
    <s v="CSG TWO"/>
    <m/>
    <n v="1032786"/>
    <s v="ANAM A. LAMBAH"/>
    <m/>
    <n v="0"/>
    <n v="9.1999999999999993"/>
    <n v="2.2999999999999998"/>
    <m/>
    <m/>
    <n v="52374.44"/>
    <d v="2024-04-01T00:00:00"/>
    <d v="2025-03-31T00:00:00"/>
    <n v="0"/>
    <s v="ISSUED"/>
    <s v="Leader"/>
    <s v="IM-637906"/>
    <s v="ZOOM INSURANCE BROKERS PVT LTD"/>
    <s v="SAS"/>
    <m/>
    <s v="DELHI"/>
    <n v="4554299"/>
    <n v="0"/>
    <n v="0"/>
    <n v="0"/>
    <n v="0"/>
    <n v="0"/>
    <n v="2277149.5"/>
    <s v="NEW BUSINESS"/>
    <d v="2024-04-30T00:00:00"/>
    <n v="2277149.5"/>
    <m/>
    <x v="1"/>
    <m/>
    <s v="Corporate"/>
    <s v="COMMISSIONCALCULATEDINVOICE"/>
    <m/>
    <s v="APRIL-2024-CYCLE1"/>
  </r>
  <r>
    <s v="BROKER"/>
    <s v="DB04502"/>
    <s v="IM-51614"/>
    <s v="SALASAR SERVICES INSURANCE BROKERS PVT LTD"/>
    <s v="JAIPUR"/>
    <n v="1.01874050225E+19"/>
    <s v="WESTERN CHEMICALS INDUSTRIES PRIVATE LIMITED"/>
    <n v="4016"/>
    <s v="GROUP HEALTH"/>
    <s v="4016/X/O/337973089/00"/>
    <s v="4016/X/O/337973089/00/000"/>
    <s v="SME"/>
    <s v="SME"/>
    <m/>
    <n v="1033738"/>
    <s v="PRIYANKA P. ROY"/>
    <n v="670000"/>
    <n v="670000"/>
    <n v="7.5"/>
    <n v="7.5"/>
    <n v="0"/>
    <n v="0"/>
    <n v="50250"/>
    <d v="2024-02-15T00:00:00"/>
    <d v="2025-02-14T00:00:00"/>
    <n v="0"/>
    <s v="ISSUED"/>
    <m/>
    <s v="IM-698248"/>
    <s v="SALASAR SERVICES INSURANCE BROKER PVT LTD"/>
    <s v="SAS"/>
    <s v="MUMBAI - ANDHERI TELI GALI"/>
    <s v="MUMBAI"/>
    <n v="670000"/>
    <n v="0"/>
    <n v="0"/>
    <n v="0"/>
    <n v="0"/>
    <n v="0"/>
    <n v="670000"/>
    <s v="NEW BUSINESS"/>
    <d v="2024-04-30T00:00:00"/>
    <n v="670000"/>
    <s v="Maharashtra"/>
    <x v="3"/>
    <m/>
    <s v="Corporate"/>
    <s v="COMMISSIONCALCULATEDINVOICE"/>
    <m/>
    <s v="APRIL-2024-CYCLE1"/>
  </r>
  <r>
    <s v="BROKER"/>
    <s v="DB04502"/>
    <s v="IM-51614"/>
    <s v="SALASAR SERVICES INSURANCE BROKERS PVT LTD"/>
    <s v="JAIPUR"/>
    <n v="1.01874050225E+19"/>
    <s v="WESTERN CHEMICAL INDUSTRIES PRIVATE LIMITED"/>
    <n v="4016"/>
    <s v="GROUP HEALTH"/>
    <s v="4016/X/O/339700285/00"/>
    <s v="4016/X/O/339700285/00/000"/>
    <s v="SME"/>
    <s v="SME"/>
    <m/>
    <n v="1033738"/>
    <s v="PRIYANKA P. ROY"/>
    <n v="670000"/>
    <n v="670000"/>
    <n v="7.5"/>
    <n v="7.5"/>
    <n v="0"/>
    <n v="0"/>
    <n v="50250"/>
    <d v="2024-02-15T00:00:00"/>
    <d v="2025-02-14T00:00:00"/>
    <n v="0"/>
    <s v="ISSUED"/>
    <m/>
    <s v="IM-698248"/>
    <s v="SALASAR SERVICES INSURANCE BROKER PVT LTD"/>
    <s v="SAS"/>
    <s v="MUMBAI - ANDHERI TELI GALI"/>
    <s v="MUMBAI"/>
    <n v="670000"/>
    <n v="0"/>
    <n v="0"/>
    <n v="0"/>
    <n v="0"/>
    <n v="0"/>
    <n v="670000"/>
    <s v="NEW BUSINESS"/>
    <d v="2024-04-30T00:00:00"/>
    <n v="670000"/>
    <s v="Maharashtra"/>
    <x v="3"/>
    <m/>
    <s v="Corporate"/>
    <s v="COMMISSIONCALCULATEDINVOICE"/>
    <m/>
    <s v="APRIL-2024-CYCLE1"/>
  </r>
  <r>
    <s v="BROKER"/>
    <s v="DB41408"/>
    <s v="IM-51614"/>
    <s v="SALASAR SERVICES INSURANCE BROKERS PVT LTD"/>
    <s v="JAIPUR"/>
    <n v="1.0038171897099999E+19"/>
    <s v="INOX WIND LIMITED"/>
    <n v="5006"/>
    <s v="ERECTION ALL RISKS"/>
    <s v="5006/339302515/00"/>
    <s v="5006/339302515/00/000"/>
    <s v="CSG"/>
    <s v="CSG TWO"/>
    <m/>
    <n v="1032786"/>
    <s v="ANAM A. LAMBAH"/>
    <m/>
    <n v="0"/>
    <n v="10"/>
    <n v="2.5"/>
    <m/>
    <m/>
    <n v="48648.05"/>
    <d v="2024-03-21T00:00:00"/>
    <d v="2026-03-20T00:00:00"/>
    <n v="0"/>
    <s v="ISSUED"/>
    <s v="Leader"/>
    <s v="IM-637906"/>
    <s v="ZOOM INSURANCE BROKERS PVT LTD"/>
    <s v="SAS"/>
    <m/>
    <s v="NARAIN MANZIL"/>
    <n v="3243203"/>
    <n v="0"/>
    <n v="0"/>
    <n v="0"/>
    <n v="1301625"/>
    <n v="0"/>
    <n v="1945921.8"/>
    <s v="NEW BUSINESS"/>
    <d v="2024-04-30T00:00:00"/>
    <n v="2726896.8"/>
    <m/>
    <x v="1"/>
    <m/>
    <s v="Corporate"/>
    <s v="COMMISSIONCALCULATEDINVOICE"/>
    <m/>
    <s v="APRIL-2024-CYCLE1"/>
  </r>
  <r>
    <s v="BROKER"/>
    <s v="CB02402"/>
    <s v="IM-51614"/>
    <s v="SALASAR SERVICES INSURANCE BROKERS PVT LTD"/>
    <s v="JAIPUR"/>
    <n v="1.0121316182599999E+19"/>
    <s v="GREAVES COTTON LIMITED"/>
    <n v="2002"/>
    <s v="MARINE EXPORT IMPORT INSURANCE(OPEN)POLICY"/>
    <s v="2002/339489654/00"/>
    <s v="2002/339489654/00/000"/>
    <s v="CSG"/>
    <s v="CSG TWO"/>
    <m/>
    <n v="1037162"/>
    <s v="DHRUV D. MAGON"/>
    <m/>
    <n v="0"/>
    <n v="8.5"/>
    <n v="1.5"/>
    <m/>
    <m/>
    <n v="48375"/>
    <d v="2024-04-01T00:00:00"/>
    <d v="2025-03-31T00:00:00"/>
    <n v="0"/>
    <s v="ISSUED"/>
    <m/>
    <s v="IM-644269"/>
    <s v="K.M.DASTUR REINSURANCE BROKERS PVT LTD"/>
    <s v="SAS"/>
    <m/>
    <s v="NARAIN MANZIL"/>
    <n v="3063750"/>
    <n v="0"/>
    <n v="0"/>
    <n v="0"/>
    <n v="0"/>
    <n v="161250"/>
    <n v="3225000"/>
    <s v="NEW BUSINESS"/>
    <d v="2024-04-30T00:00:00"/>
    <n v="3225000"/>
    <m/>
    <x v="1"/>
    <m/>
    <s v="Corporate"/>
    <s v="COMMISSIONCALCULATEDINVOICE"/>
    <m/>
    <s v="APRIL-2024-CYCLE1"/>
  </r>
  <r>
    <s v="BROKER"/>
    <s v="DB04502"/>
    <s v="IM-51614"/>
    <s v="SALASAR SERVICES INSURANCE BROKERS PVT LTD"/>
    <s v="JAIPUR"/>
    <n v="100045277367"/>
    <s v="LUXMI TEA COMPANY PRIVATE LIMITED"/>
    <n v="1017"/>
    <s v="ICICI BHARAT LAGHU UDYAM SURAKSHA"/>
    <s v="1017/292391550/01"/>
    <s v="1017/292391550/01/000"/>
    <s v="CSG"/>
    <s v="CSG TWO"/>
    <m/>
    <n v="1025542"/>
    <s v="PUJA P. BURMAN"/>
    <n v="411723"/>
    <n v="411723"/>
    <n v="11.5"/>
    <n v="11.5"/>
    <n v="0"/>
    <n v="0"/>
    <n v="47348.15"/>
    <d v="2024-04-25T00:00:00"/>
    <d v="2025-04-24T00:00:00"/>
    <n v="0"/>
    <s v="ISSUED"/>
    <m/>
    <s v="IM-592893"/>
    <s v="SALASAR SERVICES INSURANCE BROKERS PVT LTD"/>
    <s v="SAS"/>
    <s v="NAGPUR"/>
    <s v="KOLKATA"/>
    <n v="411723"/>
    <n v="0"/>
    <n v="0"/>
    <n v="0"/>
    <n v="134331"/>
    <n v="0"/>
    <n v="411723"/>
    <s v="RENEWAL BUSINESS"/>
    <d v="2024-04-30T00:00:00"/>
    <n v="546054"/>
    <s v="West Bengal"/>
    <x v="2"/>
    <m/>
    <s v="Corporate"/>
    <s v="COMMISSIONCALCULATEDINVOICE"/>
    <m/>
    <s v="APRIL-2024-CYCLE1"/>
  </r>
  <r>
    <s v="BROKER"/>
    <s v="DB04502"/>
    <s v="IM-51614"/>
    <s v="SALASAR SERVICES INSURANCE BROKERS PVT LTD"/>
    <s v="JAIPUR"/>
    <n v="1009923345980000"/>
    <s v="TECHNO ELECTRIC AND ENGINEERING CO LTD"/>
    <n v="5006"/>
    <s v="ERECTION ALL RISKS"/>
    <s v="5006/196912161/00"/>
    <s v="5006/196912161/00/014"/>
    <s v="CSG"/>
    <s v="CSG TWO"/>
    <m/>
    <n v="1015775"/>
    <s v="NIKITA N. TRIPATHI"/>
    <n v="726708"/>
    <n v="370621.08"/>
    <n v="12.5"/>
    <n v="12.5"/>
    <n v="0"/>
    <n v="0"/>
    <n v="46327.64"/>
    <d v="2020-01-10T00:00:00"/>
    <d v="2024-07-09T00:00:00"/>
    <n v="14"/>
    <s v="ENDORSED"/>
    <s v="Leader"/>
    <s v="IM-592893"/>
    <s v="SALASAR SERVICES INSURANCE BROKERS PVT LTD"/>
    <s v="SAS"/>
    <s v="NAGPUR"/>
    <s v="KOLKATA J.K MILLENIUM CENTRE"/>
    <n v="726708"/>
    <n v="0"/>
    <n v="0"/>
    <n v="0"/>
    <n v="0"/>
    <n v="0"/>
    <n v="370621.08"/>
    <s v="NEW BUSINESS"/>
    <d v="2024-04-30T00:00:00"/>
    <n v="370621.08"/>
    <s v="West Bengal"/>
    <x v="2"/>
    <m/>
    <s v="Corporate"/>
    <s v="COMMISSIONCALCULATEDINVOICE"/>
    <m/>
    <s v="APRIL-2024-CYCLE1"/>
  </r>
  <r>
    <s v="BROKER"/>
    <s v="DB04502"/>
    <s v="IM-51614"/>
    <s v="SALASAR SERVICES INSURANCE BROKERS PVT LTD"/>
    <s v="JAIPUR"/>
    <n v="1.00226701719E+19"/>
    <s v="JMT AUTO LIMITED"/>
    <n v="4016"/>
    <s v="GROUP HEALTH"/>
    <s v="4016/X/O/339061044/00"/>
    <s v="4016/X/O/339061044/00/001"/>
    <s v="GEO"/>
    <s v="MOTOR AGENCY"/>
    <m/>
    <n v="1010520"/>
    <s v="ALOK KUMAR"/>
    <n v="597420"/>
    <n v="597420"/>
    <n v="7.5"/>
    <n v="7.5"/>
    <n v="0"/>
    <n v="0"/>
    <n v="44806.5"/>
    <d v="2024-03-28T00:00:00"/>
    <d v="2025-03-27T00:00:00"/>
    <n v="1"/>
    <s v="ENDORSED"/>
    <m/>
    <s v="IM-853503"/>
    <s v="SALASAR SERVICES INSURANCE BROKERS PRIVATE LIMITED"/>
    <s v="SAS"/>
    <s v="JAMSHEDPUR"/>
    <s v="JAMSHEDPUR"/>
    <n v="597420"/>
    <n v="0"/>
    <n v="0"/>
    <n v="0"/>
    <n v="0"/>
    <n v="0"/>
    <n v="597420"/>
    <s v="NEW BUSINESS"/>
    <d v="2024-04-30T00:00:00"/>
    <n v="597420"/>
    <s v="Jharkhand"/>
    <x v="5"/>
    <m/>
    <s v="Corporate"/>
    <s v="COMMISSIONCALCULATEDINVOICE"/>
    <m/>
    <s v="APRIL-2024-CYCLE1"/>
  </r>
  <r>
    <s v="BROKER"/>
    <s v="CB02402"/>
    <s v="IM-51614"/>
    <s v="SALASAR SERVICES INSURANCE BROKERS PVT LTD"/>
    <s v="JAIPUR"/>
    <n v="1015624977440000"/>
    <s v="GREAVES ELECTRIC MOBILITY PVT. LTD"/>
    <n v="1001"/>
    <s v="STANDARD FIRE &amp; SPECIAL PERILS POLICY"/>
    <s v="1001/340779490/00"/>
    <s v="1001/340779490/00/000"/>
    <s v="CSG"/>
    <s v="CSG TWO"/>
    <m/>
    <n v="1037162"/>
    <s v="DHRUV D. MAGON"/>
    <m/>
    <n v="0"/>
    <n v="9.8000000000000007"/>
    <n v="1.7"/>
    <m/>
    <m/>
    <n v="44190.16"/>
    <d v="2024-04-01T00:00:00"/>
    <d v="2025-03-31T00:00:00"/>
    <n v="0"/>
    <s v="ISSUED"/>
    <m/>
    <s v="IM-644269"/>
    <s v="K.M.DASTUR REINSURANCE BROKERS PVT LTD"/>
    <s v="SAS"/>
    <m/>
    <s v="NARAIN MANZIL"/>
    <n v="2599421"/>
    <n v="0"/>
    <n v="0"/>
    <n v="0"/>
    <n v="0"/>
    <n v="0"/>
    <n v="2599421"/>
    <s v="NEW BUSINESS"/>
    <d v="2024-04-30T00:00:00"/>
    <n v="2599421"/>
    <m/>
    <x v="1"/>
    <m/>
    <s v="Corporate"/>
    <s v="COMMISSIONCALCULATEDINVOICE"/>
    <m/>
    <s v="APRIL-2024-CYCLE1"/>
  </r>
  <r>
    <s v="BROKER"/>
    <s v="DB41408"/>
    <s v="IM-51614"/>
    <s v="SALASAR SERVICES INSURANCE BROKERS PVT LTD"/>
    <s v="JAIPUR"/>
    <n v="1.0038171897099999E+19"/>
    <s v="INOX WIND LIMITED"/>
    <n v="1003"/>
    <s v="INDUSTRIAL ALL RISK"/>
    <s v="1003/339468486/00"/>
    <s v="1003/339468486/00/000"/>
    <s v="CSG"/>
    <s v="CSG TWO"/>
    <m/>
    <n v="1032786"/>
    <s v="ANAM A. LAMBAH"/>
    <m/>
    <n v="0"/>
    <n v="9.1999999999999993"/>
    <n v="2.2999999999999998"/>
    <m/>
    <m/>
    <n v="43674.13"/>
    <d v="2024-04-01T00:00:00"/>
    <d v="2025-03-31T00:00:00"/>
    <n v="0"/>
    <s v="ISSUED"/>
    <s v="Leader"/>
    <s v="IM-637906"/>
    <s v="ZOOM INSURANCE BROKERS PVT LTD"/>
    <s v="SAS"/>
    <m/>
    <s v="DELHI"/>
    <n v="3797750"/>
    <n v="0"/>
    <n v="0"/>
    <n v="0"/>
    <n v="0"/>
    <n v="0"/>
    <n v="1898875"/>
    <s v="NEW BUSINESS"/>
    <d v="2024-04-30T00:00:00"/>
    <n v="1898875"/>
    <m/>
    <x v="1"/>
    <m/>
    <s v="Corporate"/>
    <s v="COMMISSIONCALCULATEDINVOICE"/>
    <m/>
    <s v="APRIL-2024-CYCLE1"/>
  </r>
  <r>
    <s v="BROKER"/>
    <s v="DB04502"/>
    <s v="IM-51614"/>
    <s v="SALASAR SERVICES INSURANCE BROKERS PVT LTD"/>
    <s v="JAIPUR"/>
    <n v="100621109916"/>
    <s v="ELECTROSTEEL CASTINGS LTD"/>
    <n v="4025"/>
    <s v="DIRECTORS AND OFFICERS POLICY"/>
    <s v="4025/289876688/01"/>
    <s v="4025/289876688/01/000"/>
    <s v="CSG"/>
    <s v="CSG TWO"/>
    <m/>
    <n v="1017275"/>
    <s v="DEBOLINA D. DAS"/>
    <n v="549999"/>
    <n v="329999.40000000002"/>
    <n v="12.5"/>
    <n v="12.5"/>
    <n v="0"/>
    <n v="0"/>
    <n v="41249.93"/>
    <d v="2024-04-01T00:00:00"/>
    <d v="2025-03-31T00:00:00"/>
    <n v="0"/>
    <s v="ISSUED"/>
    <s v="Leader"/>
    <s v="IM-592893"/>
    <s v="SALASAR SERVICES INSURANCE BROKERS PVT LTD"/>
    <s v="SAS"/>
    <s v="NAGPUR"/>
    <s v="KOLKATA J.K MILLENIUM CENTRE"/>
    <n v="549999"/>
    <n v="0"/>
    <n v="0"/>
    <n v="0"/>
    <n v="0"/>
    <n v="0"/>
    <n v="329999.40000000002"/>
    <s v="RENEWAL BUSINESS"/>
    <d v="2024-04-30T00:00:00"/>
    <n v="329999.40000000002"/>
    <s v="West Bengal"/>
    <x v="2"/>
    <m/>
    <s v="Corporate"/>
    <s v="COMMISSIONCALCULATEDINVOICE"/>
    <m/>
    <s v="APRIL-2024-CYCLE1"/>
  </r>
  <r>
    <s v="BROKER"/>
    <s v="DB04502"/>
    <s v="IM-51614"/>
    <s v="SALASAR SERVICES INSURANCE BROKERS PVT LTD"/>
    <s v="JAIPUR"/>
    <n v="1.0060031943399999E+19"/>
    <s v="ORBIT EXPORTS LIMITED"/>
    <n v="2002"/>
    <s v="MARINE EXPORT IMPORT INSURANCE(OPEN)POLICY"/>
    <s v="2002/338066822/00"/>
    <s v="2002/338066822/00/000"/>
    <s v="SME"/>
    <s v="SME"/>
    <m/>
    <n v="1033738"/>
    <s v="PRIYANKA P. ROY"/>
    <n v="246600"/>
    <n v="246600"/>
    <n v="16.5"/>
    <n v="16.5"/>
    <n v="0"/>
    <n v="0"/>
    <n v="40689"/>
    <d v="2024-04-01T00:00:00"/>
    <d v="2025-03-31T00:00:00"/>
    <n v="0"/>
    <s v="ISSUED"/>
    <m/>
    <s v="IM-698248"/>
    <s v="SALASAR SERVICES INSURANCE BROKER PVT LTD"/>
    <s v="SAS"/>
    <s v="MUMBAI - ANDHERI TELI GALI"/>
    <s v="MUMBAI"/>
    <n v="234270"/>
    <n v="0"/>
    <n v="0"/>
    <n v="0"/>
    <n v="0"/>
    <n v="12330"/>
    <n v="246600"/>
    <s v="NEW BUSINESS"/>
    <d v="2024-04-30T00:00:00"/>
    <n v="246600"/>
    <s v="Maharashtra"/>
    <x v="3"/>
    <m/>
    <s v="Corporate"/>
    <s v="COMMISSIONCALCULATEDINVOICE"/>
    <m/>
    <s v="APRIL-2024-CYCLE1"/>
  </r>
  <r>
    <s v="BROKER"/>
    <s v="DB04502"/>
    <s v="IM-51614"/>
    <s v="SALASAR SERVICES INSURANCE BROKERS PVT LTD"/>
    <s v="JAIPUR"/>
    <n v="1010537444140000"/>
    <s v="M/S DHAMPUR BIO ORGANICS LIMITED"/>
    <n v="2002"/>
    <s v="MARINE EXPORT IMPORT INSURANCE(OPEN)POLICY"/>
    <s v="2002/338662681/00"/>
    <s v="2002/338662681/00/000"/>
    <s v="SME"/>
    <s v="SME"/>
    <m/>
    <n v="1018539"/>
    <s v="SHANTAM S. GULATI"/>
    <n v="800000"/>
    <n v="800000"/>
    <n v="5"/>
    <n v="5"/>
    <n v="0"/>
    <n v="0"/>
    <n v="40000"/>
    <d v="2024-04-01T00:00:00"/>
    <d v="2025-03-31T00:00:00"/>
    <n v="0"/>
    <s v="ISSUED"/>
    <m/>
    <s v="IM-395950"/>
    <s v="SALASAR SERVICES INSURANCE BROKER PVT LTD NOIDA SECTOR18"/>
    <s v="SAS"/>
    <s v="NOIDA"/>
    <s v="DELHI"/>
    <n v="760000"/>
    <n v="0"/>
    <n v="0"/>
    <n v="0"/>
    <n v="0"/>
    <n v="40000"/>
    <n v="800000"/>
    <s v="NEW BUSINESS"/>
    <d v="2024-04-30T00:00:00"/>
    <n v="800000"/>
    <m/>
    <x v="1"/>
    <m/>
    <s v="Corporate"/>
    <s v="COMMISSIONCALCULATEDINVOICE"/>
    <m/>
    <s v="APRIL-2024-CYCLE1"/>
  </r>
  <r>
    <s v="BROKER"/>
    <s v="DB04502"/>
    <s v="IM-51614"/>
    <s v="SALASAR SERVICES INSURANCE BROKERS PVT LTD"/>
    <s v="JAIPUR"/>
    <n v="1021332160220000"/>
    <s v="M S GHCL LTD"/>
    <s v="2002/I"/>
    <s v="MARINE"/>
    <s v="2002/I/287106086/01"/>
    <s v="2002/I/287106086/01/000"/>
    <s v="SME"/>
    <s v="SME"/>
    <m/>
    <n v="1034789"/>
    <s v="PUJA P. SHAH"/>
    <n v="275000"/>
    <n v="206250"/>
    <n v="16.5"/>
    <n v="16.5"/>
    <n v="0"/>
    <n v="0"/>
    <n v="34031.25"/>
    <d v="2024-04-01T00:00:00"/>
    <d v="2025-01-31T00:00:00"/>
    <n v="0"/>
    <s v="ISSUED"/>
    <s v="Leader"/>
    <s v="IM-462880"/>
    <s v="SALASAR SERVICES INSURANCE BROKERS PVT LTD"/>
    <s v="SAS"/>
    <s v="AHMEDABAD"/>
    <s v="AHMEDABAD ZODIAC"/>
    <n v="261250"/>
    <n v="0"/>
    <n v="0"/>
    <n v="0"/>
    <n v="0"/>
    <n v="13750"/>
    <n v="206250"/>
    <s v="RENEWAL BUSINESS"/>
    <d v="2024-04-30T00:00:00"/>
    <n v="206250"/>
    <s v="Gujarat"/>
    <x v="7"/>
    <m/>
    <s v="Corporate"/>
    <s v="COMMISSIONCALCULATEDINVOICE"/>
    <m/>
    <s v="APRIL-2024-CYCLE1"/>
  </r>
  <r>
    <s v="BROKER"/>
    <s v="DB04502"/>
    <s v="IM-51614"/>
    <s v="SALASAR SERVICES INSURANCE BROKERS PVT LTD"/>
    <s v="JAIPUR"/>
    <n v="1.01999329191001E+18"/>
    <s v="INDIA GLYCOLS LIMITED"/>
    <s v="4066/A"/>
    <s v="I-ELITE COMPREHENSIVE GENERAL LIABILITY INSURANCE"/>
    <s v="4066/A/339149048/00"/>
    <s v="4066/A/339149048/00/000"/>
    <s v="CSG"/>
    <s v="CSG ONE"/>
    <m/>
    <n v="1027354"/>
    <s v="KAMAL K. ROHILLA"/>
    <n v="260000"/>
    <n v="260000"/>
    <n v="12.5"/>
    <n v="12.5"/>
    <n v="0"/>
    <n v="0"/>
    <n v="32500"/>
    <d v="2024-04-01T00:00:00"/>
    <d v="2025-03-31T00:00:00"/>
    <n v="0"/>
    <s v="ISSUED"/>
    <m/>
    <s v="IM-861459"/>
    <s v="SALASAR SERVICES INSURANCE BROKERS PVT LTD"/>
    <s v="SAS"/>
    <s v="RANCHI"/>
    <s v="DELHI"/>
    <n v="260000"/>
    <n v="0"/>
    <n v="0"/>
    <n v="0"/>
    <n v="0"/>
    <n v="0"/>
    <n v="260000"/>
    <s v="NEW BUSINESS"/>
    <d v="2024-04-30T00:00:00"/>
    <n v="260000"/>
    <m/>
    <x v="1"/>
    <m/>
    <s v="Corporate"/>
    <s v="COMMISSIONCALCULATEDINVOICE"/>
    <m/>
    <s v="APRIL-2024-CYCLE1"/>
  </r>
  <r>
    <s v="BROKER"/>
    <s v="DB04502"/>
    <s v="IM-51614"/>
    <s v="SALASAR SERVICES INSURANCE BROKERS PVT LTD"/>
    <s v="JAIPUR"/>
    <n v="100428095254"/>
    <s v="TECHNO AMI SOLUTIONS PRIVATE LIMITED"/>
    <n v="5006"/>
    <s v="ERECTION ALL RISKS"/>
    <s v="5006/288860837/00"/>
    <s v="5006/288860837/00/004"/>
    <s v="CSG"/>
    <s v="CSG ONE"/>
    <m/>
    <n v="1033069"/>
    <s v="JYOTI J. AGRAWALLA"/>
    <n v="509167"/>
    <n v="254583.5"/>
    <n v="12.5"/>
    <n v="12.5"/>
    <n v="0"/>
    <n v="0"/>
    <n v="31822.94"/>
    <d v="2023-03-09T00:00:00"/>
    <d v="2024-07-08T00:00:00"/>
    <n v="4"/>
    <s v="ENDORSED"/>
    <s v="Leader"/>
    <s v="IM-592893"/>
    <s v="SALASAR SERVICES INSURANCE BROKERS PVT LTD"/>
    <s v="SAS"/>
    <s v="NAGPUR"/>
    <s v="KOLKATA J.K MILLENIUM CENTRE"/>
    <n v="509167"/>
    <n v="0"/>
    <n v="0"/>
    <n v="0"/>
    <n v="0"/>
    <n v="0"/>
    <n v="254583.5"/>
    <s v="NEW BUSINESS"/>
    <d v="2024-04-30T00:00:00"/>
    <n v="254583.5"/>
    <s v="West Bengal"/>
    <x v="2"/>
    <m/>
    <s v="Corporate"/>
    <s v="COMMISSIONCALCULATEDINVOICE"/>
    <m/>
    <s v="APRIL-2024-CYCLE1"/>
  </r>
  <r>
    <s v="BROKER"/>
    <s v="CB02402"/>
    <s v="IM-51614"/>
    <s v="SALASAR SERVICES INSURANCE BROKERS PVT LTD"/>
    <s v="JAIPUR"/>
    <n v="1.0121316182599999E+19"/>
    <s v="GREAVES COTTON LIMITED"/>
    <n v="1002"/>
    <s v="FIRE"/>
    <s v="1002/341286152/00"/>
    <s v="1002/341286152/00/000"/>
    <s v="CSG"/>
    <s v="CSG TWO"/>
    <m/>
    <n v="1031935"/>
    <s v="PRASOON P. VERMA"/>
    <m/>
    <n v="0"/>
    <n v="9.7799999999999994"/>
    <n v="1.72"/>
    <m/>
    <m/>
    <n v="31537.35"/>
    <d v="2024-04-01T00:00:00"/>
    <d v="2025-03-31T00:00:00"/>
    <n v="0"/>
    <s v="ISSUED"/>
    <m/>
    <s v="IM-644269"/>
    <s v="K.M.DASTUR REINSURANCE BROKERS PVT LTD"/>
    <s v="SAS"/>
    <m/>
    <s v="NARAIN MANZIL"/>
    <n v="1833567"/>
    <n v="0"/>
    <n v="0"/>
    <n v="0"/>
    <n v="0"/>
    <n v="0"/>
    <n v="1833567"/>
    <s v="NEW BUSINESS"/>
    <d v="2024-04-30T00:00:00"/>
    <n v="1833567"/>
    <m/>
    <x v="1"/>
    <m/>
    <s v="Corporate"/>
    <s v="COMMISSIONCALCULATEDINVOICE"/>
    <m/>
    <s v="APRIL-2024-CYCLE1"/>
  </r>
  <r>
    <s v="BROKER"/>
    <s v="DB04502"/>
    <s v="IM-51614"/>
    <s v="SALASAR SERVICES INSURANCE BROKERS PVT LTD"/>
    <s v="JAIPUR"/>
    <n v="100680568356"/>
    <s v="AADISHAKTI STEELS"/>
    <n v="2001"/>
    <s v="MARINE"/>
    <s v="2001/340241069/00"/>
    <s v="2001/340241069/00/000"/>
    <s v="BANCASSURANCE"/>
    <s v="SME AGENCY"/>
    <m/>
    <n v="1012373"/>
    <s v="SANIL SHRIVASTAVA"/>
    <n v="187500"/>
    <n v="187500"/>
    <n v="16.5"/>
    <n v="16.5"/>
    <n v="0"/>
    <n v="0"/>
    <n v="30937.5"/>
    <d v="2024-04-22T00:00:00"/>
    <d v="2025-04-21T00:00:00"/>
    <n v="0"/>
    <s v="ISSUED"/>
    <m/>
    <s v="IM-1512098"/>
    <s v="SALASAR SERVICES INSURANCE BROKERS PVT LTD"/>
    <s v="SAS"/>
    <s v="RAIPUR VANIJYA BHAWAN"/>
    <s v="RAIPUR VANIJYA BHAWAN"/>
    <n v="178125"/>
    <n v="0"/>
    <n v="0"/>
    <n v="0"/>
    <n v="0"/>
    <n v="9375"/>
    <n v="187500"/>
    <s v="NEW BUSINESS"/>
    <d v="2024-04-30T00:00:00"/>
    <n v="187500"/>
    <s v="Chhattisgarh"/>
    <x v="4"/>
    <m/>
    <s v="Corporate"/>
    <s v="COMMISSIONCALCULATEDINVOICE"/>
    <m/>
    <s v="APRIL-2024-CYCLE1"/>
  </r>
  <r>
    <s v="BROKER"/>
    <s v="DB04502"/>
    <s v="IM-51614"/>
    <s v="SALASAR SERVICES INSURANCE BROKERS PVT LTD"/>
    <s v="JAIPUR"/>
    <n v="1004099673460000"/>
    <s v="METORES ISPAT PRIVATE LIMITED"/>
    <n v="2001"/>
    <s v="MARINE"/>
    <s v="2001/288898189/01"/>
    <s v="2001/288898189/01/000"/>
    <s v="BANCASSURANCE"/>
    <s v="SME AGENCY"/>
    <m/>
    <n v="1012373"/>
    <s v="SANIL SHRIVASTAVA"/>
    <n v="187500"/>
    <n v="187500"/>
    <n v="16.5"/>
    <n v="16.5"/>
    <n v="0"/>
    <n v="0"/>
    <n v="30937.5"/>
    <d v="2024-04-22T00:00:00"/>
    <d v="2025-04-21T00:00:00"/>
    <n v="0"/>
    <s v="ISSUED"/>
    <m/>
    <s v="IM-1512098"/>
    <s v="SALASAR SERVICES INSURANCE BROKERS PVT LTD"/>
    <s v="SAS"/>
    <s v="RAIPUR VANIJYA BHAWAN"/>
    <s v="RAIPUR VANIJYA BHAWAN"/>
    <n v="178125"/>
    <n v="0"/>
    <n v="0"/>
    <n v="0"/>
    <n v="0"/>
    <n v="9375"/>
    <n v="187500"/>
    <s v="RENEWAL BUSINESS"/>
    <d v="2024-04-30T00:00:00"/>
    <n v="187500"/>
    <s v="Chhattisgarh"/>
    <x v="4"/>
    <m/>
    <s v="Corporate"/>
    <s v="COMMISSIONCALCULATEDINVOICE"/>
    <m/>
    <s v="APRIL-2024-CYCLE1"/>
  </r>
  <r>
    <s v="BROKER"/>
    <s v="DB04502"/>
    <s v="IM-51614"/>
    <s v="SALASAR SERVICES INSURANCE BROKERS PVT LTD"/>
    <s v="JAIPUR"/>
    <n v="1007262426670000"/>
    <s v="KD INFRA"/>
    <n v="2002"/>
    <s v="MARINE EXPORT IMPORT INSURANCE(OPEN)POLICY"/>
    <s v="2002/246575892/02"/>
    <s v="2002/246575892/02/000"/>
    <s v="CSG"/>
    <s v="CSG TWO"/>
    <m/>
    <n v="1010614"/>
    <s v="RAJDEEP BHATTACHARJEE"/>
    <n v="187500"/>
    <n v="187500"/>
    <n v="16.5"/>
    <n v="16.5"/>
    <n v="0"/>
    <n v="0"/>
    <n v="30937.5"/>
    <d v="2024-04-16T00:00:00"/>
    <d v="2025-04-15T00:00:00"/>
    <n v="0"/>
    <s v="ISSUED"/>
    <m/>
    <s v="IM-678567"/>
    <s v="SALASAR SERVICES INSURANCE BROKERS PVT LTD"/>
    <s v="SAS"/>
    <s v="GUWAHATI"/>
    <s v="GUWAHATI"/>
    <n v="178125"/>
    <n v="0"/>
    <n v="0"/>
    <n v="0"/>
    <n v="0"/>
    <n v="9375"/>
    <n v="187500"/>
    <s v="RENEWAL BUSINESS"/>
    <d v="2024-04-30T00:00:00"/>
    <n v="187500"/>
    <s v="ASSAM"/>
    <x v="8"/>
    <m/>
    <s v="Corporate"/>
    <s v="COMMISSIONCALCULATEDINVOICE"/>
    <m/>
    <s v="APRIL-2024-CYCLE1"/>
  </r>
  <r>
    <s v="BROKER"/>
    <s v="CB02402"/>
    <s v="IM-51614"/>
    <s v="SALASAR SERVICES INSURANCE BROKERS PVT LTD"/>
    <s v="JAIPUR"/>
    <n v="1.0121316182599999E+19"/>
    <s v="GREAVES COTTON LIMITED"/>
    <n v="1001"/>
    <s v="STANDARD FIRE &amp; SPECIAL PERILS POLICY"/>
    <s v="1001/340791919/00"/>
    <s v="1001/340791919/00/000"/>
    <s v="CSG"/>
    <s v="CSG TWO"/>
    <m/>
    <n v="1037162"/>
    <s v="DHRUV D. MAGON"/>
    <m/>
    <n v="0"/>
    <n v="9.8000000000000007"/>
    <n v="1.7"/>
    <m/>
    <m/>
    <n v="30130.48"/>
    <d v="2024-04-01T00:00:00"/>
    <d v="2025-03-31T00:00:00"/>
    <n v="0"/>
    <s v="ISSUED"/>
    <m/>
    <s v="IM-644269"/>
    <s v="K.M.DASTUR REINSURANCE BROKERS PVT LTD"/>
    <s v="SAS"/>
    <m/>
    <s v="NARAIN MANZIL"/>
    <n v="1772381"/>
    <n v="0"/>
    <n v="0"/>
    <n v="0"/>
    <n v="0"/>
    <n v="0"/>
    <n v="1772381"/>
    <s v="NEW BUSINESS"/>
    <d v="2024-04-30T00:00:00"/>
    <n v="1772381"/>
    <m/>
    <x v="1"/>
    <m/>
    <s v="Corporate"/>
    <s v="COMMISSIONCALCULATEDINVOICE"/>
    <m/>
    <s v="APRIL-2024-CYCLE1"/>
  </r>
  <r>
    <s v="BROKER"/>
    <s v="DB04502"/>
    <s v="IM-51614"/>
    <s v="SALASAR SERVICES INSURANCE BROKERS PVT LTD"/>
    <s v="JAIPUR"/>
    <n v="1.01784666136001E+18"/>
    <s v="CHENGMARI TEA COMPANY LIMITED"/>
    <n v="1017"/>
    <s v="ICICI BHARAT LAGHU UDYAM SURAKSHA"/>
    <s v="1017/341125655/00"/>
    <s v="1017/341125655/00/000"/>
    <s v="CSG"/>
    <s v="CSG ONE"/>
    <m/>
    <n v="1035035"/>
    <s v="DAIBIK D. MANDAL"/>
    <n v="247334"/>
    <n v="247334"/>
    <n v="11.5"/>
    <n v="11.5"/>
    <n v="0"/>
    <n v="0"/>
    <n v="28443.41"/>
    <d v="2024-04-04T00:00:00"/>
    <d v="2025-04-03T00:00:00"/>
    <n v="0"/>
    <s v="ISSUED"/>
    <m/>
    <s v="IM-592893"/>
    <s v="SALASAR SERVICES INSURANCE BROKERS PVT LTD"/>
    <s v="SAS"/>
    <s v="NAGPUR"/>
    <s v="KOLKATA"/>
    <n v="247334"/>
    <n v="0"/>
    <n v="0"/>
    <n v="0"/>
    <n v="113774"/>
    <n v="0"/>
    <n v="247334"/>
    <s v="NEW BUSINESS"/>
    <d v="2024-04-30T00:00:00"/>
    <n v="361108"/>
    <s v="West Bengal"/>
    <x v="2"/>
    <m/>
    <s v="Corporate"/>
    <s v="COMMISSIONCALCULATEDINVOICE"/>
    <m/>
    <s v="APRIL-2024-CYCLE1"/>
  </r>
  <r>
    <s v="BROKER"/>
    <s v="DB04502"/>
    <s v="IM-51614"/>
    <s v="SALASAR SERVICES INSURANCE BROKERS PVT LTD"/>
    <s v="JAIPUR"/>
    <n v="1009923345980000"/>
    <s v="TECHNO ELECTRIC AND ENGINEERING CO LTD"/>
    <n v="5006"/>
    <s v="ERECTION ALL RISKS"/>
    <s v="5006/328463833/00"/>
    <s v="5006/328463833/00/002"/>
    <s v="CSG"/>
    <s v="CSG TWO"/>
    <m/>
    <n v="1017275"/>
    <s v="DEBOLINA D. DAS"/>
    <n v="376756"/>
    <n v="226053.6"/>
    <n v="12.5"/>
    <n v="12.5"/>
    <n v="0"/>
    <n v="0"/>
    <n v="28256.7"/>
    <d v="2024-01-18T00:00:00"/>
    <d v="2025-02-17T00:00:00"/>
    <n v="2"/>
    <s v="ENDORSED"/>
    <s v="Leader"/>
    <s v="IM-592893"/>
    <s v="SALASAR SERVICES INSURANCE BROKERS PVT LTD"/>
    <s v="SAS"/>
    <s v="NAGPUR"/>
    <s v="KOLKATA J.K MILLENIUM CENTRE"/>
    <n v="376756"/>
    <n v="0"/>
    <n v="0"/>
    <n v="0"/>
    <n v="0"/>
    <n v="0"/>
    <n v="226053.6"/>
    <s v="NEW BUSINESS"/>
    <d v="2024-04-30T00:00:00"/>
    <n v="226053.6"/>
    <s v="West Bengal"/>
    <x v="2"/>
    <m/>
    <s v="Corporate"/>
    <s v="COMMISSIONCALCULATEDINVOICE"/>
    <m/>
    <s v="APRIL-2024-CYCLE1"/>
  </r>
  <r>
    <s v="BROKER"/>
    <s v="DB04502"/>
    <s v="IM-51614"/>
    <s v="SALASAR SERVICES INSURANCE BROKERS PVT LTD"/>
    <s v="JAIPUR"/>
    <n v="1014717251160000"/>
    <s v="AUSTIN PLYWOOD PRIVATE LIMITED"/>
    <n v="2002"/>
    <s v="MARINE EXPORT IMPORT INSURANCE(OPEN)POLICY"/>
    <s v="2002/298521703/00"/>
    <s v="2002/298521703/00/003"/>
    <s v="CSG"/>
    <s v="CSG TWO"/>
    <m/>
    <n v="1033080"/>
    <s v="DIBYENDU D. CHAKRABORTY"/>
    <n v="170000"/>
    <n v="170000"/>
    <n v="16.5"/>
    <n v="16.5"/>
    <n v="0"/>
    <n v="0"/>
    <n v="28050"/>
    <d v="2023-05-26T00:00:00"/>
    <d v="2024-05-25T00:00:00"/>
    <n v="3"/>
    <s v="ENDORSED"/>
    <m/>
    <s v="IM-592893"/>
    <s v="SALASAR SERVICES INSURANCE BROKERS PVT LTD"/>
    <s v="SAS"/>
    <s v="NAGPUR"/>
    <s v="KOLKATA"/>
    <n v="161500"/>
    <n v="0"/>
    <n v="0"/>
    <n v="0"/>
    <n v="0"/>
    <n v="8500"/>
    <n v="170000"/>
    <s v="NEW BUSINESS"/>
    <d v="2024-04-30T00:00:00"/>
    <n v="170000"/>
    <s v="West Bengal"/>
    <x v="2"/>
    <m/>
    <s v="Corporate"/>
    <s v="COMMISSIONCALCULATEDINVOICE"/>
    <m/>
    <s v="APRIL-2024-CYCLE1"/>
  </r>
  <r>
    <s v="BROKER"/>
    <s v="DB04502"/>
    <s v="IM-51614"/>
    <s v="SALASAR SERVICES INSURANCE BROKERS PVT LTD"/>
    <s v="JAIPUR"/>
    <n v="1.00089806281E+19"/>
    <s v="WEBSOL ENERGY SYSTEM LIMITED"/>
    <s v="2002/I"/>
    <s v="MARINE"/>
    <s v="2002/I/321450200/00"/>
    <s v="2002/I/321450200/00/002"/>
    <s v="CSG"/>
    <s v="CSG ONE"/>
    <m/>
    <n v="1035035"/>
    <s v="DAIBIK D. MANDAL"/>
    <n v="150000"/>
    <n v="150000"/>
    <n v="16.5"/>
    <n v="16.5"/>
    <n v="0"/>
    <n v="0"/>
    <n v="24750"/>
    <d v="2023-12-16T00:00:00"/>
    <d v="2024-12-15T00:00:00"/>
    <n v="2"/>
    <s v="ENDORSED"/>
    <m/>
    <s v="IM-592893"/>
    <s v="SALASAR SERVICES INSURANCE BROKERS PVT LTD"/>
    <s v="SAS"/>
    <s v="NAGPUR"/>
    <s v="KOLKATA"/>
    <n v="142500"/>
    <n v="0"/>
    <n v="0"/>
    <n v="0"/>
    <n v="0"/>
    <n v="7500"/>
    <n v="150000"/>
    <s v="NEW BUSINESS"/>
    <d v="2024-04-30T00:00:00"/>
    <n v="150000"/>
    <s v="West Bengal"/>
    <x v="2"/>
    <m/>
    <s v="Corporate"/>
    <s v="COMMISSIONCALCULATEDINVOICE"/>
    <m/>
    <s v="APRIL-2024-CYCLE1"/>
  </r>
  <r>
    <s v="BROKER"/>
    <s v="DB04502"/>
    <s v="IM-51614"/>
    <s v="SALASAR SERVICES INSURANCE BROKERS PVT LTD"/>
    <s v="JAIPUR"/>
    <n v="1008935629570000"/>
    <s v="JOREHAUT GROUP LTD"/>
    <n v="4016"/>
    <s v="GROUP HEALTH"/>
    <s v="4016/X/O/338097804/00"/>
    <s v="4016/X/O/338097804/00/000"/>
    <s v="CSG"/>
    <s v="CSG ONE"/>
    <m/>
    <n v="1003856"/>
    <s v="RAHUL MONDAL"/>
    <n v="296610"/>
    <n v="296610"/>
    <n v="7.5"/>
    <n v="7.5"/>
    <n v="0"/>
    <n v="0"/>
    <n v="22245.75"/>
    <d v="2024-04-01T00:00:00"/>
    <d v="2025-03-31T00:00:00"/>
    <n v="0"/>
    <s v="ISSUED"/>
    <m/>
    <s v="IM-1443695"/>
    <s v="SALASAR SERVICES INSURANCE BROKERS PVT LTD"/>
    <s v="SAS"/>
    <s v="KOLKATA J.K MILLENIUM CENTRE"/>
    <s v="KOLKATA J.K MILLENIUM CENTRE"/>
    <n v="296610"/>
    <n v="0"/>
    <n v="0"/>
    <n v="0"/>
    <n v="0"/>
    <n v="0"/>
    <n v="296610"/>
    <s v="MARKET ROLLOVER"/>
    <d v="2024-04-30T00:00:00"/>
    <n v="296610"/>
    <s v="West Bengal"/>
    <x v="2"/>
    <m/>
    <s v="Corporate"/>
    <s v="COMMISSIONCALCULATEDINVOICE"/>
    <m/>
    <s v="APRIL-2024-CYCLE1"/>
  </r>
  <r>
    <s v="BROKER"/>
    <s v="DB04502"/>
    <s v="IM-51614"/>
    <s v="SALASAR SERVICES INSURANCE BROKERS PVT LTD"/>
    <s v="JAIPUR"/>
    <n v="1002196916050000"/>
    <s v="M/S IPSEN TECHNOLOGIES PRIVATE LIMITED"/>
    <n v="4016"/>
    <s v="GROUP HEALTH"/>
    <s v="4016/X/O/341621588/00"/>
    <s v="4016/X/O/341621588/00/000"/>
    <s v="CSG"/>
    <s v="CSG ONE"/>
    <m/>
    <n v="1003856"/>
    <s v="RAHUL MONDAL"/>
    <n v="285800"/>
    <n v="285800"/>
    <n v="7.5"/>
    <n v="7.5"/>
    <n v="0"/>
    <n v="0"/>
    <n v="21435"/>
    <d v="2024-04-30T00:00:00"/>
    <d v="2025-04-29T00:00:00"/>
    <n v="0"/>
    <s v="ISSUED"/>
    <m/>
    <s v="IM-1443695"/>
    <s v="SALASAR SERVICES INSURANCE BROKERS PVT LTD"/>
    <s v="SAS"/>
    <s v="KOLKATA J.K MILLENIUM CENTRE"/>
    <s v="KOLKATA J.K MILLENIUM CENTRE"/>
    <n v="285800"/>
    <n v="0"/>
    <n v="0"/>
    <n v="0"/>
    <n v="0"/>
    <n v="0"/>
    <n v="285800"/>
    <s v="NEW BUSINESS"/>
    <d v="2024-04-30T00:00:00"/>
    <n v="285800"/>
    <s v="West Bengal"/>
    <x v="2"/>
    <m/>
    <s v="Corporate"/>
    <s v="COMMISSIONCALCULATEDINVOICE"/>
    <m/>
    <s v="APRIL-2024-CYCLE1"/>
  </r>
  <r>
    <s v="BROKER"/>
    <s v="DB04502"/>
    <s v="IM-51614"/>
    <s v="SALASAR SERVICES INSURANCE BROKERS PVT LTD"/>
    <s v="JAIPUR"/>
    <n v="1.00634069821001E+18"/>
    <s v="SHRI BAJRANG POWER AND ISPAT LTD"/>
    <s v="2006/I"/>
    <s v="MARINE"/>
    <s v="2006/I/339604595/00"/>
    <s v="2006/I/339604595/00/000"/>
    <s v="CSG"/>
    <s v="CSG TWO"/>
    <s v="DL-2006/I/3181739"/>
    <n v="1007074"/>
    <s v="PUNIT RAJPUT"/>
    <n v="126679"/>
    <n v="126679"/>
    <n v="17.5"/>
    <n v="16.5"/>
    <n v="0"/>
    <n v="0"/>
    <n v="20902.04"/>
    <d v="2024-04-16T00:00:00"/>
    <d v="2024-07-13T00:00:00"/>
    <n v="0"/>
    <s v="ISSUED"/>
    <m/>
    <s v="IM-594098"/>
    <s v="SALASAR SERVICES INSURANCE BROKERS PVT LTD"/>
    <s v="SAS"/>
    <s v="RAIPUR"/>
    <s v="RAIPUR"/>
    <n v="120345.05"/>
    <n v="0"/>
    <n v="0"/>
    <n v="0"/>
    <n v="0"/>
    <n v="6333.95"/>
    <n v="126679"/>
    <s v="NEW BUSINESS"/>
    <d v="2024-04-30T00:00:00"/>
    <n v="126679"/>
    <s v="Chhattisgarh"/>
    <x v="4"/>
    <m/>
    <s v="Corporate"/>
    <s v="COMMISSIONCALCULATEDINVOICE"/>
    <m/>
    <s v="APRIL-2024-CYCLE1"/>
  </r>
  <r>
    <s v="BROKER"/>
    <s v="DB04502"/>
    <s v="IM-51614"/>
    <s v="SALASAR SERVICES INSURANCE BROKERS PVT LTD"/>
    <s v="JAIPUR"/>
    <n v="1002010038320000"/>
    <s v="M/S ERIS M.J. BIOPHARMA PVT LTD"/>
    <n v="2002"/>
    <s v="MARINE EXPORT IMPORT INSURANCE(OPEN)POLICY"/>
    <s v="2002/341623628/00"/>
    <s v="2002/341623628/00/000"/>
    <s v="SME"/>
    <s v="SME"/>
    <m/>
    <n v="1034789"/>
    <s v="PUJA P. SHAH"/>
    <n v="125000"/>
    <n v="125000"/>
    <n v="16.5"/>
    <n v="16.5"/>
    <n v="0"/>
    <n v="0"/>
    <n v="20625"/>
    <d v="2024-01-13T00:00:00"/>
    <d v="2025-01-12T00:00:00"/>
    <n v="0"/>
    <s v="ISSUED"/>
    <m/>
    <s v="IM-462880"/>
    <s v="SALASAR SERVICES INSURANCE BROKERS PVT LTD"/>
    <s v="SAS"/>
    <s v="AHMEDABAD"/>
    <s v="AHMEDABAD ZODIAC"/>
    <n v="118750"/>
    <n v="0"/>
    <n v="0"/>
    <n v="0"/>
    <n v="0"/>
    <n v="6250"/>
    <n v="125000"/>
    <s v="NEW BUSINESS"/>
    <d v="2024-04-30T00:00:00"/>
    <n v="125000"/>
    <s v="Gujarat"/>
    <x v="7"/>
    <m/>
    <s v="Corporate"/>
    <s v="COMMISSIONCALCULATEDINVOICE"/>
    <m/>
    <s v="APRIL-2024-CYCLE1"/>
  </r>
  <r>
    <s v="BROKER"/>
    <s v="DB04502"/>
    <s v="IM-51614"/>
    <s v="SALASAR SERVICES INSURANCE BROKERS PVT LTD"/>
    <s v="JAIPUR"/>
    <n v="1004778111760000"/>
    <s v="ZA SEA FOODS PVT LTD"/>
    <s v="2002/E"/>
    <s v="MARINE"/>
    <s v="2002/E/340532113/00"/>
    <s v="2002/E/340532113/00/000"/>
    <s v="CSG"/>
    <s v="CSG ONE"/>
    <m/>
    <n v="1035035"/>
    <s v="DAIBIK D. MANDAL"/>
    <n v="120000"/>
    <n v="120000"/>
    <n v="16.5"/>
    <n v="16.5"/>
    <n v="0"/>
    <n v="0"/>
    <n v="19800"/>
    <d v="2024-04-19T00:00:00"/>
    <d v="2025-04-18T00:00:00"/>
    <n v="0"/>
    <s v="ISSUED"/>
    <m/>
    <s v="IM-592893"/>
    <s v="SALASAR SERVICES INSURANCE BROKERS PVT LTD"/>
    <s v="SAS"/>
    <s v="NAGPUR"/>
    <s v="KOLKATA"/>
    <n v="114000"/>
    <n v="0"/>
    <n v="0"/>
    <n v="0"/>
    <n v="0"/>
    <n v="6000"/>
    <n v="120000"/>
    <s v="NEW BUSINESS"/>
    <d v="2024-04-30T00:00:00"/>
    <n v="120000"/>
    <s v="West Bengal"/>
    <x v="2"/>
    <m/>
    <s v="Corporate"/>
    <s v="COMMISSIONCALCULATEDINVOICE"/>
    <m/>
    <s v="APRIL-2024-CYCLE1"/>
  </r>
  <r>
    <s v="BROKER"/>
    <s v="DB04502"/>
    <s v="IM-51614"/>
    <s v="SALASAR SERVICES INSURANCE BROKERS PVT LTD"/>
    <s v="JAIPUR"/>
    <n v="1009923345980000"/>
    <s v="TECHNO ELECTRIC AND ENGINEERING CO LTD"/>
    <n v="5006"/>
    <s v="ERECTION ALL RISKS"/>
    <s v="5006/176243139/00"/>
    <s v="5006/176243139/00/015"/>
    <s v="CSG"/>
    <s v="CSG TWO"/>
    <m/>
    <n v="1001931"/>
    <s v="RAJDEEP MUKHOPADHYAY"/>
    <n v="256912"/>
    <n v="154147.20000000001"/>
    <n v="12.5"/>
    <n v="12.5"/>
    <n v="0"/>
    <n v="0"/>
    <n v="19268.400000000001"/>
    <d v="2019-03-26T00:00:00"/>
    <d v="2024-07-25T00:00:00"/>
    <n v="15"/>
    <s v="ENDORSED"/>
    <s v="Leader"/>
    <s v="IM-678567"/>
    <s v="SALASAR SERVICES INSURANCE BROKERS PVT LTD"/>
    <s v="SAS"/>
    <s v="GUWAHATI"/>
    <s v="KOLKATA J.K MILLENIUM CENTRE"/>
    <n v="256912"/>
    <n v="0"/>
    <n v="0"/>
    <n v="0"/>
    <n v="0"/>
    <n v="0"/>
    <n v="154147.20000000001"/>
    <s v="NEW BUSINESS"/>
    <d v="2024-04-30T00:00:00"/>
    <n v="154147.20000000001"/>
    <s v="West Bengal"/>
    <x v="2"/>
    <m/>
    <s v="Corporate"/>
    <s v="COMMISSIONCALCULATEDINVOICE"/>
    <m/>
    <s v="APRIL-2024-CYCLE1"/>
  </r>
  <r>
    <s v="BROKER"/>
    <s v="DB04502"/>
    <s v="IM-51614"/>
    <s v="SALASAR SERVICES INSURANCE BROKERS PVT LTD"/>
    <s v="JAIPUR"/>
    <n v="1.01784666136001E+18"/>
    <s v="CHENGMARI TEA COMPANY LIMITED"/>
    <n v="1017"/>
    <s v="ICICI BHARAT LAGHU UDYAM SURAKSHA"/>
    <s v="1017/341177941/00"/>
    <s v="1017/341177941/00/000"/>
    <s v="CSG"/>
    <s v="CSG ONE"/>
    <m/>
    <n v="1035035"/>
    <s v="DAIBIK D. MANDAL"/>
    <n v="163925"/>
    <n v="163925"/>
    <n v="11.5"/>
    <n v="11.5"/>
    <n v="0"/>
    <n v="0"/>
    <n v="18851.38"/>
    <d v="2024-04-04T00:00:00"/>
    <d v="2025-04-03T00:00:00"/>
    <n v="0"/>
    <s v="ISSUED"/>
    <m/>
    <s v="IM-592893"/>
    <s v="SALASAR SERVICES INSURANCE BROKERS PVT LTD"/>
    <s v="SAS"/>
    <s v="NAGPUR"/>
    <s v="KOLKATA"/>
    <n v="163925"/>
    <n v="0"/>
    <n v="0"/>
    <n v="0"/>
    <n v="54016"/>
    <n v="0"/>
    <n v="163925"/>
    <s v="NEW BUSINESS"/>
    <d v="2024-04-30T00:00:00"/>
    <n v="217941"/>
    <s v="West Bengal"/>
    <x v="2"/>
    <m/>
    <s v="Corporate"/>
    <s v="COMMISSIONCALCULATEDINVOICE"/>
    <m/>
    <s v="APRIL-2024-CYCLE1"/>
  </r>
  <r>
    <s v="BROKER"/>
    <s v="DB04502"/>
    <s v="IM-51614"/>
    <s v="SALASAR SERVICES INSURANCE BROKERS PVT LTD"/>
    <s v="JAIPUR"/>
    <n v="101073153089"/>
    <s v="CIMECHEL ELECTRIC PVT LTD"/>
    <n v="5006"/>
    <s v="ERECTION ALL RISKS"/>
    <s v="5006/339028452/00"/>
    <s v="5006/339028452/00/000"/>
    <s v="SME"/>
    <s v="SME"/>
    <m/>
    <n v="1033738"/>
    <s v="PRIYANKA P. ROY"/>
    <n v="148604"/>
    <n v="148604"/>
    <n v="12.5"/>
    <n v="12.5"/>
    <n v="0"/>
    <n v="0"/>
    <n v="18575.5"/>
    <d v="2024-03-05T00:00:00"/>
    <d v="2026-03-04T00:00:00"/>
    <n v="0"/>
    <s v="ISSUED"/>
    <m/>
    <s v="IM-698248"/>
    <s v="SALASAR SERVICES INSURANCE BROKER PVT LTD"/>
    <s v="SAS"/>
    <s v="MUMBAI - ANDHERI TELI GALI"/>
    <s v="MUMBAI"/>
    <n v="148604"/>
    <n v="0"/>
    <n v="0"/>
    <n v="0"/>
    <n v="0"/>
    <n v="0"/>
    <n v="148604"/>
    <s v="NEW BUSINESS"/>
    <d v="2024-04-30T00:00:00"/>
    <n v="148604"/>
    <s v="Maharashtra"/>
    <x v="3"/>
    <m/>
    <s v="Corporate"/>
    <s v="COMMISSIONCALCULATEDINVOICE"/>
    <m/>
    <s v="APRIL-2024-CYCLE1"/>
  </r>
  <r>
    <s v="BROKER"/>
    <s v="DB04502"/>
    <s v="IM-51614"/>
    <s v="SALASAR SERVICES INSURANCE BROKERS PVT LTD"/>
    <s v="JAIPUR"/>
    <n v="1005563588530000"/>
    <s v="M/S TRIPURESWARI DEVELOPERS"/>
    <n v="5004"/>
    <s v="ENGINEERING"/>
    <s v="5004/221906652/00"/>
    <s v="5004/221906652/00/012"/>
    <s v="CSG"/>
    <s v="CSG TWO"/>
    <m/>
    <n v="1010614"/>
    <s v="RAJDEEP BHATTACHARJEE"/>
    <n v="140000"/>
    <n v="140000"/>
    <n v="12.5"/>
    <n v="12.5"/>
    <n v="0"/>
    <n v="0"/>
    <n v="17500"/>
    <d v="2020-10-13T00:00:00"/>
    <d v="2025-10-12T00:00:00"/>
    <n v="12"/>
    <s v="ENDORSED"/>
    <m/>
    <s v="IM-678567"/>
    <s v="SALASAR SERVICES INSURANCE BROKERS PVT LTD"/>
    <s v="SAS"/>
    <s v="GUWAHATI"/>
    <s v="GUWAHATI"/>
    <n v="140000"/>
    <n v="0"/>
    <n v="0"/>
    <n v="0"/>
    <n v="0"/>
    <n v="0"/>
    <n v="140000"/>
    <s v="NEW BUSINESS"/>
    <d v="2024-04-30T00:00:00"/>
    <n v="140000"/>
    <s v="ASSAM"/>
    <x v="8"/>
    <m/>
    <s v="Corporate"/>
    <s v="COMMISSIONCALCULATEDINVOICE"/>
    <m/>
    <s v="APRIL-2024-CYCLE1"/>
  </r>
  <r>
    <s v="BROKER"/>
    <s v="DB04502"/>
    <s v="IM-51614"/>
    <s v="SALASAR SERVICES INSURANCE BROKERS PVT LTD"/>
    <s v="JAIPUR"/>
    <n v="1009214787930000"/>
    <s v="MS NANDAN METALLICS PRIVATE LIMITED"/>
    <n v="2001"/>
    <s v="MARINE"/>
    <s v="2001/338190058/00"/>
    <s v="2001/338190058/00/000"/>
    <s v="BANCASSURANCE"/>
    <s v="SME AGENCY"/>
    <m/>
    <n v="1012373"/>
    <s v="SANIL SHRIVASTAVA"/>
    <n v="100000"/>
    <n v="100000"/>
    <n v="16.5"/>
    <n v="16.5"/>
    <n v="0"/>
    <n v="0"/>
    <n v="16500"/>
    <d v="2024-04-03T00:00:00"/>
    <d v="2025-04-02T00:00:00"/>
    <n v="0"/>
    <s v="ISSUED"/>
    <m/>
    <s v="IM-1512098"/>
    <s v="SALASAR SERVICES INSURANCE BROKERS PVT LTD"/>
    <s v="SAS"/>
    <s v="RAIPUR VANIJYA BHAWAN"/>
    <s v="RAIPUR VANIJYA BHAWAN"/>
    <n v="95000"/>
    <n v="0"/>
    <n v="0"/>
    <n v="0"/>
    <n v="0"/>
    <n v="5000"/>
    <n v="100000"/>
    <s v="NEW BUSINESS"/>
    <d v="2024-04-30T00:00:00"/>
    <n v="100000"/>
    <s v="Chhattisgarh"/>
    <x v="4"/>
    <m/>
    <s v="Corporate"/>
    <s v="COMMISSIONCALCULATEDINVOICE"/>
    <m/>
    <s v="APRIL-2024-CYCLE1"/>
  </r>
  <r>
    <s v="BROKER"/>
    <s v="DB04502"/>
    <s v="IM-51614"/>
    <s v="SALASAR SERVICES INSURANCE BROKERS PVT LTD"/>
    <s v="JAIPUR"/>
    <n v="1000788723080000"/>
    <s v="SUPRIYATA PRIVATE LIMITED"/>
    <s v="3001/O"/>
    <s v="PRIVATE CAR"/>
    <s v="3001/O/340475063/00"/>
    <s v="3001/O/340475063/00/000"/>
    <s v="RETAIL"/>
    <s v="MOTOR BROKING"/>
    <s v="DL-3001/2648101"/>
    <n v="1029646"/>
    <s v="PRIYANKA P. SHUKLA"/>
    <n v="105742"/>
    <n v="105742"/>
    <m/>
    <n v="15"/>
    <n v="15861.3"/>
    <n v="0"/>
    <n v="15861.3"/>
    <d v="2024-04-27T00:00:00"/>
    <d v="2025-04-26T00:00:00"/>
    <n v="0"/>
    <s v="ISSUED"/>
    <m/>
    <s v="IM-619045"/>
    <s v="SALASAR SERVICES INSURANCE BROKERS PVT LTD"/>
    <s v="SAS"/>
    <s v="MUMBAI - ANDHERI TELI GALI"/>
    <s v="MUMBAI - ANDHERI TELI GALI"/>
    <n v="105742"/>
    <n v="0"/>
    <n v="105742"/>
    <n v="0"/>
    <n v="0"/>
    <n v="0"/>
    <n v="105742"/>
    <s v="ROLL OVER"/>
    <d v="2024-04-30T00:00:00"/>
    <n v="105742"/>
    <s v="Maharashtra"/>
    <x v="3"/>
    <n v="2"/>
    <s v="Corporate"/>
    <s v="COMMISSIONCALCULATEDINVOICE"/>
    <m/>
    <s v="APRIL-2024-CYCLE1"/>
  </r>
  <r>
    <s v="BROKER"/>
    <s v="DB04502"/>
    <s v="IM-51614"/>
    <s v="SALASAR SERVICES INSURANCE BROKERS PVT LTD"/>
    <s v="JAIPUR"/>
    <n v="1003026679850000"/>
    <s v="AMBEY REALTORS LLP"/>
    <n v="5004"/>
    <s v="ENGINEERING"/>
    <s v="5004/258776637/00"/>
    <s v="5004/258776637/00/007"/>
    <s v="CSG"/>
    <s v="CSG TWO"/>
    <m/>
    <n v="1013129"/>
    <s v="JINAL MEHTA"/>
    <n v="120424"/>
    <n v="120424"/>
    <n v="12.5"/>
    <n v="12.5"/>
    <n v="0"/>
    <n v="0"/>
    <n v="15053"/>
    <d v="2021-10-01T00:00:00"/>
    <d v="2027-03-31T00:00:00"/>
    <n v="7"/>
    <s v="ENDORSED"/>
    <m/>
    <s v="IM-592893"/>
    <s v="SALASAR SERVICES INSURANCE BROKERS PVT LTD"/>
    <s v="SAS"/>
    <s v="NAGPUR"/>
    <s v="KOLKATA J.K MILLENIUM CENTRE"/>
    <n v="120424"/>
    <n v="0"/>
    <n v="0"/>
    <n v="0"/>
    <n v="0"/>
    <n v="0"/>
    <n v="120424"/>
    <s v="NEW BUSINESS"/>
    <d v="2024-04-30T00:00:00"/>
    <n v="120424"/>
    <s v="West Bengal"/>
    <x v="2"/>
    <m/>
    <s v="Corporate"/>
    <s v="COMMISSIONCALCULATEDINVOICE"/>
    <m/>
    <s v="APRIL-2024-CYCLE1"/>
  </r>
  <r>
    <s v="BROKER"/>
    <s v="DB04502"/>
    <s v="IM-51614"/>
    <s v="SALASAR SERVICES INSURANCE BROKERS PVT LTD"/>
    <s v="JAIPUR"/>
    <n v="1.00019059463E+19"/>
    <s v="EVERGREEN RENEWABLES"/>
    <n v="4016"/>
    <s v="GROUP HEALTH"/>
    <s v="4016/X/O/339287226/00"/>
    <s v="4016/X/O/339287226/00/000"/>
    <s v="SME"/>
    <s v="SME"/>
    <m/>
    <n v="1033738"/>
    <s v="PRIYANKA P. ROY"/>
    <n v="200000"/>
    <n v="200000"/>
    <n v="7.5"/>
    <n v="7.5"/>
    <n v="0"/>
    <n v="0"/>
    <n v="15000"/>
    <d v="2024-04-01T00:00:00"/>
    <d v="2025-03-31T00:00:00"/>
    <n v="0"/>
    <s v="ISSUED"/>
    <m/>
    <s v="IM-698248"/>
    <s v="SALASAR SERVICES INSURANCE BROKER PVT LTD"/>
    <s v="SAS"/>
    <s v="MUMBAI - ANDHERI TELI GALI"/>
    <s v="MUMBAI"/>
    <n v="200000"/>
    <n v="0"/>
    <n v="0"/>
    <n v="0"/>
    <n v="0"/>
    <n v="0"/>
    <n v="200000"/>
    <s v="NEW BUSINESS"/>
    <d v="2024-04-30T00:00:00"/>
    <n v="200000"/>
    <s v="Maharashtra"/>
    <x v="3"/>
    <m/>
    <s v="Corporate"/>
    <s v="COMMISSIONCALCULATEDINVOICE"/>
    <m/>
    <s v="APRIL-2024-CYCLE1"/>
  </r>
  <r>
    <s v="BROKER"/>
    <s v="DB04502"/>
    <s v="IM-51614"/>
    <s v="SALASAR SERVICES INSURANCE BROKERS PVT LTD"/>
    <s v="JAIPUR"/>
    <n v="1010691327990000"/>
    <s v="ASPA BANDSONS AUTO PRIVATE LIMITED"/>
    <n v="4005"/>
    <s v="GROUP PERSONAL ACCIDENT"/>
    <s v="4005/336631637/00"/>
    <s v="4005/336631637/00/000"/>
    <s v="GEO"/>
    <s v="MOTOR AGENCY"/>
    <m/>
    <n v="1032117"/>
    <s v="SAGAR S. RAJURKAR"/>
    <n v="193885"/>
    <n v="193885"/>
    <n v="7.5"/>
    <n v="7.5"/>
    <n v="0"/>
    <n v="0"/>
    <n v="14541.38"/>
    <d v="2024-03-28T00:00:00"/>
    <d v="2025-03-27T00:00:00"/>
    <n v="0"/>
    <s v="ISSUED"/>
    <m/>
    <s v="IM-1336375"/>
    <s v="SALASAR SERVICES INSURANCE BROKERS PVT LTD"/>
    <s v="SAS"/>
    <s v="YAVATMAL"/>
    <s v="YAVATMAL"/>
    <n v="193885"/>
    <n v="0"/>
    <n v="0"/>
    <n v="0"/>
    <n v="0"/>
    <n v="0"/>
    <n v="193885"/>
    <s v="NEW BUSINESS"/>
    <d v="2024-04-30T00:00:00"/>
    <n v="193885"/>
    <s v="Maharashtra"/>
    <x v="3"/>
    <m/>
    <s v="Corporate"/>
    <s v="COMMISSIONCALCULATEDINVOICE"/>
    <m/>
    <s v="APRIL-2024-CYCLE1"/>
  </r>
  <r>
    <s v="BROKER"/>
    <s v="DB04502"/>
    <s v="IM-51614"/>
    <s v="SALASAR SERVICES INSURANCE BROKERS PVT LTD"/>
    <s v="JAIPUR"/>
    <n v="100045277367"/>
    <s v="LUXMI TEA COMPANY PRIVATE LIMITED"/>
    <n v="1017"/>
    <s v="ICICI BHARAT LAGHU UDYAM SURAKSHA"/>
    <s v="1017/293113247/01"/>
    <s v="1017/293113247/01/000"/>
    <s v="CSG"/>
    <s v="CSG TWO"/>
    <m/>
    <n v="1025542"/>
    <s v="PUJA P. BURMAN"/>
    <n v="121074"/>
    <n v="121074"/>
    <n v="11.5"/>
    <n v="11.5"/>
    <n v="0"/>
    <n v="0"/>
    <n v="13923.51"/>
    <d v="2024-04-25T00:00:00"/>
    <d v="2025-04-24T00:00:00"/>
    <n v="0"/>
    <s v="ISSUED"/>
    <m/>
    <s v="IM-592893"/>
    <s v="SALASAR SERVICES INSURANCE BROKERS PVT LTD"/>
    <s v="SAS"/>
    <s v="NAGPUR"/>
    <s v="KOLKATA J.K MILLENIUM CENTRE"/>
    <n v="121074"/>
    <n v="0"/>
    <n v="0"/>
    <n v="0"/>
    <n v="73077"/>
    <n v="0"/>
    <n v="121074"/>
    <s v="RENEWAL BUSINESS"/>
    <d v="2024-04-30T00:00:00"/>
    <n v="194151"/>
    <s v="West Bengal"/>
    <x v="2"/>
    <m/>
    <s v="Corporate"/>
    <s v="COMMISSIONCALCULATEDINVOICE"/>
    <m/>
    <s v="APRIL-2024-CYCLE1"/>
  </r>
  <r>
    <s v="BROKER"/>
    <s v="DB04502"/>
    <s v="IM-51614"/>
    <s v="SALASAR SERVICES INSURANCE BROKERS PVT LTD"/>
    <s v="JAIPUR"/>
    <n v="100233573331"/>
    <s v="BENGAL TEA &amp; FABRICS LTD"/>
    <s v="2002/E"/>
    <s v="MARINE"/>
    <s v="2002/E/341253726/00"/>
    <s v="2002/E/341253726/00/000"/>
    <s v="CSG"/>
    <s v="CSG TWO"/>
    <m/>
    <n v="1025542"/>
    <s v="PUJA P. BURMAN"/>
    <n v="82504"/>
    <n v="82504"/>
    <n v="16.5"/>
    <n v="16.5"/>
    <n v="0"/>
    <n v="0"/>
    <n v="13613.16"/>
    <d v="2024-04-01T00:00:00"/>
    <d v="2025-03-31T00:00:00"/>
    <n v="0"/>
    <s v="ISSUED"/>
    <m/>
    <s v="IM-592893"/>
    <s v="SALASAR SERVICES INSURANCE BROKERS PVT LTD"/>
    <s v="SAS"/>
    <s v="NAGPUR"/>
    <s v="KOLKATA"/>
    <n v="78378.81"/>
    <n v="0"/>
    <n v="0"/>
    <n v="0"/>
    <n v="0"/>
    <n v="4125.1899999999996"/>
    <n v="82504"/>
    <s v="NEW BUSINESS"/>
    <d v="2024-04-30T00:00:00"/>
    <n v="82504"/>
    <s v="West Bengal"/>
    <x v="2"/>
    <m/>
    <s v="Corporate"/>
    <s v="COMMISSIONCALCULATEDINVOICE"/>
    <m/>
    <s v="APRIL-2024-CYCLE1"/>
  </r>
  <r>
    <s v="BROKER"/>
    <s v="CB02402"/>
    <s v="IM-51614"/>
    <s v="SALASAR SERVICES INSURANCE BROKERS PVT LTD"/>
    <s v="JAIPUR"/>
    <n v="1015624977440000"/>
    <s v="GREAVES ELECTRIC MOBILITY PVT. LTD"/>
    <n v="2002"/>
    <s v="MARINE EXPORT IMPORT INSURANCE(OPEN)POLICY"/>
    <s v="2002/340464495/00"/>
    <s v="2002/340464495/00/000"/>
    <s v="CSG"/>
    <s v="CSG TWO"/>
    <m/>
    <n v="1037162"/>
    <s v="DHRUV D. MAGON"/>
    <m/>
    <n v="0"/>
    <n v="14.02"/>
    <n v="2.48"/>
    <m/>
    <m/>
    <n v="12920.8"/>
    <d v="2024-04-01T00:00:00"/>
    <d v="2025-03-31T00:00:00"/>
    <n v="0"/>
    <s v="ISSUED"/>
    <m/>
    <s v="IM-644269"/>
    <s v="K.M.DASTUR REINSURANCE BROKERS PVT LTD"/>
    <s v="SAS"/>
    <m/>
    <s v="NARAIN MANZIL"/>
    <n v="494950"/>
    <n v="0"/>
    <n v="0"/>
    <n v="0"/>
    <n v="0"/>
    <n v="26050"/>
    <n v="521000"/>
    <s v="NEW BUSINESS"/>
    <d v="2024-04-30T00:00:00"/>
    <n v="521000"/>
    <m/>
    <x v="1"/>
    <m/>
    <s v="Corporate"/>
    <s v="COMMISSIONCALCULATEDINVOICE"/>
    <m/>
    <s v="APRIL-2024-CYCLE1"/>
  </r>
  <r>
    <s v="BROKER"/>
    <s v="DB04502"/>
    <s v="IM-51614"/>
    <s v="SALASAR SERVICES INSURANCE BROKERS PVT LTD"/>
    <s v="JAIPUR"/>
    <n v="100231025520"/>
    <s v="RAMKRISHNA FORGINGS LTD"/>
    <n v="4016"/>
    <s v="GROUP HEALTH"/>
    <s v="4016/111353749/08"/>
    <s v="4016/111353749/08/006"/>
    <s v="CSG"/>
    <s v="CSG TWO"/>
    <m/>
    <n v="1033070"/>
    <s v="SOURAV S. BOSE"/>
    <n v="168857"/>
    <n v="168857"/>
    <n v="7.5"/>
    <n v="7.5"/>
    <n v="0"/>
    <n v="0"/>
    <n v="12664.28"/>
    <d v="2023-12-14T00:00:00"/>
    <d v="2024-12-13T00:00:00"/>
    <n v="6"/>
    <s v="ENDORSED"/>
    <m/>
    <s v="IM-592893"/>
    <s v="SALASAR SERVICES INSURANCE BROKERS PVT LTD"/>
    <s v="SAS"/>
    <s v="NAGPUR"/>
    <s v="KOLKATA"/>
    <n v="168857"/>
    <n v="0"/>
    <n v="0"/>
    <n v="0"/>
    <n v="0"/>
    <n v="0"/>
    <n v="168857"/>
    <s v="RENEWAL BUSINESS"/>
    <d v="2024-04-30T00:00:00"/>
    <n v="168857"/>
    <s v="West Bengal"/>
    <x v="2"/>
    <m/>
    <s v="Corporate"/>
    <s v="COMMISSIONCALCULATEDINVOICE"/>
    <m/>
    <s v="APRIL-2024-CYCLE1"/>
  </r>
  <r>
    <s v="BROKER"/>
    <s v="DB04502"/>
    <s v="IM-51614"/>
    <s v="SALASAR SERVICES INSURANCE BROKERS PVT LTD"/>
    <s v="JAIPUR"/>
    <n v="1007832666930000"/>
    <s v="POROCEL INDIA LIMITED"/>
    <s v="4066/A"/>
    <s v="I-ELITE COMPREHENSIVE GENERAL LIABILITY INSURANCE"/>
    <s v="4066/A/338160551/00"/>
    <s v="4066/A/338160551/00/000"/>
    <s v="SME"/>
    <s v="SME"/>
    <m/>
    <n v="1033738"/>
    <s v="PRIYANKA P. ROY"/>
    <n v="100000"/>
    <n v="100000"/>
    <n v="12.5"/>
    <n v="12.5"/>
    <n v="0"/>
    <n v="0"/>
    <n v="12500"/>
    <d v="2024-04-01T00:00:00"/>
    <d v="2025-04-01T00:00:00"/>
    <n v="0"/>
    <s v="ISSUED"/>
    <m/>
    <s v="IM-698248"/>
    <s v="SALASAR SERVICES INSURANCE BROKER PVT LTD"/>
    <s v="SAS"/>
    <s v="MUMBAI - ANDHERI TELI GALI"/>
    <s v="MUMBAI"/>
    <n v="100000"/>
    <n v="0"/>
    <n v="0"/>
    <n v="0"/>
    <n v="0"/>
    <n v="0"/>
    <n v="100000"/>
    <s v="NEW BUSINESS"/>
    <d v="2024-04-30T00:00:00"/>
    <n v="100000"/>
    <s v="Maharashtra"/>
    <x v="3"/>
    <m/>
    <s v="Corporate"/>
    <s v="COMMISSIONCALCULATEDINVOICE"/>
    <m/>
    <s v="APRIL-2024-CYCLE1"/>
  </r>
  <r>
    <s v="BROKER"/>
    <s v="DB04502"/>
    <s v="IM-51614"/>
    <s v="SALASAR SERVICES INSURANCE BROKERS PVT LTD"/>
    <s v="JAIPUR"/>
    <n v="1.0087800335600001E+19"/>
    <s v="AARTI STEEL INDUSTRIES"/>
    <n v="4010"/>
    <s v="WORKMANS COMPENSATION"/>
    <s v="4010/340374329/00"/>
    <s v="4010/340374329/00/000"/>
    <s v="BANCASSURANCE"/>
    <s v="MOTOR AGENCY"/>
    <m/>
    <n v="1032117"/>
    <s v="SAGAR S. RAJURKAR"/>
    <n v="123405"/>
    <n v="123405"/>
    <n v="10"/>
    <n v="10"/>
    <n v="0"/>
    <n v="0"/>
    <n v="12340.5"/>
    <d v="2024-04-22T00:00:00"/>
    <d v="2025-04-21T00:00:00"/>
    <n v="0"/>
    <s v="ISSUED"/>
    <m/>
    <s v="IM-1336375"/>
    <s v="SALASAR SERVICES INSURANCE BROKERS PVT LTD"/>
    <s v="SAS"/>
    <s v="YAVATMAL"/>
    <s v="YAVATMAL"/>
    <n v="123405"/>
    <n v="0"/>
    <n v="0"/>
    <n v="0"/>
    <n v="0"/>
    <n v="0"/>
    <n v="123405"/>
    <s v="NEW BUSINESS"/>
    <d v="2024-04-30T00:00:00"/>
    <n v="123405"/>
    <s v="Maharashtra"/>
    <x v="3"/>
    <m/>
    <s v="Corporate"/>
    <s v="COMMISSIONCALCULATEDINVOICE"/>
    <m/>
    <s v="APRIL-2024-CYCLE1"/>
  </r>
  <r>
    <s v="BROKER"/>
    <s v="DB04502"/>
    <s v="IM-51614"/>
    <s v="SALASAR SERVICES INSURANCE BROKERS PVT LTD"/>
    <s v="JAIPUR"/>
    <n v="1018540253650000"/>
    <s v="RINA SAHAJ PATEL"/>
    <s v="3001/O"/>
    <s v="PRIVATE CAR"/>
    <s v="3001/O/340296447/00"/>
    <s v="3001/O/340296447/00/000"/>
    <s v="GEO"/>
    <s v="MOTOR AGENCY"/>
    <s v="DL-3001/15566803"/>
    <n v="1032117"/>
    <s v="SAGAR S. RAJURKAR"/>
    <n v="80696"/>
    <n v="80696"/>
    <m/>
    <n v="15"/>
    <n v="12104.4"/>
    <n v="0"/>
    <n v="12104.4"/>
    <d v="2024-04-24T00:00:00"/>
    <d v="2025-04-23T00:00:00"/>
    <n v="0"/>
    <s v="ISSUED"/>
    <m/>
    <s v="IM-1336375"/>
    <s v="SALASAR SERVICES INSURANCE BROKERS PVT LTD"/>
    <s v="SAS"/>
    <s v="YAVATMAL"/>
    <s v="YAVATMAL"/>
    <n v="80696"/>
    <n v="0"/>
    <n v="80696"/>
    <n v="0"/>
    <n v="0"/>
    <n v="0"/>
    <n v="80696"/>
    <s v="ROLL OVER"/>
    <d v="2024-04-30T00:00:00"/>
    <n v="80696"/>
    <s v="Maharashtra"/>
    <x v="3"/>
    <n v="1"/>
    <s v="Individual"/>
    <s v="COMMISSIONCALCULATEDINVOICE"/>
    <m/>
    <s v="APRIL-2024-CYCLE1"/>
  </r>
  <r>
    <s v="BROKER"/>
    <s v="DB04502"/>
    <s v="IM-51614"/>
    <s v="SALASAR SERVICES INSURANCE BROKERS PVT LTD"/>
    <s v="JAIPUR"/>
    <n v="1.00479875785E+19"/>
    <s v="INDIA GLYCOLS LIMITED"/>
    <n v="1015"/>
    <s v="ICICI BHARAT GRIHA RAKSHA POLICY"/>
    <s v="1015/338046029/00"/>
    <s v="1015/338046029/00/000"/>
    <s v="CSG"/>
    <s v="CSG ONE"/>
    <m/>
    <n v="1027354"/>
    <s v="KAMAL K. ROHILLA"/>
    <n v="105000"/>
    <n v="105000"/>
    <n v="11.5"/>
    <n v="11.5"/>
    <n v="0"/>
    <n v="0"/>
    <n v="12075"/>
    <d v="2024-02-28T00:00:00"/>
    <d v="2025-02-27T00:00:00"/>
    <n v="0"/>
    <s v="ISSUED"/>
    <m/>
    <s v="IM-634039"/>
    <s v="SALASAR SERVICES INSURANCE BROKERS PVT LTD"/>
    <s v="SAS"/>
    <s v="NARAIN MANZIL"/>
    <s v="DELHI"/>
    <n v="105000"/>
    <n v="0"/>
    <n v="0"/>
    <n v="0"/>
    <n v="84000"/>
    <n v="0"/>
    <n v="105000"/>
    <s v="NEW BUSINESS"/>
    <d v="2024-04-30T00:00:00"/>
    <n v="189000"/>
    <m/>
    <x v="1"/>
    <m/>
    <s v="Corporate"/>
    <s v="COMMISSIONCALCULATEDINVOICE"/>
    <m/>
    <s v="APRIL-2024-CYCLE1"/>
  </r>
  <r>
    <s v="BROKER"/>
    <s v="DB04502"/>
    <s v="IM-51614"/>
    <s v="SALASAR SERVICES INSURANCE BROKERS PVT LTD"/>
    <s v="JAIPUR"/>
    <n v="1.0112916164600001E+19"/>
    <s v="SARAIGHAT ENGINEERS"/>
    <n v="5004"/>
    <s v="ENGINEERING"/>
    <s v="5004/341184763/00"/>
    <s v="5004/341184763/00/000"/>
    <s v="CSG"/>
    <s v="CSG TWO"/>
    <m/>
    <n v="1010614"/>
    <s v="RAJDEEP BHATTACHARJEE"/>
    <n v="94823"/>
    <n v="94823"/>
    <n v="12.5"/>
    <n v="12.5"/>
    <n v="0"/>
    <n v="0"/>
    <n v="11852.88"/>
    <d v="2023-06-13T00:00:00"/>
    <d v="2024-06-12T00:00:00"/>
    <n v="0"/>
    <s v="ISSUED"/>
    <m/>
    <s v="IM-678567"/>
    <s v="SALASAR SERVICES INSURANCE BROKERS PVT LTD"/>
    <s v="SAS"/>
    <s v="GUWAHATI"/>
    <s v="GUWAHATI"/>
    <n v="94823"/>
    <n v="0"/>
    <n v="0"/>
    <n v="0"/>
    <n v="0"/>
    <n v="0"/>
    <n v="94823"/>
    <s v="NEW BUSINESS"/>
    <d v="2024-04-30T00:00:00"/>
    <n v="94823"/>
    <s v="ASSAM"/>
    <x v="8"/>
    <m/>
    <s v="Corporate"/>
    <s v="COMMISSIONCALCULATEDINVOICE"/>
    <m/>
    <s v="APRIL-2024-CYCLE1"/>
  </r>
  <r>
    <s v="BROKER"/>
    <s v="DB04502"/>
    <s v="IM-51614"/>
    <s v="SALASAR SERVICES INSURANCE BROKERS PVT LTD"/>
    <s v="JAIPUR"/>
    <n v="1.01725484001001E+18"/>
    <s v="CENTRAL BANK OF INDIA (KOLKATA MAIN BRANCH) A C DOOARS PLANTATION &amp; INDUSTRIES LTD"/>
    <n v="2001"/>
    <s v="MARINE"/>
    <s v="2001/339973907/00"/>
    <s v="2001/339973907/00/000"/>
    <s v="CSG"/>
    <s v="CSG ONE"/>
    <m/>
    <n v="1035035"/>
    <s v="DAIBIK D. MANDAL"/>
    <n v="70400"/>
    <n v="70400"/>
    <n v="16.5"/>
    <n v="16.5"/>
    <n v="0"/>
    <n v="0"/>
    <n v="11616"/>
    <d v="2024-04-01T00:00:00"/>
    <d v="2025-03-31T00:00:00"/>
    <n v="0"/>
    <s v="ISSUED"/>
    <m/>
    <s v="IM-592893"/>
    <s v="SALASAR SERVICES INSURANCE BROKERS PVT LTD"/>
    <s v="SAS"/>
    <s v="NAGPUR"/>
    <s v="KOLKATA"/>
    <n v="66880"/>
    <n v="0"/>
    <n v="0"/>
    <n v="0"/>
    <n v="0"/>
    <n v="3520"/>
    <n v="70400"/>
    <s v="NEW BUSINESS"/>
    <d v="2024-04-30T00:00:00"/>
    <n v="70400"/>
    <s v="West Bengal"/>
    <x v="2"/>
    <m/>
    <s v="Corporate"/>
    <s v="COMMISSIONCALCULATEDINVOICE"/>
    <m/>
    <s v="APRIL-2024-CYCLE1"/>
  </r>
  <r>
    <s v="BROKER"/>
    <s v="DB04502"/>
    <s v="IM-51614"/>
    <s v="SALASAR SERVICES INSURANCE BROKERS PVT LTD"/>
    <s v="JAIPUR"/>
    <n v="1.00125511597001E+18"/>
    <s v="SHUBHAM GOLDIEE MASALE PVT LTD"/>
    <n v="4005"/>
    <s v="GROUP PERSONAL ACCIDENT"/>
    <s v="4005/339018883/00"/>
    <s v="4005/339018883/00/000"/>
    <s v="BANCASSURANCE"/>
    <s v="SME TIER TWO"/>
    <m/>
    <n v="1022165"/>
    <s v="GIRISH SHUKLA"/>
    <n v="150641"/>
    <n v="150641"/>
    <n v="7.5"/>
    <n v="7.5"/>
    <n v="0"/>
    <n v="0"/>
    <n v="11298.08"/>
    <d v="2024-04-03T00:00:00"/>
    <d v="2025-04-02T00:00:00"/>
    <n v="0"/>
    <s v="ISSUED"/>
    <m/>
    <s v="IM-496041"/>
    <s v="SALASAR SERVICES INSURANCE BROKERS PVT LTD"/>
    <s v="SAS"/>
    <s v="KANPUR"/>
    <s v="KANPUR"/>
    <n v="150641"/>
    <n v="0"/>
    <n v="0"/>
    <n v="0"/>
    <n v="0"/>
    <n v="0"/>
    <n v="150641"/>
    <s v="NEW BUSINESS"/>
    <d v="2024-04-30T00:00:00"/>
    <n v="150641"/>
    <s v="Uttar Pradesh"/>
    <x v="9"/>
    <m/>
    <s v="Corporate"/>
    <s v="COMMISSIONCALCULATEDINVOICE"/>
    <m/>
    <s v="APRIL-2024-CYCLE1"/>
  </r>
  <r>
    <s v="BROKER"/>
    <s v="DB04502"/>
    <s v="IM-51614"/>
    <s v="SALASAR SERVICES INSURANCE BROKERS PVT LTD"/>
    <s v="JAIPUR"/>
    <n v="1014282905150000"/>
    <s v="SINGULARITY FURNITURE PRIVATE LIMITED"/>
    <n v="4025"/>
    <s v="DIRECTORS AND OFFICERS POLICY"/>
    <s v="4025/340540007/00"/>
    <s v="4025/340540007/00/000"/>
    <s v="CSG"/>
    <s v="CSG ONE"/>
    <m/>
    <n v="1033371"/>
    <s v="TORAL T. THACKER"/>
    <n v="90000"/>
    <n v="90000"/>
    <n v="12.5"/>
    <n v="12.5"/>
    <n v="0"/>
    <n v="0"/>
    <n v="11250"/>
    <d v="2024-04-28T00:00:00"/>
    <d v="2025-04-27T00:00:00"/>
    <n v="0"/>
    <s v="ISSUED"/>
    <m/>
    <s v="IM-549926"/>
    <s v="SALASAR SERVICES INSURANCE BROKERS PVT LTD"/>
    <s v="SAS"/>
    <s v="KOLKATA J.K MILLENIUM CENTRE"/>
    <s v="HYDERABAD"/>
    <n v="90000"/>
    <n v="0"/>
    <n v="0"/>
    <n v="0"/>
    <n v="0"/>
    <n v="0"/>
    <n v="90000"/>
    <s v="NEW BUSINESS"/>
    <d v="2024-04-30T00:00:00"/>
    <n v="90000"/>
    <m/>
    <x v="6"/>
    <m/>
    <s v="Corporate"/>
    <s v="COMMISSIONCALCULATEDINVOICE"/>
    <m/>
    <s v="APRIL-2024-CYCLE1"/>
  </r>
  <r>
    <s v="BROKER"/>
    <s v="DB04502"/>
    <s v="IM-51614"/>
    <s v="SALASAR SERVICES INSURANCE BROKERS PVT LTD"/>
    <s v="JAIPUR"/>
    <n v="1006209834840000"/>
    <s v="SEEMANCHAL JEEVIKA GOAT PRODUCER COMPANY LIMITED"/>
    <n v="4016"/>
    <s v="GROUP HEALTH"/>
    <s v="4016/X/243108196/02"/>
    <s v="4016/X/243108196/02/000"/>
    <s v="GEO"/>
    <s v="MOTOR AGENCY"/>
    <m/>
    <n v="1010520"/>
    <s v="ALOK KUMAR"/>
    <n v="148270"/>
    <n v="148270"/>
    <n v="7.5"/>
    <n v="7.5"/>
    <n v="0"/>
    <n v="0"/>
    <n v="11120.25"/>
    <d v="2024-03-17T00:00:00"/>
    <d v="2025-03-16T00:00:00"/>
    <n v="0"/>
    <s v="ISSUED"/>
    <m/>
    <s v="IM-853503"/>
    <s v="SALASAR SERVICES INSURANCE BROKERS PRIVATE LIMITED"/>
    <s v="SAS"/>
    <s v="JAMSHEDPUR"/>
    <s v="JAMSHEDPUR"/>
    <n v="148270"/>
    <n v="0"/>
    <n v="0"/>
    <n v="0"/>
    <n v="0"/>
    <n v="0"/>
    <n v="148270"/>
    <s v="RENEWAL BUSINESS"/>
    <d v="2024-04-30T00:00:00"/>
    <n v="148270"/>
    <s v="Jharkhand"/>
    <x v="5"/>
    <m/>
    <s v="Corporate"/>
    <s v="COMMISSIONCALCULATEDINVOICE"/>
    <m/>
    <s v="APRIL-2024-CYCLE1"/>
  </r>
  <r>
    <s v="BROKER"/>
    <s v="DB04502"/>
    <s v="IM-51614"/>
    <s v="SALASAR SERVICES INSURANCE BROKERS PVT LTD"/>
    <s v="JAIPUR"/>
    <n v="1.00319928519E+19"/>
    <s v="TASATI TEA LIMITED"/>
    <n v="2001"/>
    <s v="MARINE"/>
    <s v="2001/339958906/00"/>
    <s v="2001/339958906/00/000"/>
    <s v="CSG"/>
    <s v="CSG ONE"/>
    <m/>
    <n v="1035035"/>
    <s v="DAIBIK D. MANDAL"/>
    <n v="66000"/>
    <n v="66000"/>
    <n v="16.5"/>
    <n v="16.5"/>
    <n v="0"/>
    <n v="0"/>
    <n v="10890"/>
    <d v="2024-04-01T00:00:00"/>
    <d v="2025-03-31T00:00:00"/>
    <n v="0"/>
    <s v="ISSUED"/>
    <m/>
    <s v="IM-592893"/>
    <s v="SALASAR SERVICES INSURANCE BROKERS PVT LTD"/>
    <s v="SAS"/>
    <s v="NAGPUR"/>
    <s v="KOLKATA"/>
    <n v="62700"/>
    <n v="0"/>
    <n v="0"/>
    <n v="0"/>
    <n v="0"/>
    <n v="3300"/>
    <n v="66000"/>
    <s v="NEW BUSINESS"/>
    <d v="2024-04-30T00:00:00"/>
    <n v="66000"/>
    <s v="West Bengal"/>
    <x v="2"/>
    <m/>
    <s v="Corporate"/>
    <s v="COMMISSIONCALCULATEDINVOICE"/>
    <m/>
    <s v="APRIL-2024-CYCLE1"/>
  </r>
  <r>
    <s v="BROKER"/>
    <s v="DB04502"/>
    <s v="IM-51614"/>
    <s v="SALASAR SERVICES INSURANCE BROKERS PVT LTD"/>
    <s v="JAIPUR"/>
    <n v="1.01784666136E+19"/>
    <s v="CHENGMARI TEA COMPANY LIMITED"/>
    <n v="4010"/>
    <s v="WORKMANS COMPENSATION"/>
    <s v="4010/339228231/00"/>
    <s v="4010/339228231/00/000"/>
    <s v="CSG"/>
    <s v="CSG ONE"/>
    <m/>
    <n v="1035035"/>
    <s v="DAIBIK D. MANDAL"/>
    <n v="82277"/>
    <n v="82277"/>
    <n v="12.5"/>
    <n v="12.5"/>
    <n v="0"/>
    <n v="0"/>
    <n v="10284.629999999999"/>
    <d v="2024-04-04T00:00:00"/>
    <d v="2025-04-03T00:00:00"/>
    <n v="0"/>
    <s v="ISSUED"/>
    <m/>
    <s v="IM-592893"/>
    <s v="SALASAR SERVICES INSURANCE BROKERS PVT LTD"/>
    <s v="SAS"/>
    <s v="NAGPUR"/>
    <s v="KOLKATA"/>
    <n v="82277"/>
    <n v="0"/>
    <n v="0"/>
    <n v="0"/>
    <n v="0"/>
    <n v="0"/>
    <n v="82277"/>
    <s v="NEW BUSINESS"/>
    <d v="2024-04-30T00:00:00"/>
    <n v="82277"/>
    <s v="West Bengal"/>
    <x v="2"/>
    <m/>
    <s v="Corporate"/>
    <s v="COMMISSIONCALCULATEDINVOICE"/>
    <m/>
    <s v="APRIL-2024-CYCLE1"/>
  </r>
  <r>
    <s v="BROKER"/>
    <s v="DB04502"/>
    <s v="IM-51614"/>
    <s v="SALASAR SERVICES INSURANCE BROKERS PVT LTD"/>
    <s v="JAIPUR"/>
    <n v="1013101554960000"/>
    <s v="BABA MALLESHWAR AGRO PRODUCTS PVT LTD"/>
    <s v="2002/E"/>
    <s v="MARINE"/>
    <s v="2002/E/340861418/00"/>
    <s v="2002/E/340861418/00/000"/>
    <s v="GEO"/>
    <s v="MOTOR AGENCY"/>
    <m/>
    <n v="1010520"/>
    <s v="ALOK KUMAR"/>
    <n v="60000"/>
    <n v="60000"/>
    <n v="16.5"/>
    <n v="16.5"/>
    <n v="0"/>
    <n v="0"/>
    <n v="9900"/>
    <d v="2024-04-24T00:00:00"/>
    <d v="2025-04-23T00:00:00"/>
    <n v="0"/>
    <s v="ISSUED"/>
    <m/>
    <s v="IM-853503"/>
    <s v="SALASAR SERVICES INSURANCE BROKERS PRIVATE LIMITED"/>
    <s v="SAS"/>
    <s v="JAMSHEDPUR"/>
    <s v="JAMSHEDPUR"/>
    <n v="57000"/>
    <n v="0"/>
    <n v="0"/>
    <n v="0"/>
    <n v="0"/>
    <n v="3000"/>
    <n v="60000"/>
    <s v="NEW BUSINESS"/>
    <d v="2024-04-30T00:00:00"/>
    <n v="60000"/>
    <s v="Jharkhand"/>
    <x v="5"/>
    <m/>
    <s v="Corporate"/>
    <s v="COMMISSIONCALCULATEDINVOICE"/>
    <m/>
    <s v="APRIL-2024-CYCLE1"/>
  </r>
  <r>
    <s v="BROKER"/>
    <s v="DB04502"/>
    <s v="IM-51614"/>
    <s v="SALASAR SERVICES INSURANCE BROKERS PVT LTD"/>
    <s v="JAIPUR"/>
    <n v="1.0140690815499999E+19"/>
    <s v="SRI SAINATH INDUSTRY PVT LTD"/>
    <s v="2002/E"/>
    <s v="MARINE"/>
    <s v="2002/E/322253261/00"/>
    <s v="2002/E/322253261/00/007"/>
    <s v="CSG"/>
    <s v="CSG TWO"/>
    <m/>
    <n v="1035493"/>
    <s v="PRATIK P. ROUT"/>
    <n v="60000"/>
    <n v="60000"/>
    <n v="16.5"/>
    <n v="16.5"/>
    <n v="0"/>
    <n v="0"/>
    <n v="9900"/>
    <d v="2023-12-23T00:00:00"/>
    <d v="2024-12-22T00:00:00"/>
    <n v="7"/>
    <s v="ENDORSED"/>
    <m/>
    <s v="IM-594098"/>
    <s v="SALASAR SERVICES INSURANCE BROKERS PVT LTD"/>
    <s v="SAS"/>
    <s v="RAIPUR"/>
    <s v="RAIPUR"/>
    <n v="57000"/>
    <n v="0"/>
    <n v="0"/>
    <n v="0"/>
    <n v="0"/>
    <n v="3000"/>
    <n v="60000"/>
    <s v="NEW BUSINESS"/>
    <d v="2024-04-30T00:00:00"/>
    <n v="60000"/>
    <s v="Chhattisgarh"/>
    <x v="4"/>
    <m/>
    <s v="Corporate"/>
    <s v="COMMISSIONCALCULATEDINVOICE"/>
    <m/>
    <s v="APRIL-2024-CYCLE1"/>
  </r>
  <r>
    <s v="BROKER"/>
    <s v="DB41408"/>
    <s v="IM-51614"/>
    <s v="SALASAR SERVICES INSURANCE BROKERS PVT LTD"/>
    <s v="JAIPUR"/>
    <n v="1011736846660000"/>
    <s v="INOX GREEN ENERGY SERVICES LIMITED"/>
    <n v="5003"/>
    <s v="ENGGINEERNIG"/>
    <s v="5003/211202006/06"/>
    <s v="5003/211202006/06/000"/>
    <s v="CSG"/>
    <s v="CSG TWO"/>
    <m/>
    <n v="1032786"/>
    <s v="ANAM A. LAMBAH"/>
    <m/>
    <n v="0"/>
    <n v="10"/>
    <n v="2.5"/>
    <m/>
    <m/>
    <n v="9823.43"/>
    <d v="2024-04-01T00:00:00"/>
    <d v="2024-04-09T00:00:00"/>
    <n v="0"/>
    <s v="RENEWED"/>
    <s v="Leader"/>
    <s v="IM-637906"/>
    <s v="ZOOM INSURANCE BROKERS PVT LTD"/>
    <s v="SAS"/>
    <m/>
    <s v="NARAIN MANZIL"/>
    <n v="785874"/>
    <n v="0"/>
    <n v="0"/>
    <n v="0"/>
    <n v="0"/>
    <n v="0"/>
    <n v="392937"/>
    <s v="RENEWAL BUSINESS"/>
    <d v="2024-04-30T00:00:00"/>
    <n v="392937"/>
    <m/>
    <x v="1"/>
    <m/>
    <s v="Corporate"/>
    <s v="COMMISSIONCALCULATEDINVOICE"/>
    <m/>
    <s v="APRIL-2024-CYCLE1"/>
  </r>
  <r>
    <s v="BROKER"/>
    <s v="DB04502"/>
    <s v="IM-51614"/>
    <s v="SALASAR SERVICES INSURANCE BROKERS PVT LTD"/>
    <s v="JAIPUR"/>
    <n v="1009877784840000"/>
    <s v="DHANSIRI TEA PRIVATE LIMITED"/>
    <n v="2001"/>
    <s v="MARINE"/>
    <s v="2001/286853797/01"/>
    <s v="2001/286853797/01/000"/>
    <s v="CSG"/>
    <s v="CSG TWO"/>
    <m/>
    <n v="1010614"/>
    <s v="RAJDEEP BHATTACHARJEE"/>
    <n v="54450"/>
    <n v="54450"/>
    <n v="16.5"/>
    <n v="16.5"/>
    <n v="0"/>
    <n v="0"/>
    <n v="8984.25"/>
    <d v="2024-04-01T00:00:00"/>
    <d v="2025-03-31T00:00:00"/>
    <n v="0"/>
    <s v="ISSUED"/>
    <m/>
    <s v="IM-678567"/>
    <s v="SALASAR SERVICES INSURANCE BROKERS PVT LTD"/>
    <s v="SAS"/>
    <s v="GUWAHATI"/>
    <s v="GUWAHATI"/>
    <n v="51727.5"/>
    <n v="0"/>
    <n v="0"/>
    <n v="0"/>
    <n v="0"/>
    <n v="2722.5"/>
    <n v="54450"/>
    <s v="RENEWAL BUSINESS"/>
    <d v="2024-04-30T00:00:00"/>
    <n v="54450"/>
    <s v="ASSAM"/>
    <x v="8"/>
    <m/>
    <s v="Corporate"/>
    <s v="COMMISSIONCALCULATEDINVOICE"/>
    <m/>
    <s v="APRIL-2024-CYCLE1"/>
  </r>
  <r>
    <s v="BROKER"/>
    <s v="DB04502"/>
    <s v="IM-51614"/>
    <s v="SALASAR SERVICES INSURANCE BROKERS PVT LTD"/>
    <s v="JAIPUR"/>
    <n v="1009923345980000"/>
    <s v="TECHNO ELECTRIC AND ENGINEERING CO LTD"/>
    <n v="5006"/>
    <s v="ERECTION ALL RISKS"/>
    <s v="5006/252568506/00"/>
    <s v="5006/252568506/00/007"/>
    <s v="CSG"/>
    <s v="CSG TWO"/>
    <m/>
    <n v="1015775"/>
    <s v="NIKITA N. TRIPATHI"/>
    <n v="143732"/>
    <n v="71866"/>
    <n v="12.5"/>
    <n v="12.5"/>
    <n v="0"/>
    <n v="0"/>
    <n v="8983.25"/>
    <d v="2022-04-01T00:00:00"/>
    <d v="2025-01-31T00:00:00"/>
    <n v="7"/>
    <s v="ENDORSED"/>
    <s v="Leader"/>
    <s v="IM-549926"/>
    <s v="SALASAR SERVICES INSURANCE BROKERS PVT LTD"/>
    <s v="SAS"/>
    <s v="KOLKATA J.K MILLENIUM CENTRE"/>
    <s v="KOLKATA"/>
    <n v="143732"/>
    <n v="0"/>
    <n v="0"/>
    <n v="0"/>
    <n v="0"/>
    <n v="0"/>
    <n v="71866"/>
    <s v="NEW BUSINESS"/>
    <d v="2024-04-30T00:00:00"/>
    <n v="71866"/>
    <s v="West Bengal"/>
    <x v="2"/>
    <m/>
    <s v="Corporate"/>
    <s v="COMMISSIONCALCULATEDINVOICE"/>
    <m/>
    <s v="APRIL-2024-CYCLE1"/>
  </r>
  <r>
    <s v="BROKER"/>
    <s v="DB04502"/>
    <s v="IM-51614"/>
    <s v="SALASAR SERVICES INSURANCE BROKERS PVT LTD"/>
    <s v="JAIPUR"/>
    <n v="1.0158385792500001E+19"/>
    <s v="GENIUS CONSULTANTS LTD"/>
    <n v="4016"/>
    <s v="GROUP HEALTH"/>
    <s v="4016/X/O/341374674/00"/>
    <s v="4016/X/O/341374674/00/000"/>
    <s v="CSG"/>
    <s v="CSG ONE"/>
    <m/>
    <n v="1003856"/>
    <s v="RAHUL MONDAL"/>
    <n v="114554"/>
    <n v="114554"/>
    <n v="7.5"/>
    <n v="7.5"/>
    <n v="0"/>
    <n v="0"/>
    <n v="8591.5499999999993"/>
    <d v="2024-04-22T00:00:00"/>
    <d v="2025-04-21T00:00:00"/>
    <n v="0"/>
    <s v="ISSUED"/>
    <m/>
    <s v="IM-1443695"/>
    <s v="SALASAR SERVICES INSURANCE BROKERS PVT LTD"/>
    <s v="SAS"/>
    <s v="KOLKATA J.K MILLENIUM CENTRE"/>
    <s v="KOLKATA J.K MILLENIUM CENTRE"/>
    <n v="114554"/>
    <n v="0"/>
    <n v="0"/>
    <n v="0"/>
    <n v="0"/>
    <n v="0"/>
    <n v="114554"/>
    <s v="NEW BUSINESS"/>
    <d v="2024-04-30T00:00:00"/>
    <n v="114554"/>
    <s v="West Bengal"/>
    <x v="2"/>
    <m/>
    <s v="Corporate"/>
    <s v="COMMISSIONCALCULATEDINVOICE"/>
    <m/>
    <s v="APRIL-2024-CYCLE1"/>
  </r>
  <r>
    <s v="BROKER"/>
    <s v="DB04502"/>
    <s v="IM-51614"/>
    <s v="SALASAR SERVICES INSURANCE BROKERS PVT LTD"/>
    <s v="JAIPUR"/>
    <n v="101073153089"/>
    <s v="CIMECHEL ELECTRIC PVT LTD"/>
    <n v="2001"/>
    <s v="MARINE"/>
    <s v="2001/338630501/00"/>
    <s v="2001/338630501/00/000"/>
    <s v="SME"/>
    <s v="SME"/>
    <m/>
    <n v="1033738"/>
    <s v="PRIYANKA P. ROY"/>
    <n v="67584"/>
    <n v="67584"/>
    <n v="12.5"/>
    <n v="12.5"/>
    <n v="0"/>
    <n v="0"/>
    <n v="8448"/>
    <d v="2024-03-26T00:00:00"/>
    <d v="2025-03-25T00:00:00"/>
    <n v="0"/>
    <s v="ISSUED"/>
    <m/>
    <s v="IM-698248"/>
    <s v="SALASAR SERVICES INSURANCE BROKER PVT LTD"/>
    <s v="SAS"/>
    <s v="MUMBAI - ANDHERI TELI GALI"/>
    <s v="MUMBAI"/>
    <n v="64204.78"/>
    <n v="0"/>
    <n v="0"/>
    <n v="0"/>
    <n v="0"/>
    <n v="3379.22"/>
    <n v="67584"/>
    <s v="NEW BUSINESS"/>
    <d v="2024-04-30T00:00:00"/>
    <n v="67584"/>
    <s v="Maharashtra"/>
    <x v="3"/>
    <m/>
    <s v="Corporate"/>
    <s v="COMMISSIONCALCULATEDINVOICE"/>
    <m/>
    <s v="APRIL-2024-CYCLE1"/>
  </r>
  <r>
    <s v="BROKER"/>
    <s v="DB04502"/>
    <s v="IM-51614"/>
    <s v="SALASAR SERVICES INSURANCE BROKERS PVT LTD"/>
    <s v="JAIPUR"/>
    <n v="1012914500520000"/>
    <s v="JINDAL SAW LTD"/>
    <n v="1012"/>
    <s v="FIRE"/>
    <s v="1012/288040671/01"/>
    <s v="1012/288040671/01/000"/>
    <s v="CSG"/>
    <s v="CSG TWO"/>
    <m/>
    <n v="1036876"/>
    <s v="MEGHNA M. CHADHA"/>
    <n v="382379"/>
    <n v="133832.65"/>
    <n v="6.25"/>
    <n v="6.25"/>
    <n v="0"/>
    <n v="0"/>
    <n v="8364.5400000000009"/>
    <d v="2024-03-27T00:00:00"/>
    <d v="2024-03-31T00:00:00"/>
    <n v="0"/>
    <s v="ISSUED"/>
    <s v="Leader"/>
    <s v="IM-634039"/>
    <s v="SALASAR SERVICES INSURANCE BROKERS PVT LTD"/>
    <s v="SAS"/>
    <s v="NARAIN MANZIL"/>
    <s v="NARAIN MANZIL"/>
    <n v="382379"/>
    <n v="0"/>
    <n v="0"/>
    <n v="0"/>
    <n v="0"/>
    <n v="0"/>
    <n v="133832.65"/>
    <s v="RENEWAL BUSINESS"/>
    <d v="2024-04-30T00:00:00"/>
    <n v="133832.65"/>
    <m/>
    <x v="1"/>
    <m/>
    <s v="Corporate"/>
    <s v="COMMISSIONCALCULATEDINVOICE"/>
    <m/>
    <s v="APRIL-2024-CYCLE1"/>
  </r>
  <r>
    <s v="BROKER"/>
    <s v="DB04502"/>
    <s v="IM-51614"/>
    <s v="SALASAR SERVICES INSURANCE BROKERS PVT LTD"/>
    <s v="JAIPUR"/>
    <n v="1010663587810030"/>
    <s v="LUMINO INDUSTRIES LIMITED"/>
    <n v="4016"/>
    <s v="GROUP HEALTH"/>
    <s v="4016/X/214527233/03"/>
    <s v="4016/X/214527233/03/007"/>
    <s v="CSG"/>
    <s v="CSG TWO"/>
    <m/>
    <n v="1025542"/>
    <s v="PUJA P. BURMAN"/>
    <n v="165627"/>
    <n v="165627"/>
    <n v="5"/>
    <n v="5"/>
    <n v="0"/>
    <n v="0"/>
    <n v="8281.35"/>
    <d v="2024-01-08T00:00:00"/>
    <d v="2025-01-07T00:00:00"/>
    <n v="7"/>
    <s v="ENDORSED"/>
    <m/>
    <s v="IM-592893"/>
    <s v="SALASAR SERVICES INSURANCE BROKERS PVT LTD"/>
    <s v="SAS"/>
    <s v="NAGPUR"/>
    <s v="KOLKATA J.K MILLENIUM CENTRE"/>
    <n v="165627"/>
    <n v="0"/>
    <n v="0"/>
    <n v="0"/>
    <n v="0"/>
    <n v="0"/>
    <n v="165627"/>
    <s v="RENEWAL BUSINESS"/>
    <d v="2024-04-30T00:00:00"/>
    <n v="165627"/>
    <s v="West Bengal"/>
    <x v="2"/>
    <m/>
    <s v="Corporate"/>
    <s v="COMMISSIONCALCULATEDINVOICE"/>
    <m/>
    <s v="APRIL-2024-CYCLE1"/>
  </r>
  <r>
    <s v="BROKER"/>
    <s v="DB04502"/>
    <s v="IM-51614"/>
    <s v="SALASAR SERVICES INSURANCE BROKERS PVT LTD"/>
    <s v="JAIPUR"/>
    <n v="1018068646060000"/>
    <s v="J K INDUSTRIES"/>
    <n v="1021"/>
    <s v="ICICI LOMBARD MSME SURAKSHA KAVACH (COMPLETE FIRE INSURANCE)"/>
    <s v="1021/337882707/00"/>
    <s v="1021/337882707/00/000"/>
    <s v="GEO"/>
    <s v="MOTOR AGENCY"/>
    <m/>
    <n v="1032117"/>
    <s v="SAGAR S. RAJURKAR"/>
    <n v="70824"/>
    <n v="70824"/>
    <n v="11.5"/>
    <n v="11.5"/>
    <n v="0"/>
    <n v="0"/>
    <n v="8144.76"/>
    <d v="2024-03-30T00:00:00"/>
    <d v="2025-03-29T00:00:00"/>
    <n v="0"/>
    <s v="ISSUED"/>
    <m/>
    <s v="IM-1336375"/>
    <s v="SALASAR SERVICES INSURANCE BROKERS PVT LTD"/>
    <s v="SAS"/>
    <s v="YAVATMAL"/>
    <s v="YAVATMAL"/>
    <n v="70824"/>
    <n v="0"/>
    <n v="0"/>
    <n v="0"/>
    <n v="0"/>
    <n v="0"/>
    <n v="70824"/>
    <s v="NEW BUSINESS FROM EXISTING CLIENT"/>
    <d v="2024-04-30T00:00:00"/>
    <n v="70824"/>
    <s v="Maharashtra"/>
    <x v="3"/>
    <m/>
    <s v="Corporate"/>
    <s v="COMMISSIONCALCULATEDINVOICE"/>
    <m/>
    <s v="APRIL-2024-CYCLE1"/>
  </r>
  <r>
    <s v="BROKER"/>
    <s v="DB04502"/>
    <s v="IM-51614"/>
    <s v="SALASAR SERVICES INSURANCE BROKERS PVT LTD"/>
    <s v="JAIPUR"/>
    <n v="1.0172820868199999E+19"/>
    <s v="HTL AIRCON PRIVATE LIMITED"/>
    <n v="4005"/>
    <s v="GROUP PERSONAL ACCIDENT"/>
    <s v="4005/245107432/02"/>
    <s v="4005/245107432/02/000"/>
    <s v="CSG"/>
    <s v="CSG ONE"/>
    <m/>
    <n v="1029723"/>
    <s v="KHUSHI K. PILLAI"/>
    <n v="97261"/>
    <n v="97261"/>
    <n v="7.5"/>
    <n v="7.5"/>
    <n v="0"/>
    <n v="0"/>
    <n v="7294.58"/>
    <d v="2024-04-03T00:00:00"/>
    <d v="2025-04-02T00:00:00"/>
    <n v="0"/>
    <s v="ISSUED"/>
    <m/>
    <s v="IM-592893"/>
    <s v="SALASAR SERVICES INSURANCE BROKERS PVT LTD"/>
    <s v="SAS"/>
    <s v="NAGPUR"/>
    <s v="PRABHADEVI"/>
    <n v="97261"/>
    <n v="0"/>
    <n v="0"/>
    <n v="0"/>
    <n v="0"/>
    <n v="0"/>
    <n v="97261"/>
    <s v="RENEWAL BUSINESS"/>
    <d v="2024-04-30T00:00:00"/>
    <n v="97261"/>
    <s v="Maharashtra"/>
    <x v="3"/>
    <m/>
    <s v="Corporate"/>
    <s v="COMMISSIONCALCULATEDINVOICE"/>
    <m/>
    <s v="APRIL-2024-CYCLE1"/>
  </r>
  <r>
    <s v="BROKER"/>
    <s v="DB04502"/>
    <s v="IM-51614"/>
    <s v="SALASAR SERVICES INSURANCE BROKERS PVT LTD"/>
    <s v="JAIPUR"/>
    <n v="1007544581640000"/>
    <s v="SENCHAL AGRO PRIVATE LIMITED"/>
    <n v="2001"/>
    <s v="MARINE"/>
    <s v="2001/287271112/01"/>
    <s v="2001/287271112/01/000"/>
    <s v="CSG"/>
    <s v="CSG ONE"/>
    <m/>
    <n v="1035035"/>
    <s v="DAIBIK D. MANDAL"/>
    <n v="44100"/>
    <n v="44100"/>
    <n v="16.5"/>
    <n v="16.5"/>
    <n v="0"/>
    <n v="0"/>
    <n v="7276.5"/>
    <d v="2024-04-01T00:00:00"/>
    <d v="2025-03-31T00:00:00"/>
    <n v="0"/>
    <s v="ISSUED"/>
    <m/>
    <s v="IM-592893"/>
    <s v="SALASAR SERVICES INSURANCE BROKERS PVT LTD"/>
    <s v="SAS"/>
    <s v="NAGPUR"/>
    <s v="KOLKATA"/>
    <n v="41895"/>
    <n v="0"/>
    <n v="0"/>
    <n v="0"/>
    <n v="0"/>
    <n v="2205"/>
    <n v="44100"/>
    <s v="RENEWAL BUSINESS"/>
    <d v="2024-04-30T00:00:00"/>
    <n v="44100"/>
    <s v="West Bengal"/>
    <x v="2"/>
    <m/>
    <s v="Corporate"/>
    <s v="COMMISSIONCALCULATEDINVOICE"/>
    <m/>
    <s v="APRIL-2024-CYCLE1"/>
  </r>
  <r>
    <s v="BROKER"/>
    <s v="DB04502"/>
    <s v="IM-51614"/>
    <s v="SALASAR SERVICES INSURANCE BROKERS PVT LTD"/>
    <s v="JAIPUR"/>
    <n v="101073153089"/>
    <s v="CIMECHEL ELECTRIC PVT LTD"/>
    <n v="2001"/>
    <s v="MARINE"/>
    <s v="2001/341185623/00"/>
    <s v="2001/341185623/00/000"/>
    <s v="SME"/>
    <s v="SME"/>
    <m/>
    <n v="1033738"/>
    <s v="PRIYANKA P. ROY"/>
    <n v="41250"/>
    <n v="41250"/>
    <n v="16.5"/>
    <n v="16.5"/>
    <n v="0"/>
    <n v="0"/>
    <n v="6806.25"/>
    <d v="2024-04-27T00:00:00"/>
    <d v="2025-04-26T00:00:00"/>
    <n v="0"/>
    <s v="ISSUED"/>
    <m/>
    <s v="IM-698248"/>
    <s v="SALASAR SERVICES INSURANCE BROKER PVT LTD"/>
    <s v="SAS"/>
    <s v="MUMBAI - ANDHERI TELI GALI"/>
    <s v="MUMBAI"/>
    <n v="39187.5"/>
    <n v="0"/>
    <n v="0"/>
    <n v="0"/>
    <n v="0"/>
    <n v="2062.5"/>
    <n v="41250"/>
    <s v="NEW BUSINESS"/>
    <d v="2024-04-30T00:00:00"/>
    <n v="41250"/>
    <s v="Maharashtra"/>
    <x v="3"/>
    <m/>
    <s v="Corporate"/>
    <s v="COMMISSIONCALCULATEDINVOICE"/>
    <m/>
    <s v="APRIL-2024-CYCLE1"/>
  </r>
  <r>
    <s v="BROKER"/>
    <s v="DB04502"/>
    <s v="IM-51614"/>
    <s v="SALASAR SERVICES INSURANCE BROKERS PVT LTD"/>
    <s v="JAIPUR"/>
    <n v="1008621921940000"/>
    <s v="THE SPJV"/>
    <n v="5004"/>
    <s v="ENGINEERING"/>
    <s v="5004/341181280/00"/>
    <s v="5004/341181280/00/000"/>
    <s v="CSG"/>
    <s v="CSG TWO"/>
    <m/>
    <n v="1010614"/>
    <s v="RAJDEEP BHATTACHARJEE"/>
    <n v="51771"/>
    <n v="51771"/>
    <n v="12.5"/>
    <n v="12.5"/>
    <n v="0"/>
    <n v="0"/>
    <n v="6471.38"/>
    <d v="2023-05-31T00:00:00"/>
    <d v="2024-05-30T00:00:00"/>
    <n v="0"/>
    <s v="ISSUED"/>
    <m/>
    <s v="IM-678567"/>
    <s v="SALASAR SERVICES INSURANCE BROKERS PVT LTD"/>
    <s v="SAS"/>
    <s v="GUWAHATI"/>
    <s v="GUWAHATI"/>
    <n v="51771"/>
    <n v="0"/>
    <n v="0"/>
    <n v="0"/>
    <n v="0"/>
    <n v="0"/>
    <n v="51771"/>
    <s v="NEW BUSINESS"/>
    <d v="2024-04-30T00:00:00"/>
    <n v="51771"/>
    <s v="ASSAM"/>
    <x v="8"/>
    <m/>
    <s v="Corporate"/>
    <s v="COMMISSIONCALCULATEDINVOICE"/>
    <m/>
    <s v="APRIL-2024-CYCLE1"/>
  </r>
  <r>
    <s v="BROKER"/>
    <s v="DB04502"/>
    <s v="IM-51614"/>
    <s v="SALASAR SERVICES INSURANCE BROKERS PVT LTD"/>
    <s v="JAIPUR"/>
    <n v="100233573331"/>
    <s v="BENGAL TEA &amp; FABRICS LTD"/>
    <n v="4010"/>
    <s v="WORKMANS COMPENSATION"/>
    <s v="4010/341175831/00"/>
    <s v="4010/341175831/00/000"/>
    <s v="CSG"/>
    <s v="CSG TWO"/>
    <m/>
    <n v="1025542"/>
    <s v="PUJA P. BURMAN"/>
    <n v="50158"/>
    <n v="50158"/>
    <n v="12.5"/>
    <n v="12.5"/>
    <n v="0"/>
    <n v="0"/>
    <n v="6269.75"/>
    <d v="2024-04-01T00:00:00"/>
    <d v="2025-03-31T00:00:00"/>
    <n v="0"/>
    <s v="ISSUED"/>
    <m/>
    <s v="IM-592893"/>
    <s v="SALASAR SERVICES INSURANCE BROKERS PVT LTD"/>
    <s v="SAS"/>
    <s v="NAGPUR"/>
    <s v="KOLKATA"/>
    <n v="50158"/>
    <n v="0"/>
    <n v="0"/>
    <n v="0"/>
    <n v="0"/>
    <n v="0"/>
    <n v="50158"/>
    <s v="NEW BUSINESS"/>
    <d v="2024-04-30T00:00:00"/>
    <n v="50158"/>
    <s v="West Bengal"/>
    <x v="2"/>
    <m/>
    <s v="Corporate"/>
    <s v="COMMISSIONCALCULATEDINVOICE"/>
    <m/>
    <s v="APRIL-2024-CYCLE1"/>
  </r>
  <r>
    <s v="BROKER"/>
    <s v="DB04502"/>
    <s v="IM-51614"/>
    <s v="SALASAR SERVICES INSURANCE BROKERS PVT LTD"/>
    <s v="JAIPUR"/>
    <n v="101237890752"/>
    <s v="INDIAN OIL PETRONAS PVT. LTD"/>
    <n v="4005"/>
    <s v="GROUP PERSONAL ACCIDENT"/>
    <s v="4005/289270772/01"/>
    <s v="4005/289270772/01/000"/>
    <s v="CSG"/>
    <s v="CSG TWO"/>
    <m/>
    <n v="1017275"/>
    <s v="DEBOLINA D. DAS"/>
    <n v="79915"/>
    <n v="79915"/>
    <n v="7.5"/>
    <n v="7.5"/>
    <n v="0"/>
    <n v="0"/>
    <n v="5993.63"/>
    <d v="2024-04-16T00:00:00"/>
    <d v="2025-04-15T00:00:00"/>
    <n v="0"/>
    <s v="ISSUED"/>
    <m/>
    <s v="IM-592893"/>
    <s v="SALASAR SERVICES INSURANCE BROKERS PVT LTD"/>
    <s v="SAS"/>
    <s v="NAGPUR"/>
    <s v="KOLKATA J.K MILLENIUM CENTRE"/>
    <n v="79915"/>
    <n v="0"/>
    <n v="0"/>
    <n v="0"/>
    <n v="0"/>
    <n v="0"/>
    <n v="79915"/>
    <s v="RENEWAL BUSINESS"/>
    <d v="2024-04-30T00:00:00"/>
    <n v="79915"/>
    <s v="West Bengal"/>
    <x v="2"/>
    <m/>
    <s v="Corporate"/>
    <s v="COMMISSIONCALCULATEDINVOICE"/>
    <m/>
    <s v="APRIL-2024-CYCLE1"/>
  </r>
  <r>
    <s v="BROKER"/>
    <s v="DB04502"/>
    <s v="IM-51614"/>
    <s v="SALASAR SERVICES INSURANCE BROKERS PVT LTD"/>
    <s v="JAIPUR"/>
    <n v="1020641589270000"/>
    <s v="MADHU JAYANTI INTERNATIONAL PVT. LTD ,"/>
    <s v="2006/I"/>
    <s v="MARINE"/>
    <s v="2006/I/340372418/00"/>
    <s v="2006/I/340372418/00/000"/>
    <s v="CSG"/>
    <s v="CSG ONE"/>
    <s v="DL-2006/I/17013731"/>
    <n v="1003856"/>
    <s v="RAHUL MONDAL"/>
    <n v="32069"/>
    <n v="32069"/>
    <n v="17.5"/>
    <n v="16.5"/>
    <n v="0"/>
    <n v="0"/>
    <n v="5291.39"/>
    <d v="2024-04-18T00:00:00"/>
    <d v="2024-07-16T00:00:00"/>
    <n v="0"/>
    <s v="ISSUED"/>
    <m/>
    <s v="IM-1443695"/>
    <s v="SALASAR SERVICES INSURANCE BROKERS PVT LTD"/>
    <s v="SAS"/>
    <s v="KOLKATA J.K MILLENIUM CENTRE"/>
    <s v="KOLKATA J.K MILLENIUM CENTRE"/>
    <n v="30465.55"/>
    <n v="0"/>
    <n v="0"/>
    <n v="0"/>
    <n v="0"/>
    <n v="1603.45"/>
    <n v="32069"/>
    <s v="NEW BUSINESS"/>
    <d v="2024-04-30T00:00:00"/>
    <n v="32069"/>
    <s v="West Bengal"/>
    <x v="2"/>
    <m/>
    <s v="Corporate"/>
    <s v="COMMISSIONCALCULATEDINVOICE"/>
    <m/>
    <s v="APRIL-2024-CYCLE1"/>
  </r>
  <r>
    <s v="BROKER"/>
    <s v="DB04502"/>
    <s v="IM-51614"/>
    <s v="SALASAR SERVICES INSURANCE BROKERS PVT LTD"/>
    <s v="JAIPUR"/>
    <n v="1.0072741794100001E+19"/>
    <s v="SLM METAL (P) LTD."/>
    <n v="2001"/>
    <s v="MARINE"/>
    <s v="2001/340534590/00"/>
    <s v="2001/340534590/00/000"/>
    <s v="CSG"/>
    <s v="CSG ONE"/>
    <m/>
    <n v="1035035"/>
    <s v="DAIBIK D. MANDAL"/>
    <n v="30750"/>
    <n v="30750"/>
    <n v="16.5"/>
    <n v="16.5"/>
    <n v="0"/>
    <n v="0"/>
    <n v="5073.75"/>
    <d v="2024-04-22T00:00:00"/>
    <d v="2025-04-21T00:00:00"/>
    <n v="0"/>
    <s v="ISSUED"/>
    <m/>
    <s v="IM-592893"/>
    <s v="SALASAR SERVICES INSURANCE BROKERS PVT LTD"/>
    <s v="SAS"/>
    <s v="NAGPUR"/>
    <s v="KOLKATA"/>
    <n v="29212.5"/>
    <n v="0"/>
    <n v="0"/>
    <n v="0"/>
    <n v="0"/>
    <n v="1537.5"/>
    <n v="30750"/>
    <s v="NEW BUSINESS"/>
    <d v="2024-04-30T00:00:00"/>
    <n v="30750"/>
    <s v="West Bengal"/>
    <x v="2"/>
    <m/>
    <s v="Corporate"/>
    <s v="COMMISSIONCALCULATEDINVOICE"/>
    <m/>
    <s v="APRIL-2024-CYCLE1"/>
  </r>
  <r>
    <s v="BROKER"/>
    <s v="DB04502"/>
    <s v="IM-51614"/>
    <s v="SALASAR SERVICES INSURANCE BROKERS PVT LTD"/>
    <s v="JAIPUR"/>
    <n v="1005389996770000"/>
    <s v="MULTITECH AUTO PVT LTD"/>
    <n v="4016"/>
    <s v="GROUP HEALTH"/>
    <s v="4016/X/245201034/02"/>
    <s v="4016/X/245201034/02/001"/>
    <s v="GEO"/>
    <s v="MOTOR AGENCY"/>
    <m/>
    <n v="1010520"/>
    <s v="ALOK KUMAR"/>
    <n v="67508"/>
    <n v="67508"/>
    <n v="7.5"/>
    <n v="7.5"/>
    <n v="0"/>
    <n v="0"/>
    <n v="5063.1000000000004"/>
    <d v="2024-03-28T00:00:00"/>
    <d v="2025-03-27T00:00:00"/>
    <n v="1"/>
    <s v="ENDORSED"/>
    <m/>
    <s v="IM-853503"/>
    <s v="SALASAR SERVICES INSURANCE BROKERS PRIVATE LIMITED"/>
    <s v="SAS"/>
    <s v="JAMSHEDPUR"/>
    <s v="JAMSHEDPUR"/>
    <n v="67508"/>
    <n v="0"/>
    <n v="0"/>
    <n v="0"/>
    <n v="0"/>
    <n v="0"/>
    <n v="67508"/>
    <s v="RENEWAL BUSINESS"/>
    <d v="2024-04-30T00:00:00"/>
    <n v="67508"/>
    <s v="Jharkhand"/>
    <x v="5"/>
    <m/>
    <s v="Corporate"/>
    <s v="COMMISSIONCALCULATEDINVOICE"/>
    <m/>
    <s v="APRIL-2024-CYCLE1"/>
  </r>
  <r>
    <s v="BROKER"/>
    <s v="DB04502"/>
    <s v="IM-51614"/>
    <s v="SALASAR SERVICES INSURANCE BROKERS PVT LTD"/>
    <s v="JAIPUR"/>
    <n v="1017429915270000"/>
    <s v="PREMIER INDUSTRIES"/>
    <n v="2001"/>
    <s v="MARINE"/>
    <s v="2001/340036741/00"/>
    <s v="2001/340036741/00/000"/>
    <s v="CSG"/>
    <s v="CSG ONE"/>
    <m/>
    <n v="1035035"/>
    <s v="DAIBIK D. MANDAL"/>
    <n v="30000"/>
    <n v="30000"/>
    <n v="16.5"/>
    <n v="16.5"/>
    <n v="0"/>
    <n v="0"/>
    <n v="4950"/>
    <d v="2024-04-13T00:00:00"/>
    <d v="2025-04-12T00:00:00"/>
    <n v="0"/>
    <s v="ISSUED"/>
    <m/>
    <s v="IM-592893"/>
    <s v="SALASAR SERVICES INSURANCE BROKERS PVT LTD"/>
    <s v="SAS"/>
    <s v="NAGPUR"/>
    <s v="KOLKATA"/>
    <n v="28500"/>
    <n v="0"/>
    <n v="0"/>
    <n v="0"/>
    <n v="0"/>
    <n v="1500"/>
    <n v="30000"/>
    <s v="NEW BUSINESS"/>
    <d v="2024-04-30T00:00:00"/>
    <n v="30000"/>
    <s v="West Bengal"/>
    <x v="2"/>
    <m/>
    <s v="Corporate"/>
    <s v="COMMISSIONCALCULATEDINVOICE"/>
    <m/>
    <s v="APRIL-2024-CYCLE1"/>
  </r>
  <r>
    <s v="BROKER"/>
    <s v="DB04502"/>
    <s v="IM-51614"/>
    <s v="SALASAR SERVICES INSURANCE BROKERS PVT LTD"/>
    <s v="JAIPUR"/>
    <n v="1009923345980000"/>
    <s v="TECHNO ELECTRIC AND ENGINEERING CO LTD"/>
    <n v="1020"/>
    <s v="BUSINESS SHIELD SME"/>
    <s v="1020/246313487/02"/>
    <s v="1020/246313487/02/000"/>
    <s v="CSG"/>
    <s v="CSG ONE"/>
    <m/>
    <n v="1009433"/>
    <s v="RICHA ABHILASHA"/>
    <n v="40741.5"/>
    <n v="40741.5"/>
    <n v="11.5"/>
    <n v="11.5"/>
    <n v="0"/>
    <n v="0"/>
    <n v="4685.2700000000004"/>
    <d v="2024-04-01T00:00:00"/>
    <d v="2025-03-31T00:00:00"/>
    <n v="0"/>
    <s v="ISSUED"/>
    <m/>
    <s v="IM-549926"/>
    <s v="SALASAR SERVICES INSURANCE BROKERS PVT LTD"/>
    <s v="SAS"/>
    <s v="KOLKATA J.K MILLENIUM CENTRE"/>
    <s v="KOLKATA"/>
    <n v="40741.5"/>
    <n v="0"/>
    <n v="0"/>
    <n v="0"/>
    <n v="24667.5"/>
    <n v="0"/>
    <n v="40741.5"/>
    <s v="RENEWAL BUSINESS"/>
    <d v="2024-04-30T00:00:00"/>
    <n v="65409"/>
    <s v="West Bengal"/>
    <x v="2"/>
    <m/>
    <s v="Corporate"/>
    <s v="COMMISSIONCALCULATEDINVOICE"/>
    <m/>
    <s v="APRIL-2024-CYCLE1"/>
  </r>
  <r>
    <s v="BROKER"/>
    <s v="DB04502"/>
    <s v="IM-51614"/>
    <s v="SALASAR SERVICES INSURANCE BROKERS PVT LTD"/>
    <s v="JAIPUR"/>
    <n v="1015773639490000"/>
    <s v="KONKAN AGRO MARINE INDUSTRIES PVT LTD."/>
    <n v="1017"/>
    <s v="ICICI BHARAT LAGHU UDYAM SURAKSHA"/>
    <s v="1017/338174763/00"/>
    <s v="1017/338174763/00/000"/>
    <s v="GEO"/>
    <s v="MOTOR AGENCY"/>
    <m/>
    <n v="1032117"/>
    <s v="SAGAR S. RAJURKAR"/>
    <n v="39000"/>
    <n v="39000"/>
    <n v="11.5"/>
    <n v="11.5"/>
    <n v="0"/>
    <n v="0"/>
    <n v="4485"/>
    <d v="2024-04-04T00:00:00"/>
    <d v="2025-04-03T00:00:00"/>
    <n v="0"/>
    <s v="ISSUED"/>
    <m/>
    <s v="IM-1336375"/>
    <s v="SALASAR SERVICES INSURANCE BROKERS PVT LTD"/>
    <s v="SAS"/>
    <s v="YAVATMAL"/>
    <s v="YAVATMAL"/>
    <n v="39000"/>
    <n v="0"/>
    <n v="0"/>
    <n v="0"/>
    <n v="29900"/>
    <n v="0"/>
    <n v="39000"/>
    <s v="NEW BUSINESS"/>
    <d v="2024-04-30T00:00:00"/>
    <n v="68900"/>
    <s v="Maharashtra"/>
    <x v="3"/>
    <m/>
    <s v="Corporate"/>
    <s v="COMMISSIONCALCULATEDINVOICE"/>
    <m/>
    <s v="APRIL-2024-CYCLE1"/>
  </r>
  <r>
    <s v="BROKER"/>
    <s v="DB04502"/>
    <s v="IM-51614"/>
    <s v="SALASAR SERVICES INSURANCE BROKERS PVT LTD"/>
    <s v="JAIPUR"/>
    <n v="1003160469520000"/>
    <s v="BABA MALLESHWAR RICE MILLS PVT. LTD."/>
    <s v="2002/E"/>
    <s v="MARINE"/>
    <s v="2002/E/298142024/00"/>
    <s v="2002/E/298142024/00/003"/>
    <s v="CSG"/>
    <s v="CSG TWO"/>
    <m/>
    <n v="1027313"/>
    <s v="CANDIDA C. BARLA"/>
    <n v="25500"/>
    <n v="25500"/>
    <n v="16.5"/>
    <n v="16.5"/>
    <n v="0"/>
    <n v="0"/>
    <n v="4207.5"/>
    <d v="2023-07-07T00:00:00"/>
    <d v="2024-07-06T00:00:00"/>
    <n v="3"/>
    <s v="ENDORSED"/>
    <m/>
    <s v="IM-592893"/>
    <s v="SALASAR SERVICES INSURANCE BROKERS PVT LTD"/>
    <s v="SAS"/>
    <s v="NAGPUR"/>
    <s v="KOLKATA"/>
    <n v="24225"/>
    <n v="0"/>
    <n v="0"/>
    <n v="0"/>
    <n v="0"/>
    <n v="1275"/>
    <n v="25500"/>
    <s v="NEW BUSINESS"/>
    <d v="2024-04-30T00:00:00"/>
    <n v="25500"/>
    <s v="West Bengal"/>
    <x v="2"/>
    <m/>
    <s v="Corporate"/>
    <s v="COMMISSIONCALCULATEDINVOICE"/>
    <m/>
    <s v="APRIL-2024-CYCLE1"/>
  </r>
  <r>
    <s v="BROKER"/>
    <s v="DB04502"/>
    <s v="IM-51614"/>
    <s v="SALASAR SERVICES INSURANCE BROKERS PVT LTD"/>
    <s v="JAIPUR"/>
    <n v="1.0007271122100001E+19"/>
    <s v="NORTH DINAJPUR TEA AGRO PVT LTD"/>
    <n v="2001"/>
    <s v="MARINE"/>
    <s v="2001/287275515/01"/>
    <s v="2001/287275515/01/000"/>
    <s v="CSG"/>
    <s v="CSG ONE"/>
    <m/>
    <n v="1035035"/>
    <s v="DAIBIK D. MANDAL"/>
    <n v="25488"/>
    <n v="25488"/>
    <n v="16.5"/>
    <n v="16.5"/>
    <n v="0"/>
    <n v="0"/>
    <n v="4205.5200000000004"/>
    <d v="2024-04-01T00:00:00"/>
    <d v="2025-03-31T00:00:00"/>
    <n v="0"/>
    <s v="ISSUED"/>
    <m/>
    <s v="IM-592893"/>
    <s v="SALASAR SERVICES INSURANCE BROKERS PVT LTD"/>
    <s v="SAS"/>
    <s v="NAGPUR"/>
    <s v="KOLKATA"/>
    <n v="24213.599999999999"/>
    <n v="0"/>
    <n v="0"/>
    <n v="0"/>
    <n v="0"/>
    <n v="1274.4000000000001"/>
    <n v="25488"/>
    <s v="RENEWAL BUSINESS"/>
    <d v="2024-04-30T00:00:00"/>
    <n v="25488"/>
    <s v="West Bengal"/>
    <x v="2"/>
    <m/>
    <s v="Corporate"/>
    <s v="COMMISSIONCALCULATEDINVOICE"/>
    <m/>
    <s v="APRIL-2024-CYCLE1"/>
  </r>
  <r>
    <s v="BROKER"/>
    <s v="DB04502"/>
    <s v="IM-51614"/>
    <s v="SALASAR SERVICES INSURANCE BROKERS PVT LTD"/>
    <s v="JAIPUR"/>
    <n v="1018114370480000"/>
    <s v="TECHNO INTERNATIONAL LTD"/>
    <n v="1017"/>
    <s v="ICICI BHARAT LAGHU UDYAM SURAKSHA"/>
    <s v="1017/248767519/02"/>
    <s v="1017/248767519/02/000"/>
    <s v="CSG"/>
    <s v="CSG ONE"/>
    <m/>
    <n v="1009433"/>
    <s v="RICHA ABHILASHA"/>
    <n v="32125"/>
    <n v="32125"/>
    <n v="11.5"/>
    <n v="11.5"/>
    <n v="0"/>
    <n v="0"/>
    <n v="3694.38"/>
    <d v="2024-04-01T00:00:00"/>
    <d v="2025-03-31T00:00:00"/>
    <n v="0"/>
    <s v="ISSUED"/>
    <m/>
    <m/>
    <m/>
    <s v="SAS"/>
    <s v="JAIPUR"/>
    <s v="KOLKATA J.K MILLENIUM CENTRE"/>
    <n v="32125"/>
    <n v="0"/>
    <n v="0"/>
    <n v="0"/>
    <n v="33750"/>
    <n v="0"/>
    <n v="32125"/>
    <s v="RENEWAL BUSINESS"/>
    <d v="2024-04-30T00:00:00"/>
    <n v="65875"/>
    <s v="West Bengal"/>
    <x v="2"/>
    <m/>
    <s v="Corporate"/>
    <s v="COMMISSIONCALCULATEDINVOICE"/>
    <m/>
    <s v="APRIL-2024-CYCLE1"/>
  </r>
  <r>
    <s v="BROKER"/>
    <s v="DB04502"/>
    <s v="IM-51614"/>
    <s v="SALASAR SERVICES INSURANCE BROKERS PVT LTD"/>
    <s v="JAIPUR"/>
    <n v="1009923345980000"/>
    <s v="TECHNO ELECTRIC AND ENGINEERING CO LTD"/>
    <n v="5006"/>
    <s v="ERECTION ALL RISKS"/>
    <s v="5006/328529920/00"/>
    <s v="5006/328529920/00/002"/>
    <s v="CSG"/>
    <s v="CSG TWO"/>
    <m/>
    <n v="1017275"/>
    <s v="DEBOLINA D. DAS"/>
    <n v="48189"/>
    <n v="28913.4"/>
    <n v="12.5"/>
    <n v="12.5"/>
    <n v="0"/>
    <n v="0"/>
    <n v="3614.18"/>
    <d v="2024-01-18T00:00:00"/>
    <d v="2025-02-17T00:00:00"/>
    <n v="2"/>
    <s v="ENDORSED"/>
    <s v="Leader"/>
    <s v="IM-592893"/>
    <s v="SALASAR SERVICES INSURANCE BROKERS PVT LTD"/>
    <s v="SAS"/>
    <s v="NAGPUR"/>
    <s v="KOLKATA J.K MILLENIUM CENTRE"/>
    <n v="48189"/>
    <n v="0"/>
    <n v="0"/>
    <n v="0"/>
    <n v="0"/>
    <n v="0"/>
    <n v="28913.4"/>
    <s v="NEW BUSINESS"/>
    <d v="2024-04-30T00:00:00"/>
    <n v="28913.4"/>
    <s v="West Bengal"/>
    <x v="2"/>
    <m/>
    <s v="Corporate"/>
    <s v="COMMISSIONCALCULATEDINVOICE"/>
    <m/>
    <s v="APRIL-2024-CYCLE1"/>
  </r>
  <r>
    <s v="BROKER"/>
    <s v="DB04502"/>
    <s v="IM-51614"/>
    <s v="SALASAR SERVICES INSURANCE BROKERS PVT LTD"/>
    <s v="JAIPUR"/>
    <n v="1.00226701719E+19"/>
    <s v="JMT AUTO LIMITED"/>
    <n v="4005"/>
    <s v="GROUP PERSONAL ACCIDENT"/>
    <s v="4005/339240046/00"/>
    <s v="4005/339240046/00/001"/>
    <s v="GEO"/>
    <s v="MOTOR AGENCY"/>
    <m/>
    <n v="1010520"/>
    <s v="ALOK KUMAR"/>
    <n v="47637"/>
    <n v="47637"/>
    <n v="7.5"/>
    <n v="7.5"/>
    <n v="0"/>
    <n v="0"/>
    <n v="3572.78"/>
    <d v="2024-03-28T00:00:00"/>
    <d v="2025-03-27T00:00:00"/>
    <n v="1"/>
    <s v="ENDORSED"/>
    <m/>
    <s v="IM-853503"/>
    <s v="SALASAR SERVICES INSURANCE BROKERS PRIVATE LIMITED"/>
    <s v="SAS"/>
    <s v="JAMSHEDPUR"/>
    <s v="JAMSHEDPUR"/>
    <n v="47637"/>
    <n v="0"/>
    <n v="0"/>
    <n v="0"/>
    <n v="0"/>
    <n v="0"/>
    <n v="47637"/>
    <s v="NEW BUSINESS"/>
    <d v="2024-04-30T00:00:00"/>
    <n v="47637"/>
    <s v="Jharkhand"/>
    <x v="5"/>
    <m/>
    <s v="Corporate"/>
    <s v="COMMISSIONCALCULATEDINVOICE"/>
    <m/>
    <s v="APRIL-2024-CYCLE1"/>
  </r>
  <r>
    <s v="BROKER"/>
    <s v="DB04502"/>
    <s v="IM-51614"/>
    <s v="SALASAR SERVICES INSURANCE BROKERS PVT LTD"/>
    <s v="JAIPUR"/>
    <n v="1.0198962197199999E+19"/>
    <s v="PIOUS ADVISORS PVT LTD"/>
    <s v="3001/O"/>
    <s v="PRIVATE CAR"/>
    <s v="3001/O/338155623/00"/>
    <s v="3001/O/338155623/00/000"/>
    <s v="VIRTUAL OFFICE"/>
    <s v="MOTOR AGENCY (M2) VO"/>
    <s v="DL-3001/19245294"/>
    <n v="1025054"/>
    <s v="SOMAMITRA S. BHATTACHARYA"/>
    <n v="23585"/>
    <n v="23585"/>
    <m/>
    <n v="15"/>
    <n v="3537.75"/>
    <n v="0"/>
    <n v="3537.75"/>
    <d v="2024-04-18T00:00:00"/>
    <d v="2025-04-17T00:00:00"/>
    <n v="0"/>
    <s v="ISSUED"/>
    <m/>
    <s v="IM-1573323"/>
    <s v="SALASAR SERVICES INSURANCE BROKERS PRIVATE LIMITED"/>
    <s v="SAS"/>
    <s v="KOLKATA"/>
    <s v="KOLKATA"/>
    <n v="23585"/>
    <n v="0"/>
    <n v="23585"/>
    <n v="0"/>
    <n v="0"/>
    <n v="0"/>
    <n v="23585"/>
    <s v="ROLL OVER"/>
    <d v="2024-04-30T00:00:00"/>
    <n v="23585"/>
    <s v="West Bengal"/>
    <x v="2"/>
    <n v="2"/>
    <s v="Corporate"/>
    <s v="COMMISSIONCALCULATEDINVOICE"/>
    <m/>
    <s v="APRIL-2024-CYCLE1"/>
  </r>
  <r>
    <s v="BROKER"/>
    <s v="DB04502"/>
    <s v="IM-51614"/>
    <s v="SALASAR SERVICES INSURANCE BROKERS PVT LTD"/>
    <s v="JAIPUR"/>
    <n v="1009608191590000"/>
    <s v="SAEL INDUSTRIES LIMITED"/>
    <n v="4010"/>
    <s v="WORKMANS COMPENSATION"/>
    <s v="4010/341580299/00"/>
    <s v="4010/341580299/00/000"/>
    <s v="CSG"/>
    <s v="CSG ONE"/>
    <m/>
    <n v="1030891"/>
    <s v="SUSHANT S. VYAS"/>
    <n v="29777"/>
    <n v="29777"/>
    <n v="11.5"/>
    <n v="11.5"/>
    <n v="0"/>
    <n v="0"/>
    <n v="3424.36"/>
    <d v="2024-04-27T00:00:00"/>
    <d v="2025-04-26T00:00:00"/>
    <n v="0"/>
    <s v="ISSUED"/>
    <m/>
    <s v="IM-592893"/>
    <s v="SALASAR SERVICES INSURANCE BROKERS PVT LTD"/>
    <s v="SAS"/>
    <s v="NAGPUR"/>
    <s v="ANDHERI (B)"/>
    <n v="29777"/>
    <n v="0"/>
    <n v="0"/>
    <n v="0"/>
    <n v="0"/>
    <n v="0"/>
    <n v="29777"/>
    <s v="NEW BUSINESS"/>
    <d v="2024-04-30T00:00:00"/>
    <n v="29777"/>
    <s v="Maharashtra"/>
    <x v="3"/>
    <m/>
    <s v="Corporate"/>
    <s v="COMMISSIONCALCULATEDINVOICE"/>
    <m/>
    <s v="APRIL-2024-CYCLE1"/>
  </r>
  <r>
    <s v="BROKER"/>
    <s v="DB04502"/>
    <s v="IM-51614"/>
    <s v="SALASAR SERVICES INSURANCE BROKERS PVT LTD"/>
    <s v="JAIPUR"/>
    <n v="1009608191590000"/>
    <s v="SAEL INDUSTRIES LIMITED"/>
    <n v="4010"/>
    <s v="WORKMANS COMPENSATION"/>
    <s v="4010/340726688/00"/>
    <s v="4010/340726688/00/000"/>
    <s v="CSG"/>
    <s v="CSG ONE"/>
    <m/>
    <n v="1030891"/>
    <s v="SUSHANT S. VYAS"/>
    <n v="29765"/>
    <n v="29765"/>
    <n v="11.5"/>
    <n v="11.5"/>
    <n v="0"/>
    <n v="0"/>
    <n v="3422.98"/>
    <d v="2024-04-01T00:00:00"/>
    <d v="2025-03-31T00:00:00"/>
    <n v="0"/>
    <s v="ISSUED"/>
    <m/>
    <s v="IM-592893"/>
    <s v="SALASAR SERVICES INSURANCE BROKERS PVT LTD"/>
    <s v="SAS"/>
    <s v="NAGPUR"/>
    <s v="ANDHERI (B)"/>
    <n v="29765"/>
    <n v="0"/>
    <n v="0"/>
    <n v="0"/>
    <n v="0"/>
    <n v="0"/>
    <n v="29765"/>
    <s v="NEW BUSINESS"/>
    <d v="2024-04-30T00:00:00"/>
    <n v="29765"/>
    <s v="Maharashtra"/>
    <x v="3"/>
    <m/>
    <s v="Corporate"/>
    <s v="COMMISSIONCALCULATEDINVOICE"/>
    <m/>
    <s v="APRIL-2024-CYCLE1"/>
  </r>
  <r>
    <s v="BROKER"/>
    <s v="DB04502"/>
    <s v="IM-51614"/>
    <s v="SALASAR SERVICES INSURANCE BROKERS PVT LTD"/>
    <s v="JAIPUR"/>
    <n v="1.01084217018003E+18"/>
    <s v="A R THERMOSETS PVT LTD"/>
    <n v="3001"/>
    <s v="PRIVATE CAR"/>
    <s v="3001/336948599/00"/>
    <s v="3001/336948599/00/000"/>
    <s v="VIRTUAL OFFICE"/>
    <s v="MOTOR AGENCY (M2) VO"/>
    <s v="DL-3001/19245294"/>
    <n v="1025054"/>
    <s v="SOMAMITRA S. BHATTACHARYA"/>
    <n v="21442"/>
    <n v="21442"/>
    <m/>
    <n v="15"/>
    <n v="3216.3"/>
    <n v="198.68"/>
    <n v="3414.98"/>
    <d v="2024-04-01T00:00:00"/>
    <d v="2025-03-31T00:00:00"/>
    <n v="0"/>
    <s v="ISSUED"/>
    <m/>
    <s v="IM-1573323"/>
    <s v="SALASAR SERVICES INSURANCE BROKERS PRIVATE LIMITED"/>
    <s v="SAS"/>
    <s v="KOLKATA"/>
    <s v="KOLKATA"/>
    <n v="29389"/>
    <n v="0"/>
    <n v="21442"/>
    <n v="7947"/>
    <n v="0"/>
    <n v="0"/>
    <n v="21442"/>
    <s v="ROLL OVER"/>
    <d v="2024-04-30T00:00:00"/>
    <n v="29389"/>
    <s v="West Bengal"/>
    <x v="2"/>
    <n v="5"/>
    <s v="Corporate"/>
    <s v="COMMISSIONCALCULATEDINVOICE"/>
    <m/>
    <s v="APRIL-2024-CYCLE1"/>
  </r>
  <r>
    <s v="BROKER"/>
    <s v="DB04502"/>
    <s v="IM-51614"/>
    <s v="SALASAR SERVICES INSURANCE BROKERS PVT LTD"/>
    <s v="JAIPUR"/>
    <n v="101073153089"/>
    <s v="CIMECHEL ELECTRIC PVT LTD"/>
    <n v="4010"/>
    <s v="WORKMANS COMPENSATION"/>
    <s v="4010/338166166/00"/>
    <s v="4010/338166166/00/000"/>
    <s v="SME"/>
    <s v="SME"/>
    <m/>
    <n v="1033738"/>
    <s v="PRIYANKA P. ROY"/>
    <n v="26723"/>
    <n v="26723"/>
    <n v="12.5"/>
    <n v="12.5"/>
    <n v="0"/>
    <n v="0"/>
    <n v="3340.38"/>
    <d v="2024-03-26T00:00:00"/>
    <d v="2025-03-25T00:00:00"/>
    <n v="0"/>
    <s v="ISSUED"/>
    <m/>
    <s v="IM-698248"/>
    <s v="SALASAR SERVICES INSURANCE BROKER PVT LTD"/>
    <s v="SAS"/>
    <s v="MUMBAI - ANDHERI TELI GALI"/>
    <s v="MUMBAI"/>
    <n v="26723"/>
    <n v="0"/>
    <n v="0"/>
    <n v="0"/>
    <n v="0"/>
    <n v="0"/>
    <n v="26723"/>
    <s v="NEW BUSINESS"/>
    <d v="2024-04-30T00:00:00"/>
    <n v="26723"/>
    <s v="Maharashtra"/>
    <x v="3"/>
    <m/>
    <s v="Corporate"/>
    <s v="COMMISSIONCALCULATEDINVOICE"/>
    <m/>
    <s v="APRIL-2024-CYCLE1"/>
  </r>
  <r>
    <s v="BROKER"/>
    <s v="DB04502"/>
    <s v="IM-51614"/>
    <s v="SALASAR SERVICES INSURANCE BROKERS PVT LTD"/>
    <s v="JAIPUR"/>
    <n v="1000324583290000"/>
    <s v="VICTRON ENTERPRISES"/>
    <n v="2001"/>
    <s v="MARINE"/>
    <s v="2001/338062271/00"/>
    <s v="2001/338062271/00/000"/>
    <s v="SME"/>
    <s v="SME"/>
    <m/>
    <n v="1025291"/>
    <s v="MIHIR M. KARIYA"/>
    <n v="20000"/>
    <n v="20000"/>
    <n v="16.5"/>
    <n v="16.5"/>
    <n v="0"/>
    <n v="0"/>
    <n v="3300"/>
    <d v="2024-04-03T00:00:00"/>
    <d v="2025-04-02T00:00:00"/>
    <n v="0"/>
    <s v="ISSUED"/>
    <m/>
    <s v="IM-462880"/>
    <s v="SALASAR SERVICES INSURANCE BROKERS PVT LTD"/>
    <s v="SAS"/>
    <s v="AHMEDABAD"/>
    <s v="AHMEDABAD"/>
    <n v="19000"/>
    <n v="0"/>
    <n v="0"/>
    <n v="0"/>
    <n v="0"/>
    <n v="1000"/>
    <n v="20000"/>
    <s v="NEW BUSINESS"/>
    <d v="2024-04-30T00:00:00"/>
    <n v="20000"/>
    <s v="Gujarat"/>
    <x v="7"/>
    <m/>
    <s v="Corporate"/>
    <s v="COMMISSIONCALCULATEDINVOICE"/>
    <m/>
    <s v="APRIL-2024-CYCLE1"/>
  </r>
  <r>
    <s v="BROKER"/>
    <s v="DB04502"/>
    <s v="IM-51614"/>
    <s v="SALASAR SERVICES INSURANCE BROKERS PVT LTD"/>
    <s v="JAIPUR"/>
    <n v="1.0119641146100001E+19"/>
    <s v="BONA FANG ZHENG PRIVATE LIMITED"/>
    <n v="2001"/>
    <s v="MARINE"/>
    <s v="2001/341622210/00"/>
    <s v="2001/341622210/00/000"/>
    <s v="CSG"/>
    <s v="CSG TWO"/>
    <m/>
    <n v="1017275"/>
    <s v="DEBOLINA D. DAS"/>
    <n v="19749"/>
    <n v="19749"/>
    <n v="16.5"/>
    <n v="16.5"/>
    <n v="0"/>
    <n v="0"/>
    <n v="3258.59"/>
    <d v="2024-04-16T00:00:00"/>
    <d v="2024-07-15T00:00:00"/>
    <n v="0"/>
    <s v="ISSUED"/>
    <m/>
    <s v="IM-592893"/>
    <s v="SALASAR SERVICES INSURANCE BROKERS PVT LTD"/>
    <s v="SAS"/>
    <s v="NAGPUR"/>
    <s v="KOLKATA J.K MILLENIUM CENTRE"/>
    <n v="18761.54"/>
    <n v="0"/>
    <n v="0"/>
    <n v="0"/>
    <n v="0"/>
    <n v="987.46"/>
    <n v="19749"/>
    <s v="NEW BUSINESS"/>
    <d v="2024-04-30T00:00:00"/>
    <n v="19749"/>
    <s v="West Bengal"/>
    <x v="2"/>
    <m/>
    <s v="Corporate"/>
    <s v="COMMISSIONCALCULATEDINVOICE"/>
    <m/>
    <s v="APRIL-2024-CYCLE1"/>
  </r>
  <r>
    <s v="BROKER"/>
    <s v="DB04502"/>
    <s v="IM-51614"/>
    <s v="SALASAR SERVICES INSURANCE BROKERS PVT LTD"/>
    <s v="JAIPUR"/>
    <n v="1015162053600000"/>
    <s v="MS CHAHAT JEWELLERS"/>
    <s v="4093/S"/>
    <s v="JEWELLERS PACKAGE POLICY SOOKSHMA"/>
    <s v="4093/S/340435905/00"/>
    <s v="4093/S/340435905/00/000"/>
    <s v="BANCASSURANCE"/>
    <s v="SME AGENCY"/>
    <m/>
    <n v="1012373"/>
    <s v="SANIL SHRIVASTAVA"/>
    <n v="24576"/>
    <n v="24576"/>
    <n v="12.5"/>
    <n v="12.5"/>
    <n v="0"/>
    <n v="0"/>
    <n v="3072"/>
    <d v="2024-04-12T00:00:00"/>
    <d v="2025-04-11T00:00:00"/>
    <n v="0"/>
    <s v="ISSUED"/>
    <m/>
    <s v="IM-1512098"/>
    <s v="SALASAR SERVICES INSURANCE BROKERS PVT LTD"/>
    <s v="SAS"/>
    <s v="RAIPUR VANIJYA BHAWAN"/>
    <s v="RAIPUR"/>
    <n v="24576"/>
    <n v="0"/>
    <n v="0"/>
    <n v="0"/>
    <n v="0"/>
    <n v="0"/>
    <n v="24576"/>
    <s v="NEW BUSINESS"/>
    <d v="2024-04-30T00:00:00"/>
    <n v="24576"/>
    <s v="Chhattisgarh"/>
    <x v="4"/>
    <m/>
    <s v="Corporate"/>
    <s v="COMMISSIONCALCULATEDINVOICE"/>
    <m/>
    <s v="APRIL-2024-CYCLE1"/>
  </r>
  <r>
    <s v="BROKER"/>
    <s v="CB02402"/>
    <s v="IM-51614"/>
    <s v="SALASAR SERVICES INSURANCE BROKERS PVT LTD"/>
    <s v="JAIPUR"/>
    <n v="1.0121316182599999E+19"/>
    <s v="GREAVES COTTON LIMITED"/>
    <n v="1021"/>
    <s v="ICICI LOMBARD MSME SURAKSHA KAVACH (COMPLETE FIRE INSURANCE)"/>
    <s v="1021/341286154/00"/>
    <s v="1021/341286154/00/000"/>
    <s v="CSG"/>
    <s v="CSG TWO"/>
    <m/>
    <n v="1031935"/>
    <s v="PRASOON P. VERMA"/>
    <m/>
    <n v="0"/>
    <n v="9.77"/>
    <n v="1.72"/>
    <m/>
    <m/>
    <n v="2838"/>
    <d v="2024-04-01T00:00:00"/>
    <d v="2025-03-31T00:00:00"/>
    <n v="0"/>
    <s v="ISSUED"/>
    <m/>
    <s v="IM-644269"/>
    <s v="K.M.DASTUR REINSURANCE BROKERS PVT LTD"/>
    <s v="SAS"/>
    <m/>
    <s v="NARAIN MANZIL"/>
    <n v="165000"/>
    <n v="0"/>
    <n v="0"/>
    <n v="0"/>
    <n v="0"/>
    <n v="0"/>
    <n v="165000"/>
    <s v="NEW BUSINESS"/>
    <d v="2024-04-30T00:00:00"/>
    <n v="165000"/>
    <m/>
    <x v="1"/>
    <m/>
    <s v="Corporate"/>
    <s v="COMMISSIONCALCULATEDINVOICE"/>
    <m/>
    <s v="APRIL-2024-CYCLE1"/>
  </r>
  <r>
    <s v="BROKER"/>
    <s v="DB04502"/>
    <s v="IM-51614"/>
    <s v="SALASAR SERVICES INSURANCE BROKERS PVT LTD"/>
    <s v="JAIPUR"/>
    <n v="1012914500520000"/>
    <s v="JINDAL SAW LTD"/>
    <n v="1003"/>
    <s v="INDUSTRIAL ALL RISK"/>
    <s v="1003/288843545/01"/>
    <s v="1003/288843545/01/000"/>
    <s v="CSG"/>
    <s v="CSG TWO"/>
    <m/>
    <n v="1036876"/>
    <s v="MEGHNA M. CHADHA"/>
    <n v="48326"/>
    <n v="24163"/>
    <n v="11.5"/>
    <n v="11.5"/>
    <n v="0"/>
    <n v="0"/>
    <n v="2778.75"/>
    <d v="2024-03-27T00:00:00"/>
    <d v="2024-03-31T00:00:00"/>
    <n v="0"/>
    <s v="ISSUED"/>
    <s v="Leader"/>
    <s v="IM-634039"/>
    <s v="SALASAR SERVICES INSURANCE BROKERS PVT LTD"/>
    <s v="SAS"/>
    <s v="NARAIN MANZIL"/>
    <s v="NARAIN MANZIL"/>
    <n v="48326"/>
    <n v="0"/>
    <n v="0"/>
    <n v="0"/>
    <n v="0"/>
    <n v="0"/>
    <n v="24163"/>
    <s v="RENEWAL BUSINESS"/>
    <d v="2024-04-30T00:00:00"/>
    <n v="24163"/>
    <m/>
    <x v="1"/>
    <m/>
    <s v="Corporate"/>
    <s v="COMMISSIONCALCULATEDINVOICE"/>
    <m/>
    <s v="APRIL-2024-CYCLE1"/>
  </r>
  <r>
    <s v="BROKER"/>
    <s v="DB04502"/>
    <s v="IM-51614"/>
    <s v="SALASAR SERVICES INSURANCE BROKERS PVT LTD"/>
    <s v="JAIPUR"/>
    <n v="100231025520"/>
    <s v="RAMKRISHNA FORGINGS LTD"/>
    <n v="4005"/>
    <s v="GROUP PERSONAL ACCIDENT"/>
    <s v="4005/58638958/14"/>
    <s v="4005/58638958/14/005"/>
    <s v="CSG"/>
    <s v="CSG TWO"/>
    <m/>
    <n v="1033070"/>
    <s v="SOURAV S. BOSE"/>
    <n v="33930"/>
    <n v="33930"/>
    <n v="7.5"/>
    <n v="7.5"/>
    <n v="0"/>
    <n v="0"/>
    <n v="2544.75"/>
    <d v="2023-12-14T00:00:00"/>
    <d v="2024-12-13T00:00:00"/>
    <n v="5"/>
    <s v="ENDORSED"/>
    <m/>
    <s v="IM-592893"/>
    <s v="SALASAR SERVICES INSURANCE BROKERS PVT LTD"/>
    <s v="SAS"/>
    <s v="NAGPUR"/>
    <s v="KOLKATA J.K MILLENIUM CENTRE"/>
    <n v="33930"/>
    <n v="0"/>
    <n v="0"/>
    <n v="0"/>
    <n v="0"/>
    <n v="0"/>
    <n v="33930"/>
    <s v="RENEWAL BUSINESS"/>
    <d v="2024-04-30T00:00:00"/>
    <n v="33930"/>
    <s v="West Bengal"/>
    <x v="2"/>
    <m/>
    <s v="Corporate"/>
    <s v="COMMISSIONCALCULATEDINVOICE"/>
    <m/>
    <s v="APRIL-2024-CYCLE1"/>
  </r>
  <r>
    <s v="BROKER"/>
    <s v="DB04502"/>
    <s v="IM-51614"/>
    <s v="SALASAR SERVICES INSURANCE BROKERS PVT LTD"/>
    <s v="JAIPUR"/>
    <n v="1.0073743150100001E+19"/>
    <s v="MEDICO INTERCONTINENTAL LIMITED"/>
    <n v="2001"/>
    <s v="MARINE"/>
    <s v="2001/340466361/00"/>
    <s v="2001/340466361/00/000"/>
    <s v="SME"/>
    <s v="SME"/>
    <m/>
    <n v="1034789"/>
    <s v="PUJA P. SHAH"/>
    <n v="15001"/>
    <n v="15001"/>
    <n v="16.5"/>
    <n v="16.5"/>
    <n v="0"/>
    <n v="0"/>
    <n v="2475.17"/>
    <d v="2024-04-01T00:00:00"/>
    <d v="2025-03-31T00:00:00"/>
    <n v="0"/>
    <s v="ISSUED"/>
    <m/>
    <s v="IM-462880"/>
    <s v="SALASAR SERVICES INSURANCE BROKERS PVT LTD"/>
    <s v="SAS"/>
    <s v="AHMEDABAD"/>
    <s v="AHMEDABAD ZODIAC"/>
    <n v="14250.96"/>
    <n v="0"/>
    <n v="0"/>
    <n v="0"/>
    <n v="0"/>
    <n v="750.04"/>
    <n v="15001"/>
    <s v="NEW BUSINESS"/>
    <d v="2024-04-30T00:00:00"/>
    <n v="15001"/>
    <s v="Gujarat"/>
    <x v="7"/>
    <m/>
    <s v="Corporate"/>
    <s v="COMMISSIONCALCULATEDINVOICE"/>
    <m/>
    <s v="APRIL-2024-CYCLE1"/>
  </r>
  <r>
    <s v="BROKER"/>
    <s v="DB04502"/>
    <s v="IM-51614"/>
    <s v="SALASAR SERVICES INSURANCE BROKERS PVT LTD"/>
    <s v="JAIPUR"/>
    <n v="1.00316046952E+19"/>
    <s v="BABA MALLESHWAR RICE MILLS PVT. LTD."/>
    <n v="2001"/>
    <s v="MARINE"/>
    <s v="2001/338793490/00"/>
    <s v="2001/338793490/00/000"/>
    <s v="CSG"/>
    <s v="CSG ONE"/>
    <m/>
    <n v="1035035"/>
    <s v="DAIBIK D. MANDAL"/>
    <n v="15000"/>
    <n v="15000"/>
    <n v="16.5"/>
    <n v="16.5"/>
    <n v="0"/>
    <n v="0"/>
    <n v="2475"/>
    <d v="2024-03-30T00:00:00"/>
    <d v="2025-03-29T00:00:00"/>
    <n v="0"/>
    <s v="ISSUED"/>
    <m/>
    <s v="IM-592893"/>
    <s v="SALASAR SERVICES INSURANCE BROKERS PVT LTD"/>
    <s v="SAS"/>
    <s v="NAGPUR"/>
    <s v="KOLKATA"/>
    <n v="14250"/>
    <n v="0"/>
    <n v="0"/>
    <n v="0"/>
    <n v="0"/>
    <n v="750"/>
    <n v="15000"/>
    <s v="NEW BUSINESS"/>
    <d v="2024-04-30T00:00:00"/>
    <n v="15000"/>
    <s v="West Bengal"/>
    <x v="2"/>
    <m/>
    <s v="Corporate"/>
    <s v="COMMISSIONCALCULATEDINVOICE"/>
    <m/>
    <s v="APRIL-2024-CYCLE1"/>
  </r>
  <r>
    <s v="BROKER"/>
    <s v="DB04502"/>
    <s v="IM-51614"/>
    <s v="SALASAR SERVICES INSURANCE BROKERS PVT LTD"/>
    <s v="JAIPUR"/>
    <n v="1009923345980000"/>
    <s v="TECHNO ELECTRIC AND ENGINEERING CO LTD"/>
    <n v="2001"/>
    <s v="MARINE"/>
    <s v="2001/198605507/04"/>
    <s v="2001/198605507/04/000"/>
    <s v="CSG"/>
    <s v="CSG TWO"/>
    <m/>
    <n v="1017275"/>
    <s v="DEBOLINA D. DAS"/>
    <n v="15000"/>
    <n v="15000"/>
    <n v="16.5"/>
    <n v="16.5"/>
    <n v="0"/>
    <n v="0"/>
    <n v="2475"/>
    <d v="2024-03-27T00:00:00"/>
    <d v="2025-03-26T00:00:00"/>
    <n v="0"/>
    <s v="ISSUED"/>
    <m/>
    <s v="IM-592893"/>
    <s v="SALASAR SERVICES INSURANCE BROKERS PVT LTD"/>
    <s v="SAS"/>
    <s v="NAGPUR"/>
    <s v="KOLKATA J.K MILLENIUM CENTRE"/>
    <n v="14250"/>
    <n v="0"/>
    <n v="0"/>
    <n v="0"/>
    <n v="0"/>
    <n v="750"/>
    <n v="15000"/>
    <s v="RENEWAL BUSINESS"/>
    <d v="2024-04-30T00:00:00"/>
    <n v="15000"/>
    <s v="West Bengal"/>
    <x v="2"/>
    <m/>
    <s v="Corporate"/>
    <s v="COMMISSIONCALCULATEDINVOICE"/>
    <m/>
    <s v="APRIL-2024-CYCLE1"/>
  </r>
  <r>
    <s v="BROKER"/>
    <s v="DB04502"/>
    <s v="IM-51614"/>
    <s v="SALASAR SERVICES INSURANCE BROKERS PVT LTD"/>
    <s v="JAIPUR"/>
    <n v="1014993313270000"/>
    <s v="BENZO CHEM IND PVT LTD"/>
    <n v="4005"/>
    <s v="GROUP PERSONAL ACCIDENT"/>
    <s v="4005/341404951/00"/>
    <s v="4005/341404951/00/000"/>
    <s v="SME"/>
    <s v="SME"/>
    <m/>
    <n v="1033738"/>
    <s v="PRIYANKA P. ROY"/>
    <n v="31953"/>
    <n v="31953"/>
    <n v="7.5"/>
    <n v="7.5"/>
    <n v="0"/>
    <n v="0"/>
    <n v="2396.48"/>
    <d v="2024-04-28T00:00:00"/>
    <d v="2025-04-27T00:00:00"/>
    <n v="0"/>
    <s v="ISSUED"/>
    <m/>
    <s v="IM-698248"/>
    <s v="SALASAR SERVICES INSURANCE BROKER PVT LTD"/>
    <s v="SAS"/>
    <s v="MUMBAI - ANDHERI TELI GALI"/>
    <s v="MUMBAI"/>
    <n v="31953"/>
    <n v="0"/>
    <n v="0"/>
    <n v="0"/>
    <n v="0"/>
    <n v="0"/>
    <n v="31953"/>
    <s v="ROLL OVER"/>
    <d v="2024-04-30T00:00:00"/>
    <n v="31953"/>
    <s v="Maharashtra"/>
    <x v="3"/>
    <m/>
    <s v="Corporate"/>
    <s v="COMMISSIONCALCULATEDINVOICE"/>
    <m/>
    <s v="APRIL-2024-CYCLE1"/>
  </r>
  <r>
    <s v="BROKER"/>
    <s v="DB04502"/>
    <s v="IM-51614"/>
    <s v="SALASAR SERVICES INSURANCE BROKERS PVT LTD"/>
    <s v="JAIPUR"/>
    <n v="1020747493260000"/>
    <s v="EQUATOR AGROTECH PRIVATE LIMITED"/>
    <s v="3001/O"/>
    <s v="PRIVATE CAR"/>
    <s v="3001/O/337975745/00"/>
    <s v="3001/O/337975745/00/000"/>
    <s v="VIRTUAL OFFICE"/>
    <s v="MOTOR AGENCY (M2) VO"/>
    <s v="DL-3001/19245294"/>
    <n v="1025054"/>
    <s v="SOMAMITRA S. BHATTACHARYA"/>
    <n v="15760"/>
    <n v="15760"/>
    <m/>
    <n v="15"/>
    <n v="2364"/>
    <n v="0"/>
    <n v="2364"/>
    <d v="2024-04-05T00:00:00"/>
    <d v="2025-04-04T00:00:00"/>
    <n v="0"/>
    <s v="ISSUED"/>
    <m/>
    <s v="IM-1573323"/>
    <s v="SALASAR SERVICES INSURANCE BROKERS PRIVATE LIMITED"/>
    <s v="SAS"/>
    <s v="KOLKATA"/>
    <s v="KOLKATA"/>
    <n v="15760"/>
    <n v="0"/>
    <n v="15760"/>
    <n v="0"/>
    <n v="0"/>
    <n v="0"/>
    <n v="15760"/>
    <s v="ROLL OVER"/>
    <d v="2024-04-30T00:00:00"/>
    <n v="15760"/>
    <s v="West Bengal"/>
    <x v="2"/>
    <n v="1"/>
    <s v="Corporate"/>
    <s v="COMMISSIONCALCULATEDINVOICE"/>
    <m/>
    <s v="APRIL-2024-CYCLE1"/>
  </r>
  <r>
    <s v="BROKER"/>
    <s v="DB04502"/>
    <s v="IM-51614"/>
    <s v="SALASAR SERVICES INSURANCE BROKERS PVT LTD"/>
    <s v="JAIPUR"/>
    <n v="1002356338300000"/>
    <s v="NILACHAL CARBO METALICKS PRIVATE LTD"/>
    <n v="4010"/>
    <s v="WORKMANS COMPENSATION"/>
    <s v="4010/340781682/00"/>
    <s v="4010/340781682/00/000"/>
    <s v="CSG"/>
    <s v="CSG TWO"/>
    <m/>
    <n v="1032605"/>
    <s v="PRIYALI P. PATTANAIK"/>
    <n v="22703"/>
    <n v="22703"/>
    <n v="10"/>
    <n v="10"/>
    <n v="0"/>
    <n v="0"/>
    <n v="2270.3000000000002"/>
    <d v="2024-04-25T00:00:00"/>
    <d v="2025-04-24T00:00:00"/>
    <n v="0"/>
    <s v="ISSUED"/>
    <m/>
    <s v="IM-592893"/>
    <s v="SALASAR SERVICES INSURANCE BROKERS PVT LTD"/>
    <s v="SAS"/>
    <s v="NAGPUR"/>
    <s v="BHUBANESHWAR"/>
    <n v="22703"/>
    <n v="0"/>
    <n v="0"/>
    <n v="0"/>
    <n v="0"/>
    <n v="0"/>
    <n v="22703"/>
    <s v="NEW BUSINESS"/>
    <d v="2024-04-30T00:00:00"/>
    <n v="22703"/>
    <s v="Orissa"/>
    <x v="10"/>
    <m/>
    <s v="Corporate"/>
    <s v="COMMISSIONCALCULATEDINVOICE"/>
    <m/>
    <s v="APRIL-2024-CYCLE1"/>
  </r>
  <r>
    <s v="BROKER"/>
    <s v="DB04502"/>
    <s v="IM-51614"/>
    <s v="SALASAR SERVICES INSURANCE BROKERS PVT LTD"/>
    <s v="JAIPUR"/>
    <n v="1017293620700010"/>
    <s v="BENZO CHEM INDUSTRIES PVT LTD"/>
    <n v="4005"/>
    <s v="GROUP PERSONAL ACCIDENT"/>
    <s v="4005/340536876/00"/>
    <s v="4005/340536876/00/000"/>
    <s v="SME"/>
    <s v="SME"/>
    <m/>
    <n v="1033738"/>
    <s v="PRIYANKA P. ROY"/>
    <n v="29953"/>
    <n v="29953"/>
    <n v="7.5"/>
    <n v="7.5"/>
    <n v="0"/>
    <n v="0"/>
    <n v="2246.48"/>
    <d v="2024-04-23T00:00:00"/>
    <d v="2025-04-22T00:00:00"/>
    <n v="0"/>
    <s v="ISSUED"/>
    <m/>
    <s v="IM-698248"/>
    <s v="SALASAR SERVICES INSURANCE BROKER PVT LTD"/>
    <s v="SAS"/>
    <s v="MUMBAI - ANDHERI TELI GALI"/>
    <s v="MUMBAI"/>
    <n v="29953"/>
    <n v="0"/>
    <n v="0"/>
    <n v="0"/>
    <n v="0"/>
    <n v="0"/>
    <n v="29953"/>
    <s v="ROLL OVER"/>
    <d v="2024-04-30T00:00:00"/>
    <n v="29953"/>
    <s v="Maharashtra"/>
    <x v="3"/>
    <m/>
    <s v="Corporate"/>
    <s v="COMMISSIONCALCULATEDINVOICE"/>
    <m/>
    <s v="APRIL-2024-CYCLE1"/>
  </r>
  <r>
    <s v="BROKER"/>
    <s v="DB04502"/>
    <s v="IM-51614"/>
    <s v="SALASAR SERVICES INSURANCE BROKERS PVT LTD"/>
    <s v="JAIPUR"/>
    <n v="101936352949"/>
    <s v="KANCO TEA &amp; INDUSTRIES LIMITED"/>
    <n v="1016"/>
    <s v="ICICI BHARAT SOOKSHMA UDYAM SURAKSHA"/>
    <s v="1016/339950194/00"/>
    <s v="1016/339950194/00/000"/>
    <s v="CSG"/>
    <s v="CSG TWO"/>
    <m/>
    <n v="1025542"/>
    <s v="PUJA P. BURMAN"/>
    <n v="19126"/>
    <n v="19126"/>
    <n v="11.5"/>
    <n v="11.5"/>
    <n v="0"/>
    <n v="0"/>
    <n v="2199.4899999999998"/>
    <d v="2024-04-01T00:00:00"/>
    <d v="2025-03-31T00:00:00"/>
    <n v="0"/>
    <s v="ISSUED"/>
    <m/>
    <s v="IM-592893"/>
    <s v="SALASAR SERVICES INSURANCE BROKERS PVT LTD"/>
    <s v="SAS"/>
    <s v="NAGPUR"/>
    <s v="KOLKATA"/>
    <n v="19126"/>
    <n v="0"/>
    <n v="0"/>
    <n v="0"/>
    <n v="2415"/>
    <n v="0"/>
    <n v="19126"/>
    <s v="NEW BUSINESS"/>
    <d v="2024-04-30T00:00:00"/>
    <n v="21541"/>
    <s v="West Bengal"/>
    <x v="2"/>
    <m/>
    <s v="Corporate"/>
    <s v="COMMISSIONCALCULATEDINVOICE"/>
    <m/>
    <s v="APRIL-2024-CYCLE1"/>
  </r>
  <r>
    <s v="BROKER"/>
    <s v="DB04502"/>
    <s v="IM-51614"/>
    <s v="SALASAR SERVICES INSURANCE BROKERS PVT LTD"/>
    <s v="JAIPUR"/>
    <n v="1.00226701719E+19"/>
    <s v="JMT AUTO LIMITED"/>
    <n v="4005"/>
    <s v="GROUP PERSONAL ACCIDENT"/>
    <s v="4005/339240046/00"/>
    <s v="4005/339240046/00/000"/>
    <s v="GEO"/>
    <s v="MOTOR AGENCY"/>
    <m/>
    <n v="1010520"/>
    <s v="ALOK KUMAR"/>
    <n v="29283"/>
    <n v="29283"/>
    <n v="7.5"/>
    <n v="7.5"/>
    <n v="0"/>
    <n v="0"/>
    <n v="2196.23"/>
    <d v="2024-03-28T00:00:00"/>
    <d v="2025-03-27T00:00:00"/>
    <n v="0"/>
    <s v="ISSUED"/>
    <m/>
    <s v="IM-853503"/>
    <s v="SALASAR SERVICES INSURANCE BROKERS PRIVATE LIMITED"/>
    <s v="SAS"/>
    <s v="JAMSHEDPUR"/>
    <s v="JAMSHEDPUR"/>
    <n v="29283"/>
    <n v="0"/>
    <n v="0"/>
    <n v="0"/>
    <n v="0"/>
    <n v="0"/>
    <n v="29283"/>
    <s v="NEW BUSINESS"/>
    <d v="2024-04-30T00:00:00"/>
    <n v="29283"/>
    <s v="Jharkhand"/>
    <x v="5"/>
    <m/>
    <s v="Corporate"/>
    <s v="COMMISSIONCALCULATEDINVOICE"/>
    <m/>
    <s v="APRIL-2024-CYCLE1"/>
  </r>
  <r>
    <s v="BROKER"/>
    <s v="DB04502"/>
    <s v="IM-51614"/>
    <s v="SALASAR SERVICES INSURANCE BROKERS PVT LTD"/>
    <s v="JAIPUR"/>
    <n v="1018753718380000"/>
    <s v="SHREE NAV DURGA ENTERPRISES"/>
    <n v="4010"/>
    <s v="WORKMANS COMPENSATION"/>
    <s v="4010/339466305/00"/>
    <s v="4010/339466305/00/000"/>
    <s v="GEO"/>
    <s v="MOTOR AGENCY"/>
    <m/>
    <n v="1032117"/>
    <s v="SAGAR S. RAJURKAR"/>
    <n v="17109"/>
    <n v="17109"/>
    <n v="12.5"/>
    <n v="12.5"/>
    <n v="0"/>
    <n v="0"/>
    <n v="2138.63"/>
    <d v="2024-04-16T00:00:00"/>
    <d v="2025-04-15T00:00:00"/>
    <n v="0"/>
    <s v="ISSUED"/>
    <m/>
    <s v="IM-1336375"/>
    <s v="SALASAR SERVICES INSURANCE BROKERS PVT LTD"/>
    <s v="SAS"/>
    <s v="YAVATMAL"/>
    <s v="YAVATMAL"/>
    <n v="17109"/>
    <n v="0"/>
    <n v="0"/>
    <n v="0"/>
    <n v="0"/>
    <n v="0"/>
    <n v="17109"/>
    <s v="NEW BUSINESS"/>
    <d v="2024-04-30T00:00:00"/>
    <n v="17109"/>
    <s v="Maharashtra"/>
    <x v="3"/>
    <m/>
    <s v="Corporate"/>
    <s v="COMMISSIONCALCULATEDINVOICE"/>
    <m/>
    <s v="APRIL-2024-CYCLE1"/>
  </r>
  <r>
    <s v="BROKER"/>
    <s v="DB04502"/>
    <s v="IM-51614"/>
    <s v="SALASAR SERVICES INSURANCE BROKERS PVT LTD"/>
    <s v="JAIPUR"/>
    <n v="100278208590"/>
    <s v="SHRI CHANDRA AHUJA"/>
    <s v="3001/O"/>
    <s v="PRIVATE CAR"/>
    <s v="3001/O/338882824/00"/>
    <s v="3001/O/338882824/00/000"/>
    <s v="VIRTUAL OFFICE"/>
    <s v="MOTOR AGENCY (M2) VO"/>
    <s v="DL-3001/19245294"/>
    <n v="1037949"/>
    <s v="CHANDAN C. GAYEN"/>
    <n v="13805"/>
    <n v="13805"/>
    <m/>
    <n v="15"/>
    <n v="2070.75"/>
    <n v="0"/>
    <n v="2070.75"/>
    <d v="2024-04-12T00:00:00"/>
    <d v="2025-04-11T00:00:00"/>
    <n v="0"/>
    <s v="ISSUED"/>
    <m/>
    <s v="IM-1573323"/>
    <s v="SALASAR SERVICES INSURANCE BROKERS PRIVATE LIMITED"/>
    <s v="SAS"/>
    <s v="KOLKATA"/>
    <s v="KOLKATA"/>
    <n v="13805"/>
    <n v="0"/>
    <n v="13805"/>
    <n v="0"/>
    <n v="0"/>
    <n v="0"/>
    <n v="13805"/>
    <s v="ROLL OVER"/>
    <d v="2024-04-30T00:00:00"/>
    <n v="13805"/>
    <s v="West Bengal"/>
    <x v="2"/>
    <n v="2"/>
    <s v="Individual"/>
    <s v="COMMISSIONCALCULATEDINVOICE"/>
    <m/>
    <s v="APRIL-2024-CYCLE1"/>
  </r>
  <r>
    <s v="BROKER"/>
    <s v="DB04502"/>
    <s v="IM-51614"/>
    <s v="SALASAR SERVICES INSURANCE BROKERS PVT LTD"/>
    <s v="JAIPUR"/>
    <n v="101936352949"/>
    <s v="KANCO TEA &amp; INDUSTRIES LIMITED"/>
    <n v="2001"/>
    <s v="MARINE"/>
    <s v="2001/340790458/00"/>
    <s v="2001/340790458/00/000"/>
    <s v="CSG"/>
    <s v="CSG TWO"/>
    <m/>
    <n v="1025542"/>
    <s v="PUJA P. BURMAN"/>
    <n v="12500"/>
    <n v="12500"/>
    <n v="16.5"/>
    <n v="16.5"/>
    <n v="0"/>
    <n v="0"/>
    <n v="2062.5"/>
    <d v="2024-04-01T00:00:00"/>
    <d v="2025-03-31T00:00:00"/>
    <n v="0"/>
    <s v="ISSUED"/>
    <m/>
    <s v="IM-592893"/>
    <s v="SALASAR SERVICES INSURANCE BROKERS PVT LTD"/>
    <s v="SAS"/>
    <s v="NAGPUR"/>
    <s v="KOLKATA"/>
    <n v="11875"/>
    <n v="0"/>
    <n v="0"/>
    <n v="0"/>
    <n v="0"/>
    <n v="625"/>
    <n v="12500"/>
    <s v="NEW BUSINESS"/>
    <d v="2024-04-30T00:00:00"/>
    <n v="12500"/>
    <s v="West Bengal"/>
    <x v="2"/>
    <m/>
    <s v="Corporate"/>
    <s v="COMMISSIONCALCULATEDINVOICE"/>
    <m/>
    <s v="APRIL-2024-CYCLE1"/>
  </r>
  <r>
    <s v="BROKER"/>
    <s v="DB04502"/>
    <s v="IM-51614"/>
    <s v="SALASAR SERVICES INSURANCE BROKERS PVT LTD"/>
    <s v="JAIPUR"/>
    <n v="1.00477811176E+19"/>
    <s v="ZA SEA FOODS PVT LTD"/>
    <n v="2001"/>
    <s v="MARINE"/>
    <s v="2001/340548832/00"/>
    <s v="2001/340548832/00/000"/>
    <s v="CSG"/>
    <s v="CSG ONE"/>
    <m/>
    <n v="1035035"/>
    <s v="DAIBIK D. MANDAL"/>
    <n v="12500"/>
    <n v="12500"/>
    <n v="16.5"/>
    <n v="16.5"/>
    <n v="0"/>
    <n v="0"/>
    <n v="2062.5"/>
    <d v="2024-04-18T00:00:00"/>
    <d v="2025-04-17T00:00:00"/>
    <n v="0"/>
    <s v="ISSUED"/>
    <m/>
    <s v="IM-592893"/>
    <s v="SALASAR SERVICES INSURANCE BROKERS PVT LTD"/>
    <s v="SAS"/>
    <s v="NAGPUR"/>
    <s v="KOLKATA"/>
    <n v="11875"/>
    <n v="0"/>
    <n v="0"/>
    <n v="0"/>
    <n v="0"/>
    <n v="625"/>
    <n v="12500"/>
    <s v="NEW BUSINESS"/>
    <d v="2024-04-30T00:00:00"/>
    <n v="12500"/>
    <s v="West Bengal"/>
    <x v="2"/>
    <m/>
    <s v="Corporate"/>
    <s v="COMMISSIONCALCULATEDINVOICE"/>
    <m/>
    <s v="APRIL-2024-CYCLE1"/>
  </r>
  <r>
    <s v="BROKER"/>
    <s v="DB04502"/>
    <s v="IM-51614"/>
    <s v="SALASAR SERVICES INSURANCE BROKERS PVT LTD"/>
    <s v="JAIPUR"/>
    <n v="1.0211752112600001E+19"/>
    <s v="REPLUS ENGITECH PRIVATE LIMITED"/>
    <n v="1017"/>
    <s v="ICICI BHARAT LAGHU UDYAM SURAKSHA"/>
    <s v="1017/325304918/00"/>
    <s v="1017/325304918/00/003"/>
    <s v="CSG"/>
    <s v="CSG TWO"/>
    <m/>
    <n v="1017878"/>
    <s v="PRIYANKA P. KUMARI"/>
    <n v="17607"/>
    <n v="17607"/>
    <n v="11.5"/>
    <n v="11.5"/>
    <n v="0"/>
    <n v="0"/>
    <n v="2024.81"/>
    <d v="2023-12-13T00:00:00"/>
    <d v="2024-12-12T00:00:00"/>
    <n v="3"/>
    <s v="ENDORSED"/>
    <m/>
    <s v="IM-634039"/>
    <s v="SALASAR SERVICES INSURANCE BROKERS PVT LTD"/>
    <s v="SAS"/>
    <s v="NARAIN MANZIL"/>
    <s v="DELHI"/>
    <n v="17607"/>
    <n v="0"/>
    <n v="0"/>
    <n v="0"/>
    <n v="11500"/>
    <n v="0"/>
    <n v="17607"/>
    <s v="NEW BUSINESS"/>
    <d v="2024-04-30T00:00:00"/>
    <n v="29107"/>
    <m/>
    <x v="1"/>
    <m/>
    <s v="Corporate"/>
    <s v="COMMISSIONCALCULATEDINVOICE"/>
    <m/>
    <s v="APRIL-2024-CYCLE1"/>
  </r>
  <r>
    <s v="BROKER"/>
    <s v="DB04502"/>
    <s v="IM-51614"/>
    <s v="SALASAR SERVICES INSURANCE BROKERS PVT LTD"/>
    <s v="JAIPUR"/>
    <n v="101936352949"/>
    <s v="KANCO TEA &amp; INDUSTRIES LIMITED"/>
    <n v="1016"/>
    <s v="ICICI BHARAT SOOKSHMA UDYAM SURAKSHA"/>
    <s v="1016/340535767/00"/>
    <s v="1016/340535767/00/000"/>
    <s v="CSG"/>
    <s v="CSG TWO"/>
    <m/>
    <n v="1033080"/>
    <s v="DIBYENDU D. CHAKRABORTY"/>
    <n v="16800"/>
    <n v="16800"/>
    <n v="11.5"/>
    <n v="11.5"/>
    <n v="0"/>
    <n v="0"/>
    <n v="1932"/>
    <d v="2024-04-01T00:00:00"/>
    <d v="2025-03-31T00:00:00"/>
    <n v="0"/>
    <s v="ISSUED"/>
    <m/>
    <s v="IM-592893"/>
    <s v="SALASAR SERVICES INSURANCE BROKERS PVT LTD"/>
    <s v="SAS"/>
    <s v="NAGPUR"/>
    <s v="KOLKATA J.K MILLENIUM CENTRE"/>
    <n v="16800"/>
    <n v="0"/>
    <n v="0"/>
    <n v="0"/>
    <n v="2415"/>
    <n v="0"/>
    <n v="16800"/>
    <s v="NEW BUSINESS"/>
    <d v="2024-04-30T00:00:00"/>
    <n v="19215"/>
    <s v="West Bengal"/>
    <x v="2"/>
    <m/>
    <s v="Corporate"/>
    <s v="COMMISSIONCALCULATEDINVOICE"/>
    <m/>
    <s v="APRIL-2024-CYCLE1"/>
  </r>
  <r>
    <s v="BROKER"/>
    <s v="DB04502"/>
    <s v="IM-51614"/>
    <s v="SALASAR SERVICES INSURANCE BROKERS PVT LTD"/>
    <s v="JAIPUR"/>
    <n v="1.01184846585E+19"/>
    <s v="ELLENBARRIE INDUSTRIAL GASES LTD"/>
    <n v="4005"/>
    <s v="GROUP PERSONAL ACCIDENT"/>
    <s v="4005/339566014/00"/>
    <s v="4005/339566014/00/000"/>
    <s v="BANCASSURANCE"/>
    <s v="SME AGENCY"/>
    <m/>
    <n v="1026095"/>
    <s v="SHREYA S. ROY CHOUDHURY"/>
    <n v="22021"/>
    <n v="22021"/>
    <n v="7.5"/>
    <n v="7.5"/>
    <n v="0"/>
    <n v="0"/>
    <n v="1651.58"/>
    <d v="2024-04-13T00:00:00"/>
    <d v="2025-04-12T00:00:00"/>
    <n v="0"/>
    <s v="ISSUED"/>
    <m/>
    <s v="IM-1977554"/>
    <s v="SALASAR SERVICES INSURANCE BROKERS PVT LTD"/>
    <s v="SAS"/>
    <s v="KOLKATA"/>
    <s v="KOLKATA"/>
    <n v="22021"/>
    <n v="0"/>
    <n v="0"/>
    <n v="0"/>
    <n v="0"/>
    <n v="0"/>
    <n v="22021"/>
    <s v="ROLL OVER"/>
    <d v="2024-04-30T00:00:00"/>
    <n v="22021"/>
    <s v="West Bengal"/>
    <x v="2"/>
    <m/>
    <s v="Corporate"/>
    <s v="COMMISSIONCALCULATEDINVOICE"/>
    <m/>
    <s v="APRIL-2024-CYCLE1"/>
  </r>
  <r>
    <s v="BROKER"/>
    <s v="DB04502"/>
    <s v="IM-51614"/>
    <s v="SALASAR SERVICES INSURANCE BROKERS PVT LTD"/>
    <s v="JAIPUR"/>
    <n v="1016376737460000"/>
    <s v="M/S RUSAN HEALTHCARE PVT. LTD."/>
    <n v="4005"/>
    <s v="GROUP PERSONAL ACCIDENT"/>
    <s v="4005/340172361/00"/>
    <s v="4005/340172361/00/000"/>
    <s v="CSG"/>
    <s v="CSG ONE"/>
    <m/>
    <n v="1029723"/>
    <s v="KHUSHI K. PILLAI"/>
    <n v="20462"/>
    <n v="20462"/>
    <n v="7.5"/>
    <n v="7.5"/>
    <n v="0"/>
    <n v="0"/>
    <n v="1534.65"/>
    <d v="2024-04-16T00:00:00"/>
    <d v="2025-04-15T00:00:00"/>
    <n v="0"/>
    <s v="ISSUED"/>
    <m/>
    <s v="IM-592893"/>
    <s v="SALASAR SERVICES INSURANCE BROKERS PVT LTD"/>
    <s v="SAS"/>
    <s v="NAGPUR"/>
    <s v="PRABHADEVI"/>
    <n v="20462"/>
    <n v="0"/>
    <n v="0"/>
    <n v="0"/>
    <n v="0"/>
    <n v="0"/>
    <n v="20462"/>
    <s v="NEW BUSINESS"/>
    <d v="2024-04-30T00:00:00"/>
    <n v="20462"/>
    <s v="Maharashtra"/>
    <x v="3"/>
    <m/>
    <s v="Corporate"/>
    <s v="COMMISSIONCALCULATEDINVOICE"/>
    <m/>
    <s v="APRIL-2024-CYCLE1"/>
  </r>
  <r>
    <s v="BROKER"/>
    <s v="DB04502"/>
    <s v="IM-51614"/>
    <s v="SALASAR SERVICES INSURANCE BROKERS PVT LTD"/>
    <s v="JAIPUR"/>
    <n v="101254929213"/>
    <s v="SUNIL KUMAR AGRAWAL"/>
    <n v="4190"/>
    <s v="SMART SUPER HEALTH INSURANCE"/>
    <s v="4190i/SHIPV/279150756/02"/>
    <s v="4190i/SHIPV/279150756/02/000"/>
    <s v="BANCASSURANCE"/>
    <s v="HEALTH AGENCY"/>
    <s v="DL-4190/22526235"/>
    <n v="1034453"/>
    <s v="TILAK T. SINHA"/>
    <n v="9802.5400000000009"/>
    <n v="9802.5400000000009"/>
    <n v="0"/>
    <n v="15"/>
    <n v="0"/>
    <n v="0"/>
    <n v="1470.38"/>
    <d v="2024-04-01T00:00:00"/>
    <d v="2025-03-31T00:00:00"/>
    <n v="0"/>
    <s v="ISSUED"/>
    <m/>
    <s v="IM-1296062"/>
    <s v="SALASAR SERVICES INSURANCE BROKERS PVT LTD"/>
    <s v="SAS"/>
    <s v="RAIPUR VANIJYA BHAWAN"/>
    <s v="RAIPUR VANIJYA BHAWAN"/>
    <n v="9802.5400000000009"/>
    <n v="0"/>
    <n v="0"/>
    <n v="0"/>
    <n v="0"/>
    <n v="0"/>
    <n v="9802.5400000000009"/>
    <s v="RENEWAL BUSINESS"/>
    <d v="2024-04-30T00:00:00"/>
    <n v="9802.5400000000009"/>
    <s v="Chhattisgarh"/>
    <x v="4"/>
    <n v="0"/>
    <s v="Individual"/>
    <s v="COMMISSIONCALCULATEDINVOICE"/>
    <m/>
    <s v="APRIL-2024-CYCLE1"/>
  </r>
  <r>
    <s v="BROKER"/>
    <s v="DB04502"/>
    <s v="IM-51614"/>
    <s v="SALASAR SERVICES INSURANCE BROKERS PVT LTD"/>
    <s v="JAIPUR"/>
    <n v="1015166287070000"/>
    <s v="ASHWINI KUMAR PANDEY"/>
    <n v="3003"/>
    <s v="GCV"/>
    <s v="3003/340263058/00"/>
    <s v="3003/340263058/00/000"/>
    <s v="BANCASSURANCE"/>
    <s v="SME AGENCY"/>
    <s v="DL-3003/24527515"/>
    <n v="1011069"/>
    <s v="RAJESH PRASAD"/>
    <n v="2354"/>
    <n v="2354"/>
    <m/>
    <n v="15"/>
    <n v="353.1"/>
    <n v="1109.93"/>
    <n v="1463.03"/>
    <d v="2024-04-23T00:00:00"/>
    <d v="2025-04-22T00:00:00"/>
    <n v="0"/>
    <s v="ISSUED"/>
    <m/>
    <s v="IM-453432"/>
    <s v="SALASAR SERVICES INSURANCE BROKERS PVT LTD"/>
    <s v="SAS"/>
    <s v="RAIPUR VANIJYA BHAWAN"/>
    <s v="RAIPUR VANIJYA BHAWAN"/>
    <n v="46751"/>
    <n v="0"/>
    <n v="2354"/>
    <n v="44397"/>
    <n v="0"/>
    <n v="0"/>
    <n v="2354"/>
    <s v="ROLL OVER"/>
    <d v="2024-04-30T00:00:00"/>
    <n v="46751"/>
    <s v="Chhattisgarh"/>
    <x v="4"/>
    <n v="11"/>
    <s v="Individual"/>
    <s v="COMMISSIONCALCULATEDINVOICE"/>
    <m/>
    <s v="APRIL-2024-CYCLE1"/>
  </r>
  <r>
    <s v="BROKER"/>
    <s v="DB04502"/>
    <s v="IM-51614"/>
    <s v="SALASAR SERVICES INSURANCE BROKERS PVT LTD"/>
    <s v="JAIPUR"/>
    <n v="100155876049"/>
    <s v="HARJIT  KAUR"/>
    <n v="3003"/>
    <s v="GCV"/>
    <s v="3003/285135333/01"/>
    <s v="3003/285135333/01/000"/>
    <s v="GEO"/>
    <s v="MOTOR AGENCY"/>
    <s v="DL-3003/19837327"/>
    <n v="1012141"/>
    <s v="RABINDRA KUMAR"/>
    <n v="2227"/>
    <n v="2227"/>
    <m/>
    <n v="15"/>
    <n v="334.05"/>
    <n v="1101.25"/>
    <n v="1435.3"/>
    <d v="2024-03-26T00:00:00"/>
    <d v="2025-03-25T00:00:00"/>
    <n v="0"/>
    <s v="ISSUED"/>
    <m/>
    <s v="IM-1572836"/>
    <s v="SALASAR SERVICES INSURANCE BROKERS PRIVATE LIMITED"/>
    <s v="SAS"/>
    <s v="BOKARO"/>
    <s v="BOKARO"/>
    <n v="46277"/>
    <n v="0"/>
    <n v="2227"/>
    <n v="44050"/>
    <n v="0"/>
    <n v="0"/>
    <n v="2227"/>
    <s v="RENEWAL BUSINESS"/>
    <d v="2024-04-30T00:00:00"/>
    <n v="46277"/>
    <s v="Jharkhand"/>
    <x v="5"/>
    <n v="14"/>
    <s v="Individual"/>
    <s v="COMMISSIONCALCULATEDINVOICE"/>
    <m/>
    <s v="APRIL-2024-CYCLE1"/>
  </r>
  <r>
    <s v="BROKER"/>
    <s v="CB02402"/>
    <s v="IM-51614"/>
    <s v="SALASAR SERVICES INSURANCE BROKERS PVT LTD"/>
    <s v="JAIPUR"/>
    <n v="1.0121316182599999E+19"/>
    <s v="GREAVES COTTON LIMITED"/>
    <n v="1021"/>
    <s v="ICICI LOMBARD MSME SURAKSHA KAVACH (COMPLETE FIRE INSURANCE)"/>
    <s v="1021/341286151/00"/>
    <s v="1021/341286151/00/000"/>
    <s v="CSG"/>
    <s v="CSG TWO"/>
    <m/>
    <n v="1031935"/>
    <s v="PRASOON P. VERMA"/>
    <m/>
    <n v="0"/>
    <n v="9.77"/>
    <n v="1.72"/>
    <m/>
    <m/>
    <n v="1419"/>
    <d v="2024-04-01T00:00:00"/>
    <d v="2025-03-31T00:00:00"/>
    <n v="0"/>
    <s v="ISSUED"/>
    <m/>
    <s v="IM-644269"/>
    <s v="K.M.DASTUR REINSURANCE BROKERS PVT LTD"/>
    <s v="SAS"/>
    <m/>
    <s v="NARAIN MANZIL"/>
    <n v="82500"/>
    <n v="0"/>
    <n v="0"/>
    <n v="0"/>
    <n v="0"/>
    <n v="0"/>
    <n v="82500"/>
    <s v="NEW BUSINESS"/>
    <d v="2024-04-30T00:00:00"/>
    <n v="82500"/>
    <m/>
    <x v="1"/>
    <m/>
    <s v="Corporate"/>
    <s v="COMMISSIONCALCULATEDINVOICE"/>
    <m/>
    <s v="APRIL-2024-CYCLE1"/>
  </r>
  <r>
    <s v="BROKER"/>
    <s v="DB04502"/>
    <s v="IM-51614"/>
    <s v="SALASAR SERVICES INSURANCE BROKERS PVT LTD"/>
    <s v="JAIPUR"/>
    <n v="1005917825300000"/>
    <s v="PRERAK GREENTECH PRIVATE LIMITED"/>
    <n v="4002"/>
    <s v="BURGLARY INSURANCE"/>
    <s v="4002/339490082/00"/>
    <s v="4002/339490082/00/000"/>
    <s v="CSG"/>
    <s v="CSG ONE"/>
    <m/>
    <n v="1030891"/>
    <s v="SUSHANT S. VYAS"/>
    <n v="11250"/>
    <n v="11250"/>
    <n v="12.5"/>
    <n v="12.5"/>
    <n v="0"/>
    <n v="0"/>
    <n v="1406.25"/>
    <d v="2024-02-09T00:00:00"/>
    <d v="2025-02-08T00:00:00"/>
    <n v="0"/>
    <s v="ISSUED"/>
    <m/>
    <s v="IM-592893"/>
    <s v="SALASAR SERVICES INSURANCE BROKERS PVT LTD"/>
    <s v="SAS"/>
    <s v="NAGPUR"/>
    <s v="MUMBAI-ANDHERI"/>
    <n v="11250"/>
    <n v="0"/>
    <n v="0"/>
    <n v="0"/>
    <n v="0"/>
    <n v="0"/>
    <n v="11250"/>
    <s v="NEW BUSINESS FROM EXISTING CLIENT"/>
    <d v="2024-04-30T00:00:00"/>
    <n v="11250"/>
    <s v="Maharashtra"/>
    <x v="3"/>
    <m/>
    <s v="Corporate"/>
    <s v="COMMISSIONCALCULATEDINVOICE"/>
    <m/>
    <s v="APRIL-2024-CYCLE1"/>
  </r>
  <r>
    <s v="BROKER"/>
    <s v="DB04502"/>
    <s v="IM-51614"/>
    <s v="SALASAR SERVICES INSURANCE BROKERS PVT LTD"/>
    <s v="JAIPUR"/>
    <n v="1012579597150000"/>
    <s v="ADEPT RENEWABLE TECHNOLOGIES PRIVATE LIMITED"/>
    <n v="4002"/>
    <s v="BURGLARY INSURANCE"/>
    <s v="4002/339771830/00"/>
    <s v="4002/339771830/00/000"/>
    <s v="CSG"/>
    <s v="CSG ONE"/>
    <m/>
    <n v="1030891"/>
    <s v="SUSHANT S. VYAS"/>
    <n v="11250"/>
    <n v="11250"/>
    <n v="12.5"/>
    <n v="12.5"/>
    <n v="0"/>
    <n v="0"/>
    <n v="1406.25"/>
    <d v="2024-02-09T00:00:00"/>
    <d v="2025-02-08T00:00:00"/>
    <n v="0"/>
    <s v="ISSUED"/>
    <m/>
    <s v="IM-592893"/>
    <s v="SALASAR SERVICES INSURANCE BROKERS PVT LTD"/>
    <s v="SAS"/>
    <s v="NAGPUR"/>
    <s v="MUMBAI-ANDHERI"/>
    <n v="11250"/>
    <n v="0"/>
    <n v="0"/>
    <n v="0"/>
    <n v="0"/>
    <n v="0"/>
    <n v="11250"/>
    <s v="NEW BUSINESS"/>
    <d v="2024-04-30T00:00:00"/>
    <n v="11250"/>
    <s v="Maharashtra"/>
    <x v="3"/>
    <m/>
    <s v="Corporate"/>
    <s v="COMMISSIONCALCULATEDINVOICE"/>
    <m/>
    <s v="APRIL-2024-CYCLE1"/>
  </r>
  <r>
    <s v="BROKER"/>
    <s v="DB04502"/>
    <s v="IM-51614"/>
    <s v="SALASAR SERVICES INSURANCE BROKERS PVT LTD"/>
    <s v="JAIPUR"/>
    <n v="1006339388950000"/>
    <s v="TRANSITION CLEANTECH SERVICES PRIVATE LIMITED"/>
    <n v="4002"/>
    <s v="BURGLARY INSURANCE"/>
    <s v="4002/339758787/00"/>
    <s v="4002/339758787/00/000"/>
    <s v="CSG"/>
    <s v="CSG ONE"/>
    <m/>
    <n v="1030891"/>
    <s v="SUSHANT S. VYAS"/>
    <n v="11250"/>
    <n v="11250"/>
    <n v="12.5"/>
    <n v="12.5"/>
    <n v="0"/>
    <n v="0"/>
    <n v="1406.25"/>
    <d v="2024-02-09T00:00:00"/>
    <d v="2025-02-08T00:00:00"/>
    <n v="0"/>
    <s v="ISSUED"/>
    <m/>
    <s v="IM-592893"/>
    <s v="SALASAR SERVICES INSURANCE BROKERS PVT LTD"/>
    <s v="SAS"/>
    <s v="NAGPUR"/>
    <s v="MUMBAI-ANDHERI"/>
    <n v="11250"/>
    <n v="0"/>
    <n v="0"/>
    <n v="0"/>
    <n v="0"/>
    <n v="0"/>
    <n v="11250"/>
    <s v="NEW BUSINESS"/>
    <d v="2024-04-30T00:00:00"/>
    <n v="11250"/>
    <s v="Maharashtra"/>
    <x v="3"/>
    <m/>
    <s v="Corporate"/>
    <s v="COMMISSIONCALCULATEDINVOICE"/>
    <m/>
    <s v="APRIL-2024-CYCLE1"/>
  </r>
  <r>
    <s v="BROKER"/>
    <s v="DB04502"/>
    <s v="IM-51614"/>
    <s v="SALASAR SERVICES INSURANCE BROKERS PVT LTD"/>
    <s v="JAIPUR"/>
    <n v="1008794063660000"/>
    <s v="TRANSITION ENERGY SERVICES PRIVATE LIMITED"/>
    <n v="4002"/>
    <s v="BURGLARY INSURANCE"/>
    <s v="4002/339758707/00"/>
    <s v="4002/339758707/00/000"/>
    <s v="CSG"/>
    <s v="CSG ONE"/>
    <m/>
    <n v="1030891"/>
    <s v="SUSHANT S. VYAS"/>
    <n v="11250"/>
    <n v="11250"/>
    <n v="12.5"/>
    <n v="12.5"/>
    <n v="0"/>
    <n v="0"/>
    <n v="1406.25"/>
    <d v="2024-02-09T00:00:00"/>
    <d v="2025-02-08T00:00:00"/>
    <n v="0"/>
    <s v="ISSUED"/>
    <m/>
    <s v="IM-592893"/>
    <s v="SALASAR SERVICES INSURANCE BROKERS PVT LTD"/>
    <s v="SAS"/>
    <s v="NAGPUR"/>
    <s v="MUMBAI-ANDHERI"/>
    <n v="11250"/>
    <n v="0"/>
    <n v="0"/>
    <n v="0"/>
    <n v="0"/>
    <n v="0"/>
    <n v="11250"/>
    <s v="NEW BUSINESS"/>
    <d v="2024-04-30T00:00:00"/>
    <n v="11250"/>
    <s v="Maharashtra"/>
    <x v="3"/>
    <m/>
    <s v="Corporate"/>
    <s v="COMMISSIONCALCULATEDINVOICE"/>
    <m/>
    <s v="APRIL-2024-CYCLE1"/>
  </r>
  <r>
    <s v="BROKER"/>
    <s v="DB04502"/>
    <s v="IM-51614"/>
    <s v="SALASAR SERVICES INSURANCE BROKERS PVT LTD"/>
    <s v="JAIPUR"/>
    <n v="1011645847060000"/>
    <s v="MR NEERAJ KUMAR DUBEY"/>
    <n v="3003"/>
    <s v="GCV"/>
    <s v="3003/340261161/00"/>
    <s v="3003/340261161/00/000"/>
    <s v="BANCASSURANCE"/>
    <s v="SME AGENCY"/>
    <s v="DL-3003/24527515"/>
    <n v="1011069"/>
    <s v="RAJESH PRASAD"/>
    <n v="1921"/>
    <n v="1921"/>
    <m/>
    <n v="15"/>
    <n v="288.14999999999998"/>
    <n v="1109.93"/>
    <n v="1398.08"/>
    <d v="2024-04-24T00:00:00"/>
    <d v="2025-04-23T00:00:00"/>
    <n v="0"/>
    <s v="ISSUED"/>
    <m/>
    <s v="IM-453432"/>
    <s v="SALASAR SERVICES INSURANCE BROKERS PVT LTD"/>
    <s v="SAS"/>
    <s v="RAIPUR VANIJYA BHAWAN"/>
    <s v="RAIPUR VANIJYA BHAWAN"/>
    <n v="46318"/>
    <n v="0"/>
    <n v="1921"/>
    <n v="44397"/>
    <n v="0"/>
    <n v="0"/>
    <n v="1921"/>
    <s v="ROLL OVER"/>
    <d v="2024-04-30T00:00:00"/>
    <n v="46318"/>
    <s v="Chhattisgarh"/>
    <x v="4"/>
    <n v="12"/>
    <s v="Individual"/>
    <s v="COMMISSIONCALCULATEDINVOICE"/>
    <m/>
    <s v="APRIL-2024-CYCLE1"/>
  </r>
  <r>
    <s v="BROKER"/>
    <s v="DB04502"/>
    <s v="IM-51614"/>
    <s v="SALASAR SERVICES INSURANCE BROKERS PVT LTD"/>
    <s v="JAIPUR"/>
    <n v="1004741077770000"/>
    <s v="MALLESHWAR AGENCY"/>
    <n v="2001"/>
    <s v="MARINE"/>
    <s v="2001/338798306/00"/>
    <s v="2001/338798306/00/000"/>
    <s v="CSG"/>
    <s v="CSG ONE"/>
    <m/>
    <n v="1035035"/>
    <s v="DAIBIK D. MANDAL"/>
    <n v="7500"/>
    <n v="7500"/>
    <n v="16.5"/>
    <n v="16.5"/>
    <n v="0"/>
    <n v="0"/>
    <n v="1237.5"/>
    <d v="2024-03-30T00:00:00"/>
    <d v="2025-03-29T00:00:00"/>
    <n v="0"/>
    <s v="ISSUED"/>
    <m/>
    <s v="IM-592893"/>
    <s v="SALASAR SERVICES INSURANCE BROKERS PVT LTD"/>
    <s v="SAS"/>
    <s v="NAGPUR"/>
    <s v="KOLKATA"/>
    <n v="7125"/>
    <n v="0"/>
    <n v="0"/>
    <n v="0"/>
    <n v="0"/>
    <n v="375"/>
    <n v="7500"/>
    <s v="NEW BUSINESS"/>
    <d v="2024-04-30T00:00:00"/>
    <n v="7500"/>
    <s v="West Bengal"/>
    <x v="2"/>
    <m/>
    <s v="Corporate"/>
    <s v="COMMISSIONCALCULATEDINVOICE"/>
    <m/>
    <s v="APRIL-2024-CYCLE1"/>
  </r>
  <r>
    <s v="BROKER"/>
    <s v="DB04502"/>
    <s v="IM-51614"/>
    <s v="SALASAR SERVICES INSURANCE BROKERS PVT LTD"/>
    <s v="JAIPUR"/>
    <n v="1.00872751263E+19"/>
    <s v="TARA TRADERS"/>
    <n v="2001"/>
    <s v="MARINE"/>
    <s v="2001/338794453/00"/>
    <s v="2001/338794453/00/000"/>
    <s v="CSG"/>
    <s v="CSG ONE"/>
    <m/>
    <n v="1035035"/>
    <s v="DAIBIK D. MANDAL"/>
    <n v="7500"/>
    <n v="7500"/>
    <n v="16.5"/>
    <n v="16.5"/>
    <n v="0"/>
    <n v="0"/>
    <n v="1237.5"/>
    <d v="2024-03-30T00:00:00"/>
    <d v="2025-03-29T00:00:00"/>
    <n v="0"/>
    <s v="ISSUED"/>
    <m/>
    <s v="IM-592893"/>
    <s v="SALASAR SERVICES INSURANCE BROKERS PVT LTD"/>
    <s v="SAS"/>
    <s v="NAGPUR"/>
    <s v="KOLKATA"/>
    <n v="7125"/>
    <n v="0"/>
    <n v="0"/>
    <n v="0"/>
    <n v="0"/>
    <n v="375"/>
    <n v="7500"/>
    <s v="NEW BUSINESS"/>
    <d v="2024-04-30T00:00:00"/>
    <n v="7500"/>
    <s v="West Bengal"/>
    <x v="2"/>
    <m/>
    <s v="Corporate"/>
    <s v="COMMISSIONCALCULATEDINVOICE"/>
    <m/>
    <s v="APRIL-2024-CYCLE1"/>
  </r>
  <r>
    <s v="BROKER"/>
    <s v="DB04502"/>
    <s v="IM-51614"/>
    <s v="SALASAR SERVICES INSURANCE BROKERS PVT LTD"/>
    <s v="JAIPUR"/>
    <n v="1009923345980000"/>
    <s v="TECHNO ELECTRIC AND ENGINEERING CO LTD"/>
    <n v="5006"/>
    <s v="ERECTION ALL RISKS"/>
    <s v="5006/206039107/00"/>
    <s v="5006/206039107/00/010"/>
    <s v="CSG"/>
    <s v="CSG TWO"/>
    <m/>
    <n v="1015775"/>
    <s v="NIKITA N. TRIPATHI"/>
    <n v="18987"/>
    <n v="9683.3700000000008"/>
    <n v="12.5"/>
    <n v="12.5"/>
    <n v="0"/>
    <n v="0"/>
    <n v="1210.42"/>
    <d v="2020-08-06T00:00:00"/>
    <d v="2024-07-05T00:00:00"/>
    <n v="10"/>
    <s v="ENDORSED"/>
    <s v="Leader"/>
    <s v="IM-592893"/>
    <s v="SALASAR SERVICES INSURANCE BROKERS PVT LTD"/>
    <s v="SAS"/>
    <s v="NAGPUR"/>
    <s v="KOLKATA"/>
    <n v="18987"/>
    <n v="0"/>
    <n v="0"/>
    <n v="0"/>
    <n v="0"/>
    <n v="0"/>
    <n v="9683.3700000000008"/>
    <s v="NEW BUSINESS"/>
    <d v="2024-04-30T00:00:00"/>
    <n v="9683.3700000000008"/>
    <s v="West Bengal"/>
    <x v="2"/>
    <m/>
    <s v="Corporate"/>
    <s v="COMMISSIONCALCULATEDINVOICE"/>
    <m/>
    <s v="APRIL-2024-CYCLE1"/>
  </r>
  <r>
    <s v="BROKER"/>
    <s v="CB02402"/>
    <s v="IM-51614"/>
    <s v="SALASAR SERVICES INSURANCE BROKERS PVT LTD"/>
    <s v="JAIPUR"/>
    <n v="1015624977440000"/>
    <s v="GREAVES ELECTRIC MOBILITY PVT. LTD"/>
    <n v="1021"/>
    <s v="ICICI LOMBARD MSME SURAKSHA KAVACH (COMPLETE FIRE INSURANCE)"/>
    <s v="1021/341291858/00"/>
    <s v="1021/341291858/00/000"/>
    <s v="CSG"/>
    <s v="CSG TWO"/>
    <m/>
    <n v="1031935"/>
    <s v="PRASOON P. VERMA"/>
    <m/>
    <n v="0"/>
    <n v="9.77"/>
    <n v="1.72"/>
    <m/>
    <m/>
    <n v="1196.69"/>
    <d v="2024-04-01T00:00:00"/>
    <d v="2025-03-31T00:00:00"/>
    <n v="0"/>
    <s v="ISSUED"/>
    <m/>
    <s v="IM-644269"/>
    <s v="K.M.DASTUR REINSURANCE BROKERS PVT LTD"/>
    <s v="SAS"/>
    <m/>
    <s v="NARAIN MANZIL"/>
    <n v="69575"/>
    <n v="0"/>
    <n v="0"/>
    <n v="0"/>
    <n v="0"/>
    <n v="0"/>
    <n v="69575"/>
    <s v="NEW BUSINESS"/>
    <d v="2024-04-30T00:00:00"/>
    <n v="69575"/>
    <m/>
    <x v="1"/>
    <m/>
    <s v="Corporate"/>
    <s v="COMMISSIONCALCULATEDINVOICE"/>
    <m/>
    <s v="APRIL-2024-CYCLE1"/>
  </r>
  <r>
    <s v="BROKER"/>
    <s v="DB04502"/>
    <s v="IM-51614"/>
    <s v="SALASAR SERVICES INSURANCE BROKERS PVT LTD"/>
    <s v="JAIPUR"/>
    <n v="1009923345980000"/>
    <s v="TECHNO ELECTRIC AND ENGINEERING CO LTD"/>
    <n v="5006"/>
    <s v="ERECTION ALL RISKS"/>
    <s v="5006/205719380/00"/>
    <s v="5006/205719380/00/011"/>
    <s v="CSG"/>
    <s v="CSG TWO"/>
    <m/>
    <n v="1015775"/>
    <s v="NIKITA N. TRIPATHI"/>
    <n v="17654"/>
    <n v="9003.5400000000009"/>
    <n v="12.5"/>
    <n v="12.5"/>
    <n v="0"/>
    <n v="0"/>
    <n v="1125.44"/>
    <d v="2020-08-06T00:00:00"/>
    <d v="2024-07-05T00:00:00"/>
    <n v="11"/>
    <s v="ENDORSED"/>
    <s v="Leader"/>
    <s v="IM-549926"/>
    <s v="SALASAR SERVICES INSURANCE BROKERS PVT LTD"/>
    <s v="SAS"/>
    <s v="KOLKATA J.K MILLENIUM CENTRE"/>
    <s v="KOLKATA"/>
    <n v="17654"/>
    <n v="0"/>
    <n v="0"/>
    <n v="0"/>
    <n v="0"/>
    <n v="0"/>
    <n v="9003.5400000000009"/>
    <s v="NEW BUSINESS"/>
    <d v="2024-04-30T00:00:00"/>
    <n v="9003.5400000000009"/>
    <s v="West Bengal"/>
    <x v="2"/>
    <m/>
    <s v="Corporate"/>
    <s v="COMMISSIONCALCULATEDINVOICE"/>
    <m/>
    <s v="APRIL-2024-CYCLE1"/>
  </r>
  <r>
    <s v="BROKER"/>
    <s v="DB04502"/>
    <s v="IM-51614"/>
    <s v="SALASAR SERVICES INSURANCE BROKERS PVT LTD"/>
    <s v="JAIPUR"/>
    <n v="100832948312"/>
    <s v="GYAN  SAROVAR  FOUNDATION"/>
    <n v="3004"/>
    <s v="PCV"/>
    <s v="3004/338263212/00"/>
    <s v="3004/338263212/00/000"/>
    <s v="BANCASSURANCE"/>
    <s v="MOTOR AGENCY"/>
    <s v="DL-3004/21513088"/>
    <n v="1019548"/>
    <s v="RAJDEEP R. NANDI"/>
    <n v="41"/>
    <n v="41"/>
    <m/>
    <n v="15"/>
    <n v="6.15"/>
    <n v="1069.68"/>
    <n v="1075.83"/>
    <d v="2024-04-20T00:00:00"/>
    <d v="2025-04-19T00:00:00"/>
    <n v="0"/>
    <s v="ISSUED"/>
    <m/>
    <s v="IM-1717798"/>
    <s v="SALASAR SERVICES INSURANCE BROKERS PVT LTD"/>
    <s v="SAS"/>
    <s v="GUWAHATI"/>
    <s v="GUWAHATI"/>
    <n v="42828"/>
    <n v="0"/>
    <n v="41"/>
    <n v="42787"/>
    <n v="0"/>
    <n v="0"/>
    <n v="41"/>
    <s v="ROLL OVER"/>
    <d v="2024-04-30T00:00:00"/>
    <n v="42828"/>
    <s v="ASSAM"/>
    <x v="8"/>
    <n v="14"/>
    <s v="Individual"/>
    <s v="COMMISSIONCALCULATEDINVOICE"/>
    <m/>
    <s v="APRIL-2024-CYCLE1"/>
  </r>
  <r>
    <s v="BROKER"/>
    <s v="DB04502"/>
    <s v="IM-51614"/>
    <s v="SALASAR SERVICES INSURANCE BROKERS PVT LTD"/>
    <s v="JAIPUR"/>
    <n v="1019602020400000"/>
    <s v="GYAN VED FOUNDATION"/>
    <n v="3004"/>
    <s v="PCV"/>
    <s v="3004/336877011/00"/>
    <s v="3004/336877011/00/000"/>
    <s v="BANCASSURANCE"/>
    <s v="MOTOR AGENCY"/>
    <s v="DL-3004/21513088"/>
    <n v="1019548"/>
    <s v="RAJDEEP R. NANDI"/>
    <n v="153"/>
    <n v="153"/>
    <m/>
    <n v="15"/>
    <n v="22.95"/>
    <n v="1051.05"/>
    <n v="1074"/>
    <d v="2024-04-01T00:00:00"/>
    <d v="2025-03-31T00:00:00"/>
    <n v="0"/>
    <s v="ISSUED"/>
    <m/>
    <s v="IM-1717798"/>
    <s v="SALASAR SERVICES INSURANCE BROKERS PVT LTD"/>
    <s v="SAS"/>
    <s v="GUWAHATI"/>
    <s v="GUWAHATI"/>
    <n v="42195"/>
    <n v="0"/>
    <n v="153"/>
    <n v="42042"/>
    <n v="0"/>
    <n v="0"/>
    <n v="153"/>
    <s v="ROLL OVER"/>
    <d v="2024-04-30T00:00:00"/>
    <n v="42195"/>
    <s v="ASSAM"/>
    <x v="8"/>
    <n v="5"/>
    <s v="Individual"/>
    <s v="COMMISSIONCALCULATEDINVOICE"/>
    <m/>
    <s v="APRIL-2024-CYCLE1"/>
  </r>
  <r>
    <s v="BROKER"/>
    <s v="DB04502"/>
    <s v="IM-51614"/>
    <s v="SALASAR SERVICES INSURANCE BROKERS PVT LTD"/>
    <s v="JAIPUR"/>
    <n v="1009608191590000"/>
    <s v="SAEL INDUSTRIES LIMITED"/>
    <n v="4010"/>
    <s v="WORKMANS COMPENSATION"/>
    <s v="4010/341578588/00"/>
    <s v="4010/341578588/00/000"/>
    <s v="CSG"/>
    <s v="CSG ONE"/>
    <m/>
    <n v="1030891"/>
    <s v="SUSHANT S. VYAS"/>
    <n v="8934"/>
    <n v="8934"/>
    <n v="11.5"/>
    <n v="11.5"/>
    <n v="0"/>
    <n v="0"/>
    <n v="1027.4100000000001"/>
    <d v="2024-04-27T00:00:00"/>
    <d v="2025-04-26T00:00:00"/>
    <n v="0"/>
    <s v="ISSUED"/>
    <m/>
    <s v="IM-592893"/>
    <s v="SALASAR SERVICES INSURANCE BROKERS PVT LTD"/>
    <s v="SAS"/>
    <s v="NAGPUR"/>
    <s v="ANDHERI (B)"/>
    <n v="8934"/>
    <n v="0"/>
    <n v="0"/>
    <n v="0"/>
    <n v="0"/>
    <n v="0"/>
    <n v="8934"/>
    <s v="NEW BUSINESS"/>
    <d v="2024-04-30T00:00:00"/>
    <n v="8934"/>
    <s v="Maharashtra"/>
    <x v="3"/>
    <m/>
    <s v="Corporate"/>
    <s v="COMMISSIONCALCULATEDINVOICE"/>
    <m/>
    <s v="APRIL-2024-CYCLE1"/>
  </r>
  <r>
    <s v="BROKER"/>
    <s v="CB02402"/>
    <s v="IM-51614"/>
    <s v="SALASAR SERVICES INSURANCE BROKERS PVT LTD"/>
    <s v="JAIPUR"/>
    <n v="1015624977440000"/>
    <s v="GREAVES ELECTRIC MOBILITY PVT. LTD"/>
    <n v="1021"/>
    <s v="ICICI LOMBARD MSME SURAKSHA KAVACH (COMPLETE FIRE INSURANCE)"/>
    <s v="1021/341996319/00"/>
    <s v="1021/341996319/00/000"/>
    <s v="CSG"/>
    <s v="CSG TWO"/>
    <m/>
    <n v="1031935"/>
    <s v="PRASOON P. VERMA"/>
    <m/>
    <n v="0"/>
    <n v="9.77"/>
    <n v="1.72"/>
    <m/>
    <m/>
    <n v="1013.72"/>
    <d v="2024-04-01T00:00:00"/>
    <d v="2025-03-31T00:00:00"/>
    <n v="0"/>
    <s v="ISSUED"/>
    <m/>
    <s v="IM-644269"/>
    <s v="K.M.DASTUR REINSURANCE BROKERS PVT LTD"/>
    <s v="SAS"/>
    <m/>
    <s v="NARAIN MANZIL"/>
    <n v="58937"/>
    <n v="0"/>
    <n v="0"/>
    <n v="0"/>
    <n v="0"/>
    <n v="0"/>
    <n v="58937"/>
    <s v="NEW BUSINESS"/>
    <d v="2024-04-30T00:00:00"/>
    <n v="58937"/>
    <m/>
    <x v="1"/>
    <m/>
    <s v="Corporate"/>
    <s v="COMMISSIONCALCULATEDINVOICE"/>
    <m/>
    <s v="APRIL-2024-CYCLE1"/>
  </r>
  <r>
    <s v="BROKER"/>
    <s v="DB04502"/>
    <s v="IM-51614"/>
    <s v="SALASAR SERVICES INSURANCE BROKERS PVT LTD"/>
    <s v="JAIPUR"/>
    <n v="1002909732710000"/>
    <s v="RHL PROFILES LIMITED"/>
    <n v="3001"/>
    <s v="PRIVATE CAR"/>
    <s v="3001/288523349/01"/>
    <s v="3001/288523349/01/000"/>
    <s v="VIRTUAL OFFICE"/>
    <s v="MOTOR AGENCY (M2) VO"/>
    <s v="DL-3001/19245294"/>
    <n v="1037949"/>
    <s v="CHANDAN C. GAYEN"/>
    <n v="5401"/>
    <n v="5401"/>
    <m/>
    <n v="15"/>
    <n v="810.15"/>
    <n v="198.68"/>
    <n v="1008.83"/>
    <d v="2024-04-30T00:00:00"/>
    <d v="2025-04-29T00:00:00"/>
    <n v="0"/>
    <s v="ISSUED"/>
    <m/>
    <s v="IM-1573323"/>
    <s v="SALASAR SERVICES INSURANCE BROKERS PRIVATE LIMITED"/>
    <s v="SAS"/>
    <s v="KOLKATA"/>
    <s v="KOLKATA"/>
    <n v="13348"/>
    <n v="0"/>
    <n v="5401"/>
    <n v="7947"/>
    <n v="0"/>
    <n v="0"/>
    <n v="5401"/>
    <s v="RENEWAL BUSINESS"/>
    <d v="2024-04-30T00:00:00"/>
    <n v="13348"/>
    <s v="West Bengal"/>
    <x v="2"/>
    <n v="7"/>
    <s v="Individual"/>
    <s v="COMMISSIONCALCULATEDINVOICE"/>
    <m/>
    <s v="APRIL-2024-CYCLE1"/>
  </r>
  <r>
    <s v="BROKER"/>
    <s v="DB04502"/>
    <s v="IM-51614"/>
    <s v="SALASAR SERVICES INSURANCE BROKERS PVT LTD"/>
    <s v="JAIPUR"/>
    <n v="100290973271"/>
    <s v="RHL PROFILES LIMITED"/>
    <n v="3001"/>
    <s v="PRIVATE CAR"/>
    <s v="3001/288503107/01"/>
    <s v="3001/288503107/01/000"/>
    <s v="VIRTUAL OFFICE"/>
    <s v="MOTOR AGENCY (M2) VO"/>
    <s v="DL-3001/19245294"/>
    <n v="1037949"/>
    <s v="CHANDAN C. GAYEN"/>
    <n v="5401"/>
    <n v="5401"/>
    <m/>
    <n v="15"/>
    <n v="810.15"/>
    <n v="198.68"/>
    <n v="1008.83"/>
    <d v="2024-04-30T00:00:00"/>
    <d v="2025-04-29T00:00:00"/>
    <n v="0"/>
    <s v="ISSUED"/>
    <m/>
    <s v="IM-1573323"/>
    <s v="SALASAR SERVICES INSURANCE BROKERS PRIVATE LIMITED"/>
    <s v="SAS"/>
    <s v="KOLKATA"/>
    <s v="KOLKATA"/>
    <n v="13348"/>
    <n v="0"/>
    <n v="5401"/>
    <n v="7947"/>
    <n v="0"/>
    <n v="0"/>
    <n v="5401"/>
    <s v="RENEWAL BUSINESS"/>
    <d v="2024-04-30T00:00:00"/>
    <n v="13348"/>
    <s v="West Bengal"/>
    <x v="2"/>
    <n v="7"/>
    <s v="Individual"/>
    <s v="COMMISSIONCALCULATEDINVOICE"/>
    <m/>
    <s v="APRIL-2024-CYCLE1"/>
  </r>
  <r>
    <s v="BROKER"/>
    <s v="DB04502"/>
    <s v="IM-51614"/>
    <s v="SALASAR SERVICES INSURANCE BROKERS PVT LTD"/>
    <s v="JAIPUR"/>
    <n v="1012914500520000"/>
    <s v="JINDAL SAW LTD"/>
    <n v="1003"/>
    <s v="INDUSTRIAL ALL RISK"/>
    <s v="1003/290587205/01"/>
    <s v="1003/290587205/01/000"/>
    <s v="CSG"/>
    <s v="CSG TWO"/>
    <m/>
    <n v="1036876"/>
    <s v="MEGHNA M. CHADHA"/>
    <n v="22518"/>
    <n v="7881.3"/>
    <n v="11.5"/>
    <n v="11.5"/>
    <n v="0"/>
    <n v="0"/>
    <n v="906.35"/>
    <d v="2024-03-27T00:00:00"/>
    <d v="2024-03-31T00:00:00"/>
    <n v="0"/>
    <s v="ISSUED"/>
    <s v="Leader"/>
    <s v="IM-634039"/>
    <s v="SALASAR SERVICES INSURANCE BROKERS PVT LTD"/>
    <s v="SAS"/>
    <s v="NARAIN MANZIL"/>
    <s v="NARAIN MANZIL"/>
    <n v="22518"/>
    <n v="0"/>
    <n v="0"/>
    <n v="0"/>
    <n v="0"/>
    <n v="0"/>
    <n v="7881.3"/>
    <s v="RENEWAL BUSINESS"/>
    <d v="2024-04-30T00:00:00"/>
    <n v="7881.3"/>
    <m/>
    <x v="1"/>
    <m/>
    <s v="Corporate"/>
    <s v="COMMISSIONCALCULATEDINVOICE"/>
    <m/>
    <s v="APRIL-2024-CYCLE1"/>
  </r>
  <r>
    <s v="BROKER"/>
    <s v="DB04502"/>
    <s v="IM-51614"/>
    <s v="SALASAR SERVICES INSURANCE BROKERS PVT LTD"/>
    <s v="JAIPUR"/>
    <n v="100573759096"/>
    <s v="INNOVA PROPERTIES PVT LTD"/>
    <n v="1016"/>
    <s v="ICICI BHARAT SOOKSHMA UDYAM SURAKSHA"/>
    <s v="1016/338787404/00"/>
    <s v="1016/338787404/00/000"/>
    <s v="CSG"/>
    <s v="CSG TWO"/>
    <m/>
    <n v="1033080"/>
    <s v="DIBYENDU D. CHAKRABORTY"/>
    <n v="7668"/>
    <n v="7668"/>
    <n v="11.5"/>
    <n v="11.5"/>
    <n v="0"/>
    <n v="0"/>
    <n v="881.82"/>
    <d v="2024-04-15T00:00:00"/>
    <d v="2025-04-14T00:00:00"/>
    <n v="0"/>
    <s v="ISSUED"/>
    <m/>
    <s v="IM-592893"/>
    <s v="SALASAR SERVICES INSURANCE BROKERS PVT LTD"/>
    <s v="SAS"/>
    <s v="NAGPUR"/>
    <s v="KOLKATA J.K MILLENIUM CENTRE"/>
    <n v="7668"/>
    <n v="0"/>
    <n v="0"/>
    <n v="0"/>
    <n v="2091"/>
    <n v="0"/>
    <n v="7668"/>
    <s v="NEW BUSINESS"/>
    <d v="2024-04-30T00:00:00"/>
    <n v="9759"/>
    <s v="West Bengal"/>
    <x v="2"/>
    <m/>
    <s v="Corporate"/>
    <s v="COMMISSIONCALCULATEDINVOICE"/>
    <m/>
    <s v="APRIL-2024-CYCLE1"/>
  </r>
  <r>
    <s v="BROKER"/>
    <s v="DB04502"/>
    <s v="IM-51614"/>
    <s v="SALASAR SERVICES INSURANCE BROKERS PVT LTD"/>
    <s v="JAIPUR"/>
    <n v="1005943327320000"/>
    <s v="GYAN  SAGAR  FOUNDATION"/>
    <n v="3004"/>
    <s v="PCV"/>
    <s v="3004/337020626/00"/>
    <s v="3004/337020626/00/000"/>
    <s v="BANCASSURANCE"/>
    <s v="MOTOR AGENCY"/>
    <s v="DL-3004/21513088"/>
    <n v="1019548"/>
    <s v="RAJDEEP R. NANDI"/>
    <n v="196"/>
    <n v="196"/>
    <m/>
    <n v="15"/>
    <n v="29.4"/>
    <n v="844.93"/>
    <n v="874.33"/>
    <d v="2024-04-01T00:00:00"/>
    <d v="2025-03-31T00:00:00"/>
    <n v="0"/>
    <s v="ISSUED"/>
    <m/>
    <s v="IM-1717798"/>
    <s v="SALASAR SERVICES INSURANCE BROKERS PVT LTD"/>
    <s v="SAS"/>
    <s v="GUWAHATI"/>
    <s v="GUWAHATI"/>
    <n v="33993"/>
    <n v="0"/>
    <n v="196"/>
    <n v="33797"/>
    <n v="0"/>
    <n v="0"/>
    <n v="196"/>
    <s v="ROLL OVER"/>
    <d v="2024-04-30T00:00:00"/>
    <n v="33993"/>
    <s v="ASSAM"/>
    <x v="8"/>
    <n v="11"/>
    <s v="Individual"/>
    <s v="COMMISSIONCALCULATEDINVOICE"/>
    <m/>
    <s v="APRIL-2024-CYCLE1"/>
  </r>
  <r>
    <s v="BROKER"/>
    <s v="DB04502"/>
    <s v="IM-51614"/>
    <s v="SALASAR SERVICES INSURANCE BROKERS PVT LTD"/>
    <s v="JAIPUR"/>
    <n v="1003393752560000"/>
    <s v="M/S GYAN SAROVAR FOUNDATION"/>
    <n v="3004"/>
    <s v="PCV"/>
    <s v="3004/338263161/00"/>
    <s v="3004/338263161/00/000"/>
    <s v="BANCASSURANCE"/>
    <s v="MOTOR AGENCY"/>
    <s v="DL-3004/21513088"/>
    <n v="1019548"/>
    <s v="RAJDEEP R. NANDI"/>
    <n v="41"/>
    <n v="41"/>
    <m/>
    <n v="15"/>
    <n v="6.15"/>
    <n v="864.8"/>
    <n v="870.95"/>
    <d v="2024-04-10T00:00:00"/>
    <d v="2025-04-09T00:00:00"/>
    <n v="0"/>
    <s v="ISSUED"/>
    <m/>
    <s v="IM-1717798"/>
    <s v="SALASAR SERVICES INSURANCE BROKERS PVT LTD"/>
    <s v="SAS"/>
    <s v="GUWAHATI"/>
    <s v="GUWAHATI"/>
    <n v="34633"/>
    <n v="0"/>
    <n v="41"/>
    <n v="34592"/>
    <n v="0"/>
    <n v="0"/>
    <n v="41"/>
    <s v="ROLL OVER"/>
    <d v="2024-04-30T00:00:00"/>
    <n v="34633"/>
    <s v="ASSAM"/>
    <x v="8"/>
    <n v="12"/>
    <s v="Individual"/>
    <s v="COMMISSIONCALCULATEDINVOICE"/>
    <m/>
    <s v="APRIL-2024-CYCLE1"/>
  </r>
  <r>
    <s v="BROKER"/>
    <s v="DB04502"/>
    <s v="IM-51614"/>
    <s v="SALASAR SERVICES INSURANCE BROKERS PVT LTD"/>
    <s v="JAIPUR"/>
    <n v="1006403884200000"/>
    <s v="M/S GYAN SAROVAR  FOUNDATION"/>
    <n v="3004"/>
    <s v="PCV"/>
    <s v="3004/338263143/00"/>
    <s v="3004/338263143/00/000"/>
    <s v="BANCASSURANCE"/>
    <s v="MOTOR AGENCY"/>
    <s v="DL-3004/21513088"/>
    <n v="1019548"/>
    <s v="RAJDEEP R. NANDI"/>
    <n v="41"/>
    <n v="41"/>
    <m/>
    <n v="15"/>
    <n v="6.15"/>
    <n v="864.8"/>
    <n v="870.95"/>
    <d v="2024-04-10T00:00:00"/>
    <d v="2025-04-09T00:00:00"/>
    <n v="0"/>
    <s v="ISSUED"/>
    <m/>
    <s v="IM-1717798"/>
    <s v="SALASAR SERVICES INSURANCE BROKERS PVT LTD"/>
    <s v="SAS"/>
    <s v="GUWAHATI"/>
    <s v="GUWAHATI"/>
    <n v="34633"/>
    <n v="0"/>
    <n v="41"/>
    <n v="34592"/>
    <n v="0"/>
    <n v="0"/>
    <n v="41"/>
    <s v="ROLL OVER"/>
    <d v="2024-04-30T00:00:00"/>
    <n v="34633"/>
    <s v="ASSAM"/>
    <x v="8"/>
    <n v="12"/>
    <s v="Individual"/>
    <s v="COMMISSIONCALCULATEDINVOICE"/>
    <m/>
    <s v="APRIL-2024-CYCLE1"/>
  </r>
  <r>
    <s v="BROKER"/>
    <s v="DB04502"/>
    <s v="IM-51614"/>
    <s v="SALASAR SERVICES INSURANCE BROKERS PVT LTD"/>
    <s v="JAIPUR"/>
    <n v="1012063477040000"/>
    <s v="M S GYAN SAROVAR FOUNDATION"/>
    <n v="3004"/>
    <s v="PCV"/>
    <s v="3004/338263197/00"/>
    <s v="3004/338263197/00/000"/>
    <s v="BANCASSURANCE"/>
    <s v="MOTOR AGENCY"/>
    <s v="DL-3004/21513088"/>
    <n v="1019548"/>
    <s v="RAJDEEP R. NANDI"/>
    <n v="41"/>
    <n v="41"/>
    <m/>
    <n v="15"/>
    <n v="6.15"/>
    <n v="864.8"/>
    <n v="870.95"/>
    <d v="2024-04-10T00:00:00"/>
    <d v="2025-04-09T00:00:00"/>
    <n v="0"/>
    <s v="ISSUED"/>
    <m/>
    <s v="IM-1717798"/>
    <s v="SALASAR SERVICES INSURANCE BROKERS PVT LTD"/>
    <s v="SAS"/>
    <s v="GUWAHATI"/>
    <s v="GUWAHATI"/>
    <n v="34633"/>
    <n v="0"/>
    <n v="41"/>
    <n v="34592"/>
    <n v="0"/>
    <n v="0"/>
    <n v="41"/>
    <s v="ROLL OVER"/>
    <d v="2024-04-30T00:00:00"/>
    <n v="34633"/>
    <s v="ASSAM"/>
    <x v="8"/>
    <n v="12"/>
    <s v="Individual"/>
    <s v="COMMISSIONCALCULATEDINVOICE"/>
    <m/>
    <s v="APRIL-2024-CYCLE1"/>
  </r>
  <r>
    <s v="BROKER"/>
    <s v="DB04502"/>
    <s v="IM-51614"/>
    <s v="SALASAR SERVICES INSURANCE BROKERS PVT LTD"/>
    <s v="JAIPUR"/>
    <n v="1012063477040000"/>
    <s v="M S GYAN SAROVAR FOUNDATION"/>
    <n v="3004"/>
    <s v="PCV"/>
    <s v="3004/338263189/00"/>
    <s v="3004/338263189/00/000"/>
    <s v="BANCASSURANCE"/>
    <s v="MOTOR AGENCY"/>
    <s v="DL-3004/21513088"/>
    <n v="1019548"/>
    <s v="RAJDEEP R. NANDI"/>
    <n v="41"/>
    <n v="41"/>
    <m/>
    <n v="15"/>
    <n v="6.15"/>
    <n v="864.8"/>
    <n v="870.95"/>
    <d v="2024-04-10T00:00:00"/>
    <d v="2025-04-09T00:00:00"/>
    <n v="0"/>
    <s v="ISSUED"/>
    <m/>
    <s v="IM-1717798"/>
    <s v="SALASAR SERVICES INSURANCE BROKERS PVT LTD"/>
    <s v="SAS"/>
    <s v="GUWAHATI"/>
    <s v="GUWAHATI"/>
    <n v="34633"/>
    <n v="0"/>
    <n v="41"/>
    <n v="34592"/>
    <n v="0"/>
    <n v="0"/>
    <n v="41"/>
    <s v="ROLL OVER"/>
    <d v="2024-04-30T00:00:00"/>
    <n v="34633"/>
    <s v="ASSAM"/>
    <x v="8"/>
    <n v="12"/>
    <s v="Individual"/>
    <s v="COMMISSIONCALCULATEDINVOICE"/>
    <m/>
    <s v="APRIL-2024-CYCLE1"/>
  </r>
  <r>
    <s v="BROKER"/>
    <s v="DB04502"/>
    <s v="IM-51614"/>
    <s v="SALASAR SERVICES INSURANCE BROKERS PVT LTD"/>
    <s v="JAIPUR"/>
    <n v="1006403884200000"/>
    <s v="M/S GYAN SAROVAR  FOUNDATION"/>
    <n v="3004"/>
    <s v="PCV"/>
    <s v="3004/338263177/00"/>
    <s v="3004/338263177/00/000"/>
    <s v="BANCASSURANCE"/>
    <s v="MOTOR AGENCY"/>
    <s v="DL-3004/21513088"/>
    <n v="1019548"/>
    <s v="RAJDEEP R. NANDI"/>
    <n v="41"/>
    <n v="41"/>
    <m/>
    <n v="15"/>
    <n v="6.15"/>
    <n v="864.8"/>
    <n v="870.95"/>
    <d v="2024-04-10T00:00:00"/>
    <d v="2025-04-09T00:00:00"/>
    <n v="0"/>
    <s v="ISSUED"/>
    <m/>
    <s v="IM-1717798"/>
    <s v="SALASAR SERVICES INSURANCE BROKERS PVT LTD"/>
    <s v="SAS"/>
    <s v="GUWAHATI"/>
    <s v="GUWAHATI"/>
    <n v="34633"/>
    <n v="0"/>
    <n v="41"/>
    <n v="34592"/>
    <n v="0"/>
    <n v="0"/>
    <n v="41"/>
    <s v="ROLL OVER"/>
    <d v="2024-04-30T00:00:00"/>
    <n v="34633"/>
    <s v="ASSAM"/>
    <x v="8"/>
    <n v="12"/>
    <s v="Individual"/>
    <s v="COMMISSIONCALCULATEDINVOICE"/>
    <m/>
    <s v="APRIL-2024-CYCLE1"/>
  </r>
  <r>
    <s v="BROKER"/>
    <s v="DB04502"/>
    <s v="IM-51614"/>
    <s v="SALASAR SERVICES INSURANCE BROKERS PVT LTD"/>
    <s v="JAIPUR"/>
    <n v="100640388420"/>
    <s v="M/S GYAN SAROVAR  FOUNDATION"/>
    <n v="3004"/>
    <s v="PCV"/>
    <s v="3004/338263205/00"/>
    <s v="3004/338263205/00/000"/>
    <s v="BANCASSURANCE"/>
    <s v="MOTOR AGENCY"/>
    <s v="DL-3004/21513088"/>
    <n v="1019548"/>
    <s v="RAJDEEP R. NANDI"/>
    <n v="41"/>
    <n v="41"/>
    <m/>
    <n v="15"/>
    <n v="6.15"/>
    <n v="864.8"/>
    <n v="870.95"/>
    <d v="2024-04-10T00:00:00"/>
    <d v="2025-04-09T00:00:00"/>
    <n v="0"/>
    <s v="ISSUED"/>
    <m/>
    <s v="IM-1717798"/>
    <s v="SALASAR SERVICES INSURANCE BROKERS PVT LTD"/>
    <s v="SAS"/>
    <s v="GUWAHATI"/>
    <s v="GUWAHATI"/>
    <n v="34633"/>
    <n v="0"/>
    <n v="41"/>
    <n v="34592"/>
    <n v="0"/>
    <n v="0"/>
    <n v="41"/>
    <s v="ROLL OVER"/>
    <d v="2024-04-30T00:00:00"/>
    <n v="34633"/>
    <s v="ASSAM"/>
    <x v="8"/>
    <n v="12"/>
    <s v="Individual"/>
    <s v="COMMISSIONCALCULATEDINVOICE"/>
    <m/>
    <s v="APRIL-2024-CYCLE1"/>
  </r>
  <r>
    <s v="BROKER"/>
    <s v="DB04502"/>
    <s v="IM-51614"/>
    <s v="SALASAR SERVICES INSURANCE BROKERS PVT LTD"/>
    <s v="JAIPUR"/>
    <n v="1.00019059463E+19"/>
    <s v="EVERGREEN RENEWABLES"/>
    <n v="4016"/>
    <s v="GROUP HEALTH"/>
    <s v="4016/X/O/339287226/00"/>
    <s v="4016/X/O/339287226/00/001"/>
    <s v="SME"/>
    <s v="SME"/>
    <m/>
    <n v="1033738"/>
    <s v="PRIYANKA P. ROY"/>
    <n v="11546"/>
    <n v="11546"/>
    <n v="7.5"/>
    <n v="7.5"/>
    <n v="0"/>
    <n v="0"/>
    <n v="865.95"/>
    <d v="2024-04-01T00:00:00"/>
    <d v="2025-03-31T00:00:00"/>
    <n v="1"/>
    <s v="ENDORSED"/>
    <m/>
    <s v="IM-698248"/>
    <s v="SALASAR SERVICES INSURANCE BROKER PVT LTD"/>
    <s v="SAS"/>
    <s v="MUMBAI - ANDHERI TELI GALI"/>
    <s v="MUMBAI"/>
    <n v="11546"/>
    <n v="0"/>
    <n v="0"/>
    <n v="0"/>
    <n v="0"/>
    <n v="0"/>
    <n v="11546"/>
    <s v="NEW BUSINESS"/>
    <d v="2024-04-30T00:00:00"/>
    <n v="11546"/>
    <s v="Maharashtra"/>
    <x v="3"/>
    <m/>
    <s v="Corporate"/>
    <s v="COMMISSIONCALCULATEDINVOICE"/>
    <m/>
    <s v="APRIL-2024-CYCLE1"/>
  </r>
  <r>
    <s v="BROKER"/>
    <s v="DB04502"/>
    <s v="IM-51614"/>
    <s v="SALASAR SERVICES INSURANCE BROKERS PVT LTD"/>
    <s v="JAIPUR"/>
    <n v="1005943327320000"/>
    <s v="GYAN  SAGAR  FOUNDATION"/>
    <n v="3004"/>
    <s v="PCV"/>
    <s v="3004/337020565/00"/>
    <s v="3004/337020565/00/000"/>
    <s v="BANCASSURANCE"/>
    <s v="MOTOR AGENCY"/>
    <s v="DL-3004/21513088"/>
    <n v="1019548"/>
    <s v="RAJDEEP R. NANDI"/>
    <n v="113"/>
    <n v="113"/>
    <m/>
    <n v="15"/>
    <n v="16.95"/>
    <n v="847.43"/>
    <n v="864.38"/>
    <d v="2024-04-01T00:00:00"/>
    <d v="2025-03-31T00:00:00"/>
    <n v="0"/>
    <s v="ISSUED"/>
    <m/>
    <s v="IM-1717798"/>
    <s v="SALASAR SERVICES INSURANCE BROKERS PVT LTD"/>
    <s v="SAS"/>
    <s v="GUWAHATI"/>
    <s v="GUWAHATI"/>
    <n v="34010"/>
    <n v="0"/>
    <n v="113"/>
    <n v="33897"/>
    <n v="0"/>
    <n v="0"/>
    <n v="113"/>
    <s v="ROLL OVER"/>
    <d v="2024-04-30T00:00:00"/>
    <n v="34010"/>
    <s v="ASSAM"/>
    <x v="8"/>
    <n v="11"/>
    <s v="Individual"/>
    <s v="COMMISSIONCALCULATEDINVOICE"/>
    <m/>
    <s v="APRIL-2024-CYCLE1"/>
  </r>
  <r>
    <s v="BROKER"/>
    <s v="DB04502"/>
    <s v="IM-51614"/>
    <s v="SALASAR SERVICES INSURANCE BROKERS PVT LTD"/>
    <s v="JAIPUR"/>
    <n v="1005943327320000"/>
    <s v="GYAN  SAGAR  FOUNDATION"/>
    <n v="3004"/>
    <s v="PCV"/>
    <s v="3004/337020495/00"/>
    <s v="3004/337020495/00/000"/>
    <s v="BANCASSURANCE"/>
    <s v="MOTOR AGENCY"/>
    <s v="DL-3004/21513088"/>
    <n v="1019548"/>
    <s v="RAJDEEP R. NANDI"/>
    <n v="113"/>
    <n v="113"/>
    <m/>
    <n v="15"/>
    <n v="16.95"/>
    <n v="847.43"/>
    <n v="864.38"/>
    <d v="2024-04-01T00:00:00"/>
    <d v="2025-03-31T00:00:00"/>
    <n v="0"/>
    <s v="ISSUED"/>
    <m/>
    <s v="IM-1717798"/>
    <s v="SALASAR SERVICES INSURANCE BROKERS PVT LTD"/>
    <s v="SAS"/>
    <s v="GUWAHATI"/>
    <s v="GUWAHATI"/>
    <n v="34010"/>
    <n v="0"/>
    <n v="113"/>
    <n v="33897"/>
    <n v="0"/>
    <n v="0"/>
    <n v="113"/>
    <s v="ROLL OVER"/>
    <d v="2024-04-30T00:00:00"/>
    <n v="34010"/>
    <s v="ASSAM"/>
    <x v="8"/>
    <n v="11"/>
    <s v="Individual"/>
    <s v="COMMISSIONCALCULATEDINVOICE"/>
    <m/>
    <s v="APRIL-2024-CYCLE1"/>
  </r>
  <r>
    <s v="BROKER"/>
    <s v="DB04502"/>
    <s v="IM-51614"/>
    <s v="SALASAR SERVICES INSURANCE BROKERS PVT LTD"/>
    <s v="JAIPUR"/>
    <n v="101088523932"/>
    <s v="GYAN SAGAR  FOUNDATION"/>
    <n v="3004"/>
    <s v="PCV"/>
    <s v="3004/337051775/00"/>
    <s v="3004/337051775/00/000"/>
    <s v="BANCASSURANCE"/>
    <s v="MOTOR AGENCY"/>
    <s v="DL-3004/21513088"/>
    <n v="1019548"/>
    <s v="RAJDEEP R. NANDI"/>
    <n v="113"/>
    <n v="113"/>
    <m/>
    <n v="15"/>
    <n v="16.95"/>
    <n v="847.43"/>
    <n v="864.38"/>
    <d v="2024-04-01T00:00:00"/>
    <d v="2025-03-31T00:00:00"/>
    <n v="0"/>
    <s v="ISSUED"/>
    <m/>
    <s v="IM-1717798"/>
    <s v="SALASAR SERVICES INSURANCE BROKERS PVT LTD"/>
    <s v="SAS"/>
    <s v="GUWAHATI"/>
    <s v="GUWAHATI"/>
    <n v="34010"/>
    <n v="0"/>
    <n v="113"/>
    <n v="33897"/>
    <n v="0"/>
    <n v="0"/>
    <n v="113"/>
    <s v="ROLL OVER"/>
    <d v="2024-04-30T00:00:00"/>
    <n v="34010"/>
    <s v="ASSAM"/>
    <x v="8"/>
    <n v="11"/>
    <s v="Individual"/>
    <s v="COMMISSIONCALCULATEDINVOICE"/>
    <m/>
    <s v="APRIL-2024-CYCLE1"/>
  </r>
  <r>
    <s v="BROKER"/>
    <s v="DB04502"/>
    <s v="IM-51614"/>
    <s v="SALASAR SERVICES INSURANCE BROKERS PVT LTD"/>
    <s v="JAIPUR"/>
    <n v="100594332732"/>
    <s v="GYAN  SAGAR  FOUNDATION"/>
    <n v="3004"/>
    <s v="PCV"/>
    <s v="3004/337020319/00"/>
    <s v="3004/337020319/00/000"/>
    <s v="BANCASSURANCE"/>
    <s v="MOTOR AGENCY"/>
    <s v="DL-3004/21513088"/>
    <n v="1019548"/>
    <s v="RAJDEEP R. NANDI"/>
    <n v="113"/>
    <n v="113"/>
    <m/>
    <n v="15"/>
    <n v="16.95"/>
    <n v="847.43"/>
    <n v="864.38"/>
    <d v="2024-04-01T00:00:00"/>
    <d v="2025-03-31T00:00:00"/>
    <n v="0"/>
    <s v="ISSUED"/>
    <m/>
    <s v="IM-1717798"/>
    <s v="SALASAR SERVICES INSURANCE BROKERS PVT LTD"/>
    <s v="SAS"/>
    <s v="GUWAHATI"/>
    <s v="GUWAHATI"/>
    <n v="34010"/>
    <n v="0"/>
    <n v="113"/>
    <n v="33897"/>
    <n v="0"/>
    <n v="0"/>
    <n v="113"/>
    <s v="ROLL OVER"/>
    <d v="2024-04-30T00:00:00"/>
    <n v="34010"/>
    <s v="ASSAM"/>
    <x v="8"/>
    <n v="11"/>
    <s v="Individual"/>
    <s v="COMMISSIONCALCULATEDINVOICE"/>
    <m/>
    <s v="APRIL-2024-CYCLE1"/>
  </r>
  <r>
    <s v="BROKER"/>
    <s v="DB04502"/>
    <s v="IM-51614"/>
    <s v="SALASAR SERVICES INSURANCE BROKERS PVT LTD"/>
    <s v="JAIPUR"/>
    <n v="1005943327320000"/>
    <s v="GYAN  SAGAR  FOUNDATION"/>
    <n v="3004"/>
    <s v="PCV"/>
    <s v="3004/337020401/00"/>
    <s v="3004/337020401/00/000"/>
    <s v="BANCASSURANCE"/>
    <s v="MOTOR AGENCY"/>
    <s v="DL-3004/21513088"/>
    <n v="1019548"/>
    <s v="RAJDEEP R. NANDI"/>
    <n v="113"/>
    <n v="113"/>
    <m/>
    <n v="15"/>
    <n v="16.95"/>
    <n v="847.43"/>
    <n v="864.38"/>
    <d v="2024-04-01T00:00:00"/>
    <d v="2025-03-31T00:00:00"/>
    <n v="0"/>
    <s v="ISSUED"/>
    <m/>
    <s v="IM-1717798"/>
    <s v="SALASAR SERVICES INSURANCE BROKERS PVT LTD"/>
    <s v="SAS"/>
    <s v="GUWAHATI"/>
    <s v="GUWAHATI"/>
    <n v="34010"/>
    <n v="0"/>
    <n v="113"/>
    <n v="33897"/>
    <n v="0"/>
    <n v="0"/>
    <n v="113"/>
    <s v="ROLL OVER"/>
    <d v="2024-04-30T00:00:00"/>
    <n v="34010"/>
    <s v="ASSAM"/>
    <x v="8"/>
    <n v="11"/>
    <s v="Individual"/>
    <s v="COMMISSIONCALCULATEDINVOICE"/>
    <m/>
    <s v="APRIL-2024-CYCLE1"/>
  </r>
  <r>
    <s v="BROKER"/>
    <s v="DB04502"/>
    <s v="IM-51614"/>
    <s v="SALASAR SERVICES INSURANCE BROKERS PVT LTD"/>
    <s v="JAIPUR"/>
    <n v="1002078125010000"/>
    <s v="LIGHT KRAFTS PRIVATE LIMITED"/>
    <n v="2005"/>
    <s v="MARINE"/>
    <s v="2005/338355173/00"/>
    <s v="2005/338355173/00/000"/>
    <s v="CSG"/>
    <s v="CSG ONE"/>
    <s v="DL-2005/17013737"/>
    <n v="1003856"/>
    <s v="RAHUL MONDAL"/>
    <n v="4792"/>
    <n v="4792"/>
    <n v="17.5"/>
    <n v="16.5"/>
    <n v="0"/>
    <n v="0"/>
    <n v="790.68"/>
    <d v="2024-03-28T00:00:00"/>
    <d v="2024-06-25T00:00:00"/>
    <n v="0"/>
    <s v="ISSUED"/>
    <m/>
    <s v="IM-1443695"/>
    <s v="SALASAR SERVICES INSURANCE BROKERS PVT LTD"/>
    <s v="SAS"/>
    <s v="KOLKATA J.K MILLENIUM CENTRE"/>
    <s v="KOLKATA J.K MILLENIUM CENTRE"/>
    <n v="4552.3999999999996"/>
    <n v="0"/>
    <n v="0"/>
    <n v="0"/>
    <n v="0"/>
    <n v="239.6"/>
    <n v="4792"/>
    <s v="NEW BUSINESS"/>
    <d v="2024-04-30T00:00:00"/>
    <n v="4792"/>
    <s v="West Bengal"/>
    <x v="2"/>
    <m/>
    <s v="Corporate"/>
    <s v="COMMISSIONCALCULATEDINVOICE"/>
    <m/>
    <s v="APRIL-2024-CYCLE1"/>
  </r>
  <r>
    <s v="BROKER"/>
    <s v="DB04502"/>
    <s v="IM-51614"/>
    <s v="SALASAR SERVICES INSURANCE BROKERS PVT LTD"/>
    <s v="JAIPUR"/>
    <n v="1.0121620716E+19"/>
    <s v="SUNGRACE PHARMA PVT LTD"/>
    <n v="2001"/>
    <s v="MARINE"/>
    <s v="2001/338242291/00"/>
    <s v="2001/338242291/00/000"/>
    <s v="SME"/>
    <s v="SME"/>
    <m/>
    <n v="1034789"/>
    <s v="PUJA P. SHAH"/>
    <n v="4501"/>
    <n v="4501"/>
    <n v="16.5"/>
    <n v="16.5"/>
    <n v="0"/>
    <n v="0"/>
    <n v="742.67"/>
    <d v="2024-04-01T00:00:00"/>
    <d v="2025-03-31T00:00:00"/>
    <n v="0"/>
    <s v="ISSUED"/>
    <m/>
    <s v="IM-462880"/>
    <s v="SALASAR SERVICES INSURANCE BROKERS PVT LTD"/>
    <s v="SAS"/>
    <s v="AHMEDABAD"/>
    <s v="AHMEDABAD ZODIAC"/>
    <n v="4275.96"/>
    <n v="0"/>
    <n v="0"/>
    <n v="0"/>
    <n v="0"/>
    <n v="225.04"/>
    <n v="4501"/>
    <s v="NEW BUSINESS"/>
    <d v="2024-04-30T00:00:00"/>
    <n v="4501"/>
    <s v="Gujarat"/>
    <x v="7"/>
    <m/>
    <s v="Corporate"/>
    <s v="COMMISSIONCALCULATEDINVOICE"/>
    <m/>
    <s v="APRIL-2024-CYCLE1"/>
  </r>
  <r>
    <s v="BROKER"/>
    <s v="DB04502"/>
    <s v="IM-51614"/>
    <s v="SALASAR SERVICES INSURANCE BROKERS PVT LTD"/>
    <s v="JAIPUR"/>
    <n v="101254929213"/>
    <s v="SUNIL KUMAR AGRAWAL"/>
    <n v="4190"/>
    <s v="SMART SUPER HEALTH INSURANCE"/>
    <s v="4190i/SHIPV/287203442/01"/>
    <s v="4190i/SHIPV/287203442/01/000"/>
    <s v="BANCASSURANCE"/>
    <s v="HEALTH AGENCY"/>
    <s v="DL-4190/22526235"/>
    <n v="1034453"/>
    <s v="TILAK T. SINHA"/>
    <n v="4819.49"/>
    <n v="4819.49"/>
    <n v="0"/>
    <n v="15"/>
    <n v="0"/>
    <n v="0"/>
    <n v="722.92"/>
    <d v="2024-03-29T00:00:00"/>
    <d v="2025-03-28T00:00:00"/>
    <n v="0"/>
    <s v="ISSUED"/>
    <m/>
    <s v="IM-1296062"/>
    <s v="SALASAR SERVICES INSURANCE BROKERS PVT LTD"/>
    <s v="SAS"/>
    <s v="RAIPUR VANIJYA BHAWAN"/>
    <s v="RAIPUR VANIJYA BHAWAN"/>
    <n v="4819.49"/>
    <n v="0"/>
    <n v="0"/>
    <n v="0"/>
    <n v="0"/>
    <n v="0"/>
    <n v="4819.49"/>
    <s v="RENEWAL BUSINESS"/>
    <d v="2024-04-30T00:00:00"/>
    <n v="4819.49"/>
    <s v="Chhattisgarh"/>
    <x v="4"/>
    <n v="0"/>
    <s v="Individual"/>
    <s v="COMMISSIONCALCULATEDINVOICE"/>
    <m/>
    <s v="APRIL-2024-CYCLE1"/>
  </r>
  <r>
    <s v="BROKER"/>
    <s v="DB04502"/>
    <s v="IM-51614"/>
    <s v="SALASAR SERVICES INSURANCE BROKERS PVT LTD"/>
    <s v="JAIPUR"/>
    <n v="101254929213"/>
    <s v="SUNIL KUMAR AGRAWAL"/>
    <n v="4190"/>
    <s v="SMART SUPER HEALTH INSURANCE"/>
    <s v="4190i/SHIPV/287203444/01"/>
    <s v="4190i/SHIPV/287203444/01/000"/>
    <s v="BANCASSURANCE"/>
    <s v="HEALTH AGENCY"/>
    <s v="DL-4190/22526235"/>
    <n v="1034453"/>
    <s v="TILAK T. SINHA"/>
    <n v="4819.49"/>
    <n v="4819.49"/>
    <n v="0"/>
    <n v="15"/>
    <n v="0"/>
    <n v="0"/>
    <n v="722.92"/>
    <d v="2024-03-29T00:00:00"/>
    <d v="2025-03-28T00:00:00"/>
    <n v="0"/>
    <s v="ISSUED"/>
    <m/>
    <s v="IM-1296062"/>
    <s v="SALASAR SERVICES INSURANCE BROKERS PVT LTD"/>
    <s v="SAS"/>
    <s v="RAIPUR VANIJYA BHAWAN"/>
    <s v="RAIPUR VANIJYA BHAWAN"/>
    <n v="4819.49"/>
    <n v="0"/>
    <n v="0"/>
    <n v="0"/>
    <n v="0"/>
    <n v="0"/>
    <n v="4819.49"/>
    <s v="RENEWAL BUSINESS"/>
    <d v="2024-04-30T00:00:00"/>
    <n v="4819.49"/>
    <s v="Chhattisgarh"/>
    <x v="4"/>
    <n v="0"/>
    <s v="Individual"/>
    <s v="COMMISSIONCALCULATEDINVOICE"/>
    <m/>
    <s v="APRIL-2024-CYCLE1"/>
  </r>
  <r>
    <s v="BROKER"/>
    <s v="CB02402"/>
    <s v="IM-51614"/>
    <s v="SALASAR SERVICES INSURANCE BROKERS PVT LTD"/>
    <s v="JAIPUR"/>
    <n v="1.0121316182599999E+19"/>
    <s v="GREAVES COTTON LIMITED"/>
    <n v="1021"/>
    <s v="ICICI LOMBARD MSME SURAKSHA KAVACH (COMPLETE FIRE INSURANCE)"/>
    <s v="1021/341935175/00"/>
    <s v="1021/341935175/00/000"/>
    <s v="CSG"/>
    <s v="CSG TWO"/>
    <m/>
    <n v="1031935"/>
    <s v="PRASOON P. VERMA"/>
    <m/>
    <n v="0"/>
    <n v="9.77"/>
    <n v="1.72"/>
    <m/>
    <m/>
    <n v="681.12"/>
    <d v="2024-04-01T00:00:00"/>
    <d v="2025-03-31T00:00:00"/>
    <n v="0"/>
    <s v="ISSUED"/>
    <m/>
    <s v="IM-644269"/>
    <s v="K.M.DASTUR REINSURANCE BROKERS PVT LTD"/>
    <s v="SAS"/>
    <m/>
    <s v="NARAIN MANZIL"/>
    <n v="39600"/>
    <n v="0"/>
    <n v="0"/>
    <n v="0"/>
    <n v="0"/>
    <n v="0"/>
    <n v="39600"/>
    <s v="NEW BUSINESS"/>
    <d v="2024-04-30T00:00:00"/>
    <n v="39600"/>
    <m/>
    <x v="1"/>
    <m/>
    <s v="Corporate"/>
    <s v="COMMISSIONCALCULATEDINVOICE"/>
    <m/>
    <s v="APRIL-2024-CYCLE1"/>
  </r>
  <r>
    <s v="BROKER"/>
    <s v="DB04502"/>
    <s v="IM-51614"/>
    <s v="SALASAR SERVICES INSURANCE BROKERS PVT LTD"/>
    <s v="JAIPUR"/>
    <n v="1019205091910000"/>
    <s v="M/S NAUSHAD JAMEER FABRICATION"/>
    <n v="4010"/>
    <s v="WORKMANS COMPENSATION"/>
    <s v="4010/339597838/00"/>
    <s v="4010/339597838/00/000"/>
    <s v="GEO"/>
    <s v="MOTOR AGENCY"/>
    <m/>
    <n v="1032117"/>
    <s v="SAGAR S. RAJURKAR"/>
    <n v="5370"/>
    <n v="5370"/>
    <n v="12.5"/>
    <n v="12.5"/>
    <n v="0"/>
    <n v="0"/>
    <n v="671.25"/>
    <d v="2024-04-17T00:00:00"/>
    <d v="2024-07-16T00:00:00"/>
    <n v="0"/>
    <s v="ISSUED"/>
    <m/>
    <s v="IM-1336375"/>
    <s v="SALASAR SERVICES INSURANCE BROKERS PVT LTD"/>
    <s v="SAS"/>
    <s v="YAVATMAL"/>
    <s v="YAVATMAL"/>
    <n v="5370"/>
    <n v="0"/>
    <n v="0"/>
    <n v="0"/>
    <n v="0"/>
    <n v="0"/>
    <n v="5370"/>
    <s v="NEW BUSINESS"/>
    <d v="2024-04-30T00:00:00"/>
    <n v="5370"/>
    <s v="Maharashtra"/>
    <x v="3"/>
    <m/>
    <s v="Corporate"/>
    <s v="COMMISSIONCALCULATEDINVOICE"/>
    <m/>
    <s v="APRIL-2024-CYCLE1"/>
  </r>
  <r>
    <s v="BROKER"/>
    <s v="DB04502"/>
    <s v="IM-51614"/>
    <s v="SALASAR SERVICES INSURANCE BROKERS PVT LTD"/>
    <s v="JAIPUR"/>
    <n v="1015781670880000"/>
    <s v="VAV LIPIDS PVT LTD"/>
    <n v="2005"/>
    <s v="MARINE"/>
    <s v="2005/339228289/00"/>
    <s v="2005/339228289/00/000"/>
    <s v="CSG"/>
    <s v="CSG ONE"/>
    <s v="DL-2005/17013737"/>
    <n v="1003856"/>
    <s v="RAHUL MONDAL"/>
    <n v="3773"/>
    <n v="3773"/>
    <n v="17.5"/>
    <n v="16.5"/>
    <n v="0"/>
    <n v="0"/>
    <n v="622.54999999999995"/>
    <d v="2024-04-15T00:00:00"/>
    <d v="2024-07-13T00:00:00"/>
    <n v="0"/>
    <s v="ISSUED"/>
    <m/>
    <s v="IM-1443695"/>
    <s v="SALASAR SERVICES INSURANCE BROKERS PVT LTD"/>
    <s v="SAS"/>
    <s v="KOLKATA J.K MILLENIUM CENTRE"/>
    <s v="KOLKATA J.K MILLENIUM CENTRE"/>
    <n v="3584.34"/>
    <n v="0"/>
    <n v="0"/>
    <n v="0"/>
    <n v="0"/>
    <n v="188.66"/>
    <n v="3773"/>
    <s v="NEW BUSINESS"/>
    <d v="2024-04-30T00:00:00"/>
    <n v="3773"/>
    <s v="West Bengal"/>
    <x v="2"/>
    <m/>
    <s v="Corporate"/>
    <s v="COMMISSIONCALCULATEDINVOICE"/>
    <m/>
    <s v="APRIL-2024-CYCLE1"/>
  </r>
  <r>
    <s v="BROKER"/>
    <s v="CB02402"/>
    <s v="IM-51614"/>
    <s v="SALASAR SERVICES INSURANCE BROKERS PVT LTD"/>
    <s v="JAIPUR"/>
    <n v="1.0121316182599999E+19"/>
    <s v="GREAVES COTTON LIMITED"/>
    <n v="1021"/>
    <s v="ICICI LOMBARD MSME SURAKSHA KAVACH (COMPLETE FIRE INSURANCE)"/>
    <s v="1021/341946773/00"/>
    <s v="1021/341946773/00/000"/>
    <s v="CSG"/>
    <s v="CSG TWO"/>
    <m/>
    <n v="1031935"/>
    <s v="PRASOON P. VERMA"/>
    <m/>
    <n v="0"/>
    <n v="9.77"/>
    <n v="1.72"/>
    <m/>
    <m/>
    <n v="605.77"/>
    <d v="2024-04-01T00:00:00"/>
    <d v="2025-03-31T00:00:00"/>
    <n v="0"/>
    <s v="ISSUED"/>
    <m/>
    <s v="IM-644269"/>
    <s v="K.M.DASTUR REINSURANCE BROKERS PVT LTD"/>
    <s v="SAS"/>
    <m/>
    <s v="NARAIN MANZIL"/>
    <n v="35219"/>
    <n v="0"/>
    <n v="0"/>
    <n v="0"/>
    <n v="0"/>
    <n v="0"/>
    <n v="35219"/>
    <s v="NEW BUSINESS"/>
    <d v="2024-04-30T00:00:00"/>
    <n v="35219"/>
    <m/>
    <x v="1"/>
    <m/>
    <s v="Corporate"/>
    <s v="COMMISSIONCALCULATEDINVOICE"/>
    <m/>
    <s v="APRIL-2024-CYCLE1"/>
  </r>
  <r>
    <s v="BROKER"/>
    <s v="DB04502"/>
    <s v="IM-51614"/>
    <s v="SALASAR SERVICES INSURANCE BROKERS PVT LTD"/>
    <s v="JAIPUR"/>
    <n v="100092538059"/>
    <s v="ANANT BAJORIA"/>
    <n v="4065"/>
    <s v="SECURE MIND"/>
    <s v="4065/SMRN/246888477/02"/>
    <s v="4065/SMRN/246888477/02/000"/>
    <s v="BANCASSURANCE"/>
    <s v="HEALTH AGENCY"/>
    <s v="DL-4065/6414566"/>
    <n v="1020562"/>
    <s v="MITA GUHA"/>
    <n v="3954.86"/>
    <n v="3954.86"/>
    <n v="0"/>
    <n v="15"/>
    <n v="0"/>
    <n v="0"/>
    <n v="593.23"/>
    <d v="2024-04-19T00:00:00"/>
    <d v="2025-04-18T00:00:00"/>
    <n v="0"/>
    <s v="ISSUED"/>
    <m/>
    <s v="IM-916519"/>
    <s v="SALASAR SERVICES INSURANCE BROKERS PVT LTD"/>
    <s v="SAS"/>
    <s v="KOLKATA J.K MILLENIUM CENTRE"/>
    <s v="KOLKATA J.K MILLENIUM CENTRE"/>
    <n v="3954.86"/>
    <n v="0"/>
    <n v="0"/>
    <n v="0"/>
    <n v="0"/>
    <n v="0"/>
    <n v="3954.86"/>
    <s v="RENEWAL BUSINESS"/>
    <d v="2024-04-30T00:00:00"/>
    <n v="3954.86"/>
    <s v="West Bengal"/>
    <x v="2"/>
    <n v="0"/>
    <s v="Individual"/>
    <s v="COMMISSIONCALCULATEDINVOICE"/>
    <m/>
    <s v="APRIL-2024-CYCLE1"/>
  </r>
  <r>
    <s v="BROKER"/>
    <s v="DB04502"/>
    <s v="IM-51614"/>
    <s v="SALASAR SERVICES INSURANCE BROKERS PVT LTD"/>
    <s v="JAIPUR"/>
    <n v="1.01771484145E+19"/>
    <s v="SAR LOGISTIX PRIVATE LIMITED"/>
    <n v="3003"/>
    <s v="GCV"/>
    <s v="3003/337975718/00"/>
    <s v="3003/337975718/00/000"/>
    <s v="VIRTUAL OFFICE"/>
    <s v="MOTOR AGENCY (M2) VO"/>
    <s v="DL-3003/19245280"/>
    <n v="1025054"/>
    <s v="SOMAMITRA S. BHATTACHARYA"/>
    <n v="3759"/>
    <n v="3759"/>
    <m/>
    <n v="15"/>
    <n v="563.85"/>
    <n v="0"/>
    <n v="563.85"/>
    <d v="2024-04-02T00:00:00"/>
    <d v="2025-04-01T00:00:00"/>
    <n v="0"/>
    <s v="ISSUED"/>
    <m/>
    <s v="IM-1573323"/>
    <s v="SALASAR SERVICES INSURANCE BROKERS PRIVATE LIMITED"/>
    <s v="SAS"/>
    <s v="KOLKATA"/>
    <s v="KOLKATA"/>
    <n v="39172"/>
    <n v="0"/>
    <n v="3759"/>
    <n v="35413"/>
    <n v="0"/>
    <n v="0"/>
    <n v="3759"/>
    <s v="NEW BUSINESS"/>
    <d v="2024-04-30T00:00:00"/>
    <n v="39172"/>
    <s v="West Bengal"/>
    <x v="2"/>
    <n v="1"/>
    <s v="Corporate"/>
    <s v="COMMISSIONCALCULATEDINVOICE"/>
    <m/>
    <s v="APRIL-2024-CYCLE1"/>
  </r>
  <r>
    <s v="BROKER"/>
    <s v="DB04502"/>
    <s v="IM-51614"/>
    <s v="SALASAR SERVICES INSURANCE BROKERS PVT LTD"/>
    <s v="JAIPUR"/>
    <n v="1.01771484145001E+18"/>
    <s v="SAR LOGISTIX PRIVATE LIMITED"/>
    <n v="3003"/>
    <s v="GCV"/>
    <s v="3003/337976853/00"/>
    <s v="3003/337976853/00/000"/>
    <s v="VIRTUAL OFFICE"/>
    <s v="MOTOR AGENCY (M2) VO"/>
    <s v="DL-3003/19245280"/>
    <n v="1025054"/>
    <s v="SOMAMITRA S. BHATTACHARYA"/>
    <n v="3759"/>
    <n v="3759"/>
    <m/>
    <n v="15"/>
    <n v="563.85"/>
    <n v="0"/>
    <n v="563.85"/>
    <d v="2024-04-02T00:00:00"/>
    <d v="2025-04-01T00:00:00"/>
    <n v="0"/>
    <s v="ISSUED"/>
    <m/>
    <s v="IM-1573323"/>
    <s v="SALASAR SERVICES INSURANCE BROKERS PRIVATE LIMITED"/>
    <s v="SAS"/>
    <s v="KOLKATA"/>
    <s v="KOLKATA"/>
    <n v="39172"/>
    <n v="0"/>
    <n v="3759"/>
    <n v="35413"/>
    <n v="0"/>
    <n v="0"/>
    <n v="3759"/>
    <s v="NEW BUSINESS"/>
    <d v="2024-04-30T00:00:00"/>
    <n v="39172"/>
    <s v="West Bengal"/>
    <x v="2"/>
    <n v="1"/>
    <s v="Corporate"/>
    <s v="COMMISSIONCALCULATEDINVOICE"/>
    <m/>
    <s v="APRIL-2024-CYCLE1"/>
  </r>
  <r>
    <s v="BROKER"/>
    <s v="DB04502"/>
    <s v="IM-51614"/>
    <s v="SALASAR SERVICES INSURANCE BROKERS PVT LTD"/>
    <s v="JAIPUR"/>
    <n v="1.01771484145001E+18"/>
    <s v="SAR LOGISTIX PRIVATE LIMITED"/>
    <n v="3003"/>
    <s v="GCV"/>
    <s v="3003/337976904/00"/>
    <s v="3003/337976904/00/000"/>
    <s v="VIRTUAL OFFICE"/>
    <s v="MOTOR AGENCY (M2) VO"/>
    <s v="DL-3003/19245280"/>
    <n v="1025054"/>
    <s v="SOMAMITRA S. BHATTACHARYA"/>
    <n v="3759"/>
    <n v="3759"/>
    <m/>
    <n v="15"/>
    <n v="563.85"/>
    <n v="0"/>
    <n v="563.85"/>
    <d v="2024-04-02T00:00:00"/>
    <d v="2025-04-01T00:00:00"/>
    <n v="0"/>
    <s v="ISSUED"/>
    <m/>
    <s v="IM-1573323"/>
    <s v="SALASAR SERVICES INSURANCE BROKERS PRIVATE LIMITED"/>
    <s v="SAS"/>
    <s v="KOLKATA"/>
    <s v="KOLKATA"/>
    <n v="39172"/>
    <n v="0"/>
    <n v="3759"/>
    <n v="35413"/>
    <n v="0"/>
    <n v="0"/>
    <n v="3759"/>
    <s v="NEW BUSINESS"/>
    <d v="2024-04-30T00:00:00"/>
    <n v="39172"/>
    <s v="West Bengal"/>
    <x v="2"/>
    <n v="1"/>
    <s v="Corporate"/>
    <s v="COMMISSIONCALCULATEDINVOICE"/>
    <m/>
    <s v="APRIL-2024-CYCLE1"/>
  </r>
  <r>
    <s v="BROKER"/>
    <s v="DB04502"/>
    <s v="IM-51614"/>
    <s v="SALASAR SERVICES INSURANCE BROKERS PVT LTD"/>
    <s v="JAIPUR"/>
    <n v="1.0172767288299999E+19"/>
    <s v="ASSOCIATED ENGINEERS INDIA"/>
    <n v="1016"/>
    <s v="ICICI BHARAT SOOKSHMA UDYAM SURAKSHA"/>
    <s v="1016/289523715/01"/>
    <s v="1016/289523715/01/000"/>
    <s v="GEO"/>
    <s v="MOTOR AGENCY"/>
    <m/>
    <n v="1028288"/>
    <s v="PRAVIN P. RAGILWAR"/>
    <n v="4875"/>
    <n v="4875"/>
    <n v="11.5"/>
    <n v="11.5"/>
    <n v="0"/>
    <n v="0"/>
    <n v="560.63"/>
    <d v="2024-04-29T00:00:00"/>
    <d v="2025-04-28T00:00:00"/>
    <n v="0"/>
    <s v="ISSUED"/>
    <m/>
    <s v="IM-1336375"/>
    <s v="SALASAR SERVICES INSURANCE BROKERS PVT LTD"/>
    <s v="SAS"/>
    <s v="YAVATMAL"/>
    <s v="YAVATMAL"/>
    <n v="4875"/>
    <n v="0"/>
    <n v="0"/>
    <n v="0"/>
    <n v="3006"/>
    <n v="0"/>
    <n v="4875"/>
    <s v="RENEWAL BUSINESS"/>
    <d v="2024-04-30T00:00:00"/>
    <n v="7881"/>
    <s v="Maharashtra"/>
    <x v="3"/>
    <m/>
    <s v="Corporate"/>
    <s v="COMMISSIONCALCULATEDINVOICE"/>
    <m/>
    <s v="APRIL-2024-CYCLE1"/>
  </r>
  <r>
    <s v="BROKER"/>
    <s v="DB04502"/>
    <s v="IM-51614"/>
    <s v="SALASAR SERVICES INSURANCE BROKERS PVT LTD"/>
    <s v="JAIPUR"/>
    <n v="1.00510127688001E+18"/>
    <s v="ALLIANCE WORLD MANUFACTURING LIMITED"/>
    <n v="4016"/>
    <s v="GROUP HEALTH"/>
    <s v="4016/X/284143834/01"/>
    <s v="4016/X/284143834/01/001"/>
    <s v="CSG"/>
    <s v="CSG TWO"/>
    <m/>
    <n v="1010614"/>
    <s v="RAJDEEP BHATTACHARJEE"/>
    <n v="7022"/>
    <n v="7022"/>
    <n v="7.5"/>
    <n v="7.5"/>
    <n v="0"/>
    <n v="0"/>
    <n v="526.65"/>
    <d v="2024-03-13T00:00:00"/>
    <d v="2025-03-12T00:00:00"/>
    <n v="1"/>
    <s v="ENDORSED"/>
    <m/>
    <s v="IM-678567"/>
    <s v="SALASAR SERVICES INSURANCE BROKERS PVT LTD"/>
    <s v="SAS"/>
    <s v="GUWAHATI"/>
    <s v="GUWAHATI"/>
    <n v="7022"/>
    <n v="0"/>
    <n v="0"/>
    <n v="0"/>
    <n v="0"/>
    <n v="0"/>
    <n v="7022"/>
    <s v="RENEWAL BUSINESS"/>
    <d v="2024-04-30T00:00:00"/>
    <n v="7022"/>
    <s v="ASSAM"/>
    <x v="8"/>
    <m/>
    <s v="Corporate"/>
    <s v="COMMISSIONCALCULATEDINVOICE"/>
    <m/>
    <s v="APRIL-2024-CYCLE1"/>
  </r>
  <r>
    <s v="BROKER"/>
    <s v="DB04502"/>
    <s v="IM-51614"/>
    <s v="SALASAR SERVICES INSURANCE BROKERS PVT LTD"/>
    <s v="JAIPUR"/>
    <n v="100233573331"/>
    <s v="BENGAL TEA &amp; FABRICS LTD"/>
    <n v="2001"/>
    <s v="MARINE"/>
    <s v="2001/338823339/00"/>
    <s v="2001/338823339/00/000"/>
    <s v="CSG"/>
    <s v="CSG TWO"/>
    <m/>
    <n v="1025542"/>
    <s v="PUJA P. BURMAN"/>
    <n v="3125"/>
    <n v="3125"/>
    <n v="16.5"/>
    <n v="16.5"/>
    <n v="0"/>
    <n v="0"/>
    <n v="515.63"/>
    <d v="2024-04-01T00:00:00"/>
    <d v="2025-03-31T00:00:00"/>
    <n v="0"/>
    <s v="ISSUED"/>
    <m/>
    <s v="IM-592893"/>
    <s v="SALASAR SERVICES INSURANCE BROKERS PVT LTD"/>
    <s v="SAS"/>
    <s v="NAGPUR"/>
    <s v="KOLKATA"/>
    <n v="2968.75"/>
    <n v="0"/>
    <n v="0"/>
    <n v="0"/>
    <n v="0"/>
    <n v="156.25"/>
    <n v="3125"/>
    <s v="NEW BUSINESS"/>
    <d v="2024-04-30T00:00:00"/>
    <n v="3125"/>
    <s v="West Bengal"/>
    <x v="2"/>
    <m/>
    <s v="Corporate"/>
    <s v="COMMISSIONCALCULATEDINVOICE"/>
    <m/>
    <s v="APRIL-2024-CYCLE1"/>
  </r>
  <r>
    <s v="BROKER"/>
    <s v="DB04502"/>
    <s v="IM-51614"/>
    <s v="SALASAR SERVICES INSURANCE BROKERS PVT LTD"/>
    <s v="JAIPUR"/>
    <n v="1013291963050000"/>
    <s v="SLM METAL (P) LTD"/>
    <s v="2002/E"/>
    <s v="MARINE"/>
    <s v="2002/E/340535315/00"/>
    <s v="2002/E/340535315/00/000"/>
    <s v="CSG"/>
    <s v="CSG ONE"/>
    <m/>
    <n v="1035035"/>
    <s v="DAIBIK D. MANDAL"/>
    <n v="3000"/>
    <n v="3000"/>
    <n v="16.5"/>
    <n v="16.5"/>
    <n v="0"/>
    <n v="0"/>
    <n v="495"/>
    <d v="2024-04-22T00:00:00"/>
    <d v="2025-04-21T00:00:00"/>
    <n v="0"/>
    <s v="ISSUED"/>
    <m/>
    <s v="IM-592893"/>
    <s v="SALASAR SERVICES INSURANCE BROKERS PVT LTD"/>
    <s v="SAS"/>
    <s v="NAGPUR"/>
    <s v="KOLKATA"/>
    <n v="2850"/>
    <n v="0"/>
    <n v="0"/>
    <n v="0"/>
    <n v="0"/>
    <n v="150"/>
    <n v="3000"/>
    <s v="NEW BUSINESS"/>
    <d v="2024-04-30T00:00:00"/>
    <n v="3000"/>
    <s v="West Bengal"/>
    <x v="2"/>
    <m/>
    <s v="Corporate"/>
    <s v="COMMISSIONCALCULATEDINVOICE"/>
    <m/>
    <s v="APRIL-2024-CYCLE1"/>
  </r>
  <r>
    <s v="BROKER"/>
    <s v="DB04502"/>
    <s v="IM-51614"/>
    <s v="SALASAR SERVICES INSURANCE BROKERS PVT LTD"/>
    <s v="JAIPUR"/>
    <n v="1015781670880000"/>
    <s v="VAV LIPIDS PVT LTD"/>
    <n v="2005"/>
    <s v="MARINE"/>
    <s v="2005/341180025/00"/>
    <s v="2005/341180025/00/000"/>
    <s v="CSG"/>
    <s v="CSG ONE"/>
    <s v="DL-2005/17013737"/>
    <n v="1003856"/>
    <s v="RAHUL MONDAL"/>
    <n v="2940"/>
    <n v="2940"/>
    <n v="17.5"/>
    <n v="16.5"/>
    <n v="0"/>
    <n v="0"/>
    <n v="485.1"/>
    <d v="2024-04-29T00:00:00"/>
    <d v="2024-07-27T00:00:00"/>
    <n v="0"/>
    <s v="ISSUED"/>
    <m/>
    <s v="IM-1443695"/>
    <s v="SALASAR SERVICES INSURANCE BROKERS PVT LTD"/>
    <s v="SAS"/>
    <s v="KOLKATA J.K MILLENIUM CENTRE"/>
    <s v="KOLKATA J.K MILLENIUM CENTRE"/>
    <n v="2792.98"/>
    <n v="0"/>
    <n v="0"/>
    <n v="0"/>
    <n v="0"/>
    <n v="147.02000000000001"/>
    <n v="2940"/>
    <s v="NEW BUSINESS"/>
    <d v="2024-04-30T00:00:00"/>
    <n v="2940"/>
    <s v="West Bengal"/>
    <x v="2"/>
    <m/>
    <s v="Corporate"/>
    <s v="COMMISSIONCALCULATEDINVOICE"/>
    <m/>
    <s v="APRIL-2024-CYCLE1"/>
  </r>
  <r>
    <s v="BROKER"/>
    <s v="DB04502"/>
    <s v="IM-51614"/>
    <s v="SALASAR SERVICES INSURANCE BROKERS PVT LTD"/>
    <s v="JAIPUR"/>
    <n v="1.00174755836001E+18"/>
    <s v="SUPREME PAPER MILLS LIMITED"/>
    <n v="3003"/>
    <s v="GCV"/>
    <s v="3003/338065164/00"/>
    <s v="3003/338065164/00/000"/>
    <s v="VIRTUAL OFFICE"/>
    <s v="MOTOR AGENCY (M2) VO"/>
    <s v="DL-3003/19245280"/>
    <n v="1025054"/>
    <s v="SOMAMITRA S. BHATTACHARYA"/>
    <n v="3209"/>
    <n v="3209"/>
    <m/>
    <n v="15"/>
    <n v="481.35"/>
    <n v="0"/>
    <n v="481.35"/>
    <d v="2024-04-06T00:00:00"/>
    <d v="2025-04-05T00:00:00"/>
    <n v="0"/>
    <s v="ISSUED"/>
    <m/>
    <s v="IM-1573323"/>
    <s v="SALASAR SERVICES INSURANCE BROKERS PRIVATE LIMITED"/>
    <s v="SAS"/>
    <s v="KOLKATA"/>
    <s v="KOLKATA"/>
    <n v="30495"/>
    <n v="0"/>
    <n v="3209"/>
    <n v="27286"/>
    <n v="0"/>
    <n v="0"/>
    <n v="3209"/>
    <s v="ROLL OVER"/>
    <d v="2024-04-30T00:00:00"/>
    <n v="30495"/>
    <s v="West Bengal"/>
    <x v="2"/>
    <n v="2"/>
    <s v="Corporate"/>
    <s v="COMMISSIONCALCULATEDINVOICE"/>
    <m/>
    <s v="APRIL-2024-CYCLE1"/>
  </r>
  <r>
    <s v="BROKER"/>
    <s v="DB04502"/>
    <s v="IM-51614"/>
    <s v="SALASAR SERVICES INSURANCE BROKERS PVT LTD"/>
    <s v="JAIPUR"/>
    <n v="101228998351"/>
    <s v="PATTON INTERNATIONAL LTD"/>
    <n v="4016"/>
    <s v="GROUP HEALTH"/>
    <s v="4016/X/311501233/00"/>
    <s v="4016/X/311501233/00/013"/>
    <s v="BANCASSURANCE"/>
    <s v="SME AGENCY"/>
    <m/>
    <n v="1027714"/>
    <s v="MUKTI PADA M. MANNA"/>
    <n v="23774"/>
    <n v="23774"/>
    <n v="2"/>
    <n v="2"/>
    <n v="0"/>
    <n v="0"/>
    <n v="475.48"/>
    <d v="2023-10-13T00:00:00"/>
    <d v="2024-10-12T00:00:00"/>
    <n v="13"/>
    <s v="ENDORSED"/>
    <m/>
    <s v="IM-1977554"/>
    <s v="SALASAR SERVICES INSURANCE BROKERS PVT LTD"/>
    <s v="SAS"/>
    <s v="KOLKATA"/>
    <s v="KOLKATA"/>
    <n v="23774"/>
    <n v="0"/>
    <n v="0"/>
    <n v="0"/>
    <n v="0"/>
    <n v="0"/>
    <n v="23774"/>
    <s v="NEW BUSINESS"/>
    <d v="2024-04-30T00:00:00"/>
    <n v="23774"/>
    <s v="West Bengal"/>
    <x v="2"/>
    <m/>
    <s v="Corporate"/>
    <s v="COMMISSIONCALCULATEDINVOICE"/>
    <m/>
    <s v="APRIL-2024-CYCLE1"/>
  </r>
  <r>
    <s v="BROKER"/>
    <s v="DB04502"/>
    <s v="IM-51614"/>
    <s v="SALASAR SERVICES INSURANCE BROKERS PVT LTD"/>
    <s v="JAIPUR"/>
    <n v="1000280702850000"/>
    <s v="THE CHAMONG TEA COMPANY LIMITED"/>
    <n v="3003"/>
    <s v="GCV"/>
    <s v="3003/338237478/00"/>
    <s v="3003/338237478/00/000"/>
    <s v="VIRTUAL OFFICE"/>
    <s v="MOTOR AGENCY (M2) VO"/>
    <s v="DL-3003/19245280"/>
    <n v="1025054"/>
    <s v="SOMAMITRA S. BHATTACHARYA"/>
    <n v="448"/>
    <n v="448"/>
    <m/>
    <n v="15"/>
    <n v="67.2"/>
    <n v="403.73"/>
    <n v="470.93"/>
    <d v="2024-04-08T00:00:00"/>
    <d v="2025-04-07T00:00:00"/>
    <n v="0"/>
    <s v="ISSUED"/>
    <m/>
    <s v="IM-1573323"/>
    <s v="SALASAR SERVICES INSURANCE BROKERS PRIVATE LIMITED"/>
    <s v="SAS"/>
    <s v="KOLKATA"/>
    <s v="KOLKATA"/>
    <n v="16597"/>
    <n v="0"/>
    <n v="448"/>
    <n v="16149"/>
    <n v="0"/>
    <n v="0"/>
    <n v="448"/>
    <s v="ROLL OVER"/>
    <d v="2024-04-30T00:00:00"/>
    <n v="16597"/>
    <s v="West Bengal"/>
    <x v="2"/>
    <n v="11"/>
    <s v="Corporate"/>
    <s v="COMMISSIONCALCULATEDINVOICE"/>
    <m/>
    <s v="APRIL-2024-CYCLE1"/>
  </r>
  <r>
    <s v="BROKER"/>
    <s v="DB04502"/>
    <s v="IM-51614"/>
    <s v="SALASAR SERVICES INSURANCE BROKERS PVT LTD"/>
    <s v="JAIPUR"/>
    <n v="100403563146"/>
    <s v="MILAN AGENCIES PVT LTD"/>
    <n v="1015"/>
    <s v="ICICI BHARAT GRIHA RAKSHA POLICY"/>
    <s v="1015/338786696/00"/>
    <s v="1015/338786696/00/000"/>
    <s v="CSG"/>
    <s v="CSG TWO"/>
    <m/>
    <n v="1033080"/>
    <s v="DIBYENDU D. CHAKRABORTY"/>
    <n v="4024"/>
    <n v="4024"/>
    <n v="11.5"/>
    <n v="11.5"/>
    <n v="0"/>
    <n v="0"/>
    <n v="462.76"/>
    <d v="2024-04-15T00:00:00"/>
    <d v="2025-04-14T00:00:00"/>
    <n v="0"/>
    <s v="ISSUED"/>
    <m/>
    <s v="IM-592893"/>
    <s v="SALASAR SERVICES INSURANCE BROKERS PVT LTD"/>
    <s v="SAS"/>
    <s v="NAGPUR"/>
    <s v="KOLKATA J.K MILLENIUM CENTRE"/>
    <n v="4024"/>
    <n v="0"/>
    <n v="0"/>
    <n v="0"/>
    <n v="1073"/>
    <n v="0"/>
    <n v="4024"/>
    <s v="NEW BUSINESS"/>
    <d v="2024-04-30T00:00:00"/>
    <n v="5097"/>
    <s v="West Bengal"/>
    <x v="2"/>
    <m/>
    <s v="Corporate"/>
    <s v="COMMISSIONCALCULATEDINVOICE"/>
    <m/>
    <s v="APRIL-2024-CYCLE1"/>
  </r>
  <r>
    <s v="BROKER"/>
    <s v="DB04502"/>
    <s v="IM-51614"/>
    <s v="SALASAR SERVICES INSURANCE BROKERS PVT LTD"/>
    <s v="JAIPUR"/>
    <n v="100810902213"/>
    <s v="SURYASAKTI COMMODITIES PVT LTD"/>
    <n v="1015"/>
    <s v="ICICI BHARAT GRIHA RAKSHA POLICY"/>
    <s v="1015/338788319/00"/>
    <s v="1015/338788319/00/000"/>
    <s v="CSG"/>
    <s v="CSG TWO"/>
    <m/>
    <n v="1033080"/>
    <s v="DIBYENDU D. CHAKRABORTY"/>
    <n v="3939"/>
    <n v="3939"/>
    <n v="11.5"/>
    <n v="11.5"/>
    <n v="0"/>
    <n v="0"/>
    <n v="452.99"/>
    <d v="2024-04-15T00:00:00"/>
    <d v="2025-04-14T00:00:00"/>
    <n v="0"/>
    <s v="ISSUED"/>
    <m/>
    <s v="IM-592893"/>
    <s v="SALASAR SERVICES INSURANCE BROKERS PVT LTD"/>
    <s v="SAS"/>
    <s v="NAGPUR"/>
    <s v="KOLKATA J.K MILLENIUM CENTRE"/>
    <n v="3939"/>
    <n v="0"/>
    <n v="0"/>
    <n v="0"/>
    <n v="1050"/>
    <n v="0"/>
    <n v="3939"/>
    <s v="NEW BUSINESS"/>
    <d v="2024-04-30T00:00:00"/>
    <n v="4989"/>
    <s v="West Bengal"/>
    <x v="2"/>
    <m/>
    <s v="Corporate"/>
    <s v="COMMISSIONCALCULATEDINVOICE"/>
    <m/>
    <s v="APRIL-2024-CYCLE1"/>
  </r>
  <r>
    <s v="BROKER"/>
    <s v="DB04502"/>
    <s v="IM-51614"/>
    <s v="SALASAR SERVICES INSURANCE BROKERS PVT LTD"/>
    <s v="JAIPUR"/>
    <n v="1001308788600000"/>
    <s v="BAGADIYA BROTHERS PRIVATE LIMITED"/>
    <s v="2006/I"/>
    <s v="MARINE"/>
    <s v="2006/I/339609499/00"/>
    <s v="2006/I/339609499/00/000"/>
    <s v="CSG"/>
    <s v="CSG ONE"/>
    <s v="DL-2006/I/3181739"/>
    <n v="1007074"/>
    <s v="PUNIT RAJPUT"/>
    <n v="2561"/>
    <n v="2561"/>
    <n v="17.5"/>
    <n v="16.5"/>
    <n v="0"/>
    <n v="0"/>
    <n v="422.57"/>
    <d v="2024-04-16T00:00:00"/>
    <d v="2024-07-14T00:00:00"/>
    <n v="0"/>
    <s v="ISSUED"/>
    <m/>
    <s v="IM-594098"/>
    <s v="SALASAR SERVICES INSURANCE BROKERS PVT LTD"/>
    <s v="SAS"/>
    <s v="RAIPUR"/>
    <s v="RAIPUR"/>
    <n v="2432.9699999999998"/>
    <n v="0"/>
    <n v="0"/>
    <n v="0"/>
    <n v="0"/>
    <n v="128.03"/>
    <n v="2561"/>
    <s v="NEW BUSINESS"/>
    <d v="2024-04-30T00:00:00"/>
    <n v="2561"/>
    <s v="Chhattisgarh"/>
    <x v="4"/>
    <m/>
    <s v="Corporate"/>
    <s v="COMMISSIONCALCULATEDINVOICE"/>
    <m/>
    <s v="APRIL-2024-CYCLE1"/>
  </r>
  <r>
    <s v="BROKER"/>
    <s v="DB04502"/>
    <s v="IM-51614"/>
    <s v="SALASAR SERVICES INSURANCE BROKERS PVT LTD"/>
    <s v="JAIPUR"/>
    <n v="1.00479875785E+19"/>
    <s v="INDIA GLYCOLS LIMITED"/>
    <n v="2001"/>
    <s v="MARINE"/>
    <s v="2001/339557432/00"/>
    <s v="2001/339557432/00/000"/>
    <s v="CSG"/>
    <s v="CSG ONE"/>
    <m/>
    <n v="1027354"/>
    <s v="KAMAL K. ROHILLA"/>
    <n v="2500"/>
    <n v="2500"/>
    <n v="16.5"/>
    <n v="16.5"/>
    <n v="0"/>
    <n v="0"/>
    <n v="412.5"/>
    <d v="2024-04-01T00:00:00"/>
    <d v="2027-07-04T00:00:00"/>
    <n v="0"/>
    <s v="ISSUED"/>
    <m/>
    <s v="IM-861459"/>
    <s v="SALASAR SERVICES INSURANCE BROKERS PVT LTD"/>
    <s v="SAS"/>
    <s v="RANCHI"/>
    <s v="DELHI"/>
    <n v="2375"/>
    <n v="0"/>
    <n v="0"/>
    <n v="0"/>
    <n v="0"/>
    <n v="125"/>
    <n v="2500"/>
    <s v="NEW BUSINESS"/>
    <d v="2024-04-30T00:00:00"/>
    <n v="2500"/>
    <m/>
    <x v="1"/>
    <m/>
    <s v="Corporate"/>
    <s v="COMMISSIONCALCULATEDINVOICE"/>
    <m/>
    <s v="APRIL-2024-CYCLE1"/>
  </r>
  <r>
    <s v="BROKER"/>
    <s v="DB04502"/>
    <s v="IM-51614"/>
    <s v="SALASAR SERVICES INSURANCE BROKERS PVT LTD"/>
    <s v="JAIPUR"/>
    <n v="100825922025"/>
    <s v="SANDIP RAKSHIT"/>
    <s v="3001/O"/>
    <s v="PRIVATE CAR"/>
    <s v="3001/O/321193827/00"/>
    <s v="3001/O/321193827/00/001"/>
    <s v="VIRTUAL OFFICE"/>
    <s v="MOTOR AGENCY (M2) VO"/>
    <s v="DL-3001/19245294"/>
    <n v="1025054"/>
    <s v="SOMAMITRA S. BHATTACHARYA"/>
    <n v="2672"/>
    <n v="2672"/>
    <m/>
    <n v="15"/>
    <n v="400.8"/>
    <n v="0"/>
    <n v="400.8"/>
    <d v="2023-12-29T00:00:00"/>
    <d v="2024-12-28T00:00:00"/>
    <n v="1"/>
    <s v="ENDORSED"/>
    <m/>
    <s v="IM-1573323"/>
    <s v="SALASAR SERVICES INSURANCE BROKERS PRIVATE LIMITED"/>
    <s v="SAS"/>
    <s v="KOLKATA"/>
    <s v="KOLKATA"/>
    <n v="2672"/>
    <n v="0"/>
    <n v="2672"/>
    <n v="0"/>
    <n v="0"/>
    <n v="0"/>
    <n v="2672"/>
    <s v="ROLL OVER"/>
    <d v="2024-04-30T00:00:00"/>
    <n v="2672"/>
    <s v="West Bengal"/>
    <x v="2"/>
    <n v="2"/>
    <s v="Individual"/>
    <s v="COMMISSIONCALCULATEDINVOICE"/>
    <m/>
    <s v="APRIL-2024-CYCLE1"/>
  </r>
  <r>
    <s v="BROKER"/>
    <s v="DB04502"/>
    <s v="IM-51614"/>
    <s v="SALASAR SERVICES INSURANCE BROKERS PVT LTD"/>
    <s v="JAIPUR"/>
    <n v="101349115007"/>
    <s v="UP RAJYA CHINI AVAM GANNA VIKAS NIGAM LTD"/>
    <n v="2005"/>
    <s v="MARINE"/>
    <s v="2005/339792718/00"/>
    <s v="2005/339792718/00/000"/>
    <s v="CSG"/>
    <s v="CSG TWO"/>
    <s v="DL-2005/5523541"/>
    <n v="1010614"/>
    <s v="RAJDEEP BHATTACHARJEE"/>
    <n v="2250"/>
    <n v="2250"/>
    <n v="17.5"/>
    <n v="16.5"/>
    <n v="0"/>
    <n v="0"/>
    <n v="371.25"/>
    <d v="2024-04-18T00:00:00"/>
    <d v="2024-07-16T00:00:00"/>
    <n v="0"/>
    <s v="ISSUED"/>
    <m/>
    <s v="IM-678567"/>
    <s v="SALASAR SERVICES INSURANCE BROKERS PVT LTD"/>
    <s v="SAS"/>
    <s v="GUWAHATI"/>
    <s v="GUWAHATI"/>
    <n v="2137.48"/>
    <n v="0"/>
    <n v="0"/>
    <n v="0"/>
    <n v="0"/>
    <n v="112.52"/>
    <n v="2250"/>
    <s v="NEW BUSINESS"/>
    <d v="2024-04-30T00:00:00"/>
    <n v="2250"/>
    <s v="ASSAM"/>
    <x v="8"/>
    <m/>
    <s v="Corporate"/>
    <s v="COMMISSIONCALCULATEDINVOICE"/>
    <m/>
    <s v="APRIL-2024-CYCLE1"/>
  </r>
  <r>
    <s v="BROKER"/>
    <s v="DB04502"/>
    <s v="IM-51614"/>
    <s v="SALASAR SERVICES INSURANCE BROKERS PVT LTD"/>
    <s v="JAIPUR"/>
    <n v="101349115007"/>
    <s v="UP RAJYA CHINI AVAM GANNA VIKAS NIGAM LTD"/>
    <n v="2005"/>
    <s v="MARINE"/>
    <s v="2005/339778722/00"/>
    <s v="2005/339778722/00/000"/>
    <s v="CSG"/>
    <s v="CSG TWO"/>
    <s v="DL-2005/5523541"/>
    <n v="1010614"/>
    <s v="RAJDEEP BHATTACHARJEE"/>
    <n v="2250"/>
    <n v="2250"/>
    <n v="17.5"/>
    <n v="16.5"/>
    <n v="0"/>
    <n v="0"/>
    <n v="371.25"/>
    <d v="2024-04-18T00:00:00"/>
    <d v="2024-07-16T00:00:00"/>
    <n v="0"/>
    <s v="ISSUED"/>
    <m/>
    <s v="IM-678567"/>
    <s v="SALASAR SERVICES INSURANCE BROKERS PVT LTD"/>
    <s v="SAS"/>
    <s v="GUWAHATI"/>
    <s v="GUWAHATI"/>
    <n v="2137.48"/>
    <n v="0"/>
    <n v="0"/>
    <n v="0"/>
    <n v="0"/>
    <n v="112.52"/>
    <n v="2250"/>
    <s v="NEW BUSINESS"/>
    <d v="2024-04-30T00:00:00"/>
    <n v="2250"/>
    <s v="ASSAM"/>
    <x v="8"/>
    <m/>
    <s v="Corporate"/>
    <s v="COMMISSIONCALCULATEDINVOICE"/>
    <m/>
    <s v="APRIL-2024-CYCLE1"/>
  </r>
  <r>
    <s v="BROKER"/>
    <s v="DB04502"/>
    <s v="IM-51614"/>
    <s v="SALASAR SERVICES INSURANCE BROKERS PVT LTD"/>
    <s v="JAIPUR"/>
    <n v="101000270583"/>
    <s v="SANTOSH KUMAR TURI"/>
    <s v="3005/1B5"/>
    <s v="TWO WHEELER"/>
    <s v="3005/338366664/00"/>
    <s v="3005/338366664/00/000"/>
    <s v="GEO"/>
    <s v="MOTOR AGENCY"/>
    <s v="DL-3005/27967135"/>
    <n v="1030973"/>
    <s v="BASUDEW B. KUMAR"/>
    <n v="2117"/>
    <n v="2117"/>
    <m/>
    <n v="17.5"/>
    <n v="370.48"/>
    <n v="0"/>
    <n v="370.48"/>
    <d v="2024-04-06T00:00:00"/>
    <d v="2029-04-05T00:00:00"/>
    <n v="0"/>
    <s v="ISSUED"/>
    <m/>
    <s v="IM-1970465"/>
    <s v="SALASAR SERVICES INSURANCE BROKERS PVT LTD"/>
    <s v="SAS"/>
    <s v="DHANBAD"/>
    <s v="DHANBAD"/>
    <n v="3590"/>
    <n v="0"/>
    <n v="2117"/>
    <n v="1473"/>
    <n v="0"/>
    <n v="0"/>
    <n v="2117"/>
    <s v="NEW BUSINESS"/>
    <d v="2024-04-30T00:00:00"/>
    <n v="3590"/>
    <s v="Jharkhand"/>
    <x v="5"/>
    <n v="1"/>
    <s v="Individual"/>
    <s v="COMMISSIONCALCULATEDINVOICE"/>
    <s v="YEAR1"/>
    <s v="APRIL-2024-CYCLE1"/>
  </r>
  <r>
    <s v="BROKER"/>
    <s v="DB04502"/>
    <s v="IM-51614"/>
    <s v="SALASAR SERVICES INSURANCE BROKERS PVT LTD"/>
    <s v="JAIPUR"/>
    <n v="1.01784666136001E+18"/>
    <s v="CHENGMARI TEA COMPANY LIMITED"/>
    <n v="4002"/>
    <s v="BURGLARY INSURANCE"/>
    <s v="4002/341178020/00"/>
    <s v="4002/341178020/00/000"/>
    <s v="CSG"/>
    <s v="CSG ONE"/>
    <m/>
    <n v="1035035"/>
    <s v="DAIBIK D. MANDAL"/>
    <n v="3203"/>
    <n v="3203"/>
    <n v="11.5"/>
    <n v="11.5"/>
    <n v="0"/>
    <n v="0"/>
    <n v="368.35"/>
    <d v="2024-04-04T00:00:00"/>
    <d v="2025-04-03T00:00:00"/>
    <n v="0"/>
    <s v="ISSUED"/>
    <m/>
    <s v="IM-592893"/>
    <s v="SALASAR SERVICES INSURANCE BROKERS PVT LTD"/>
    <s v="SAS"/>
    <s v="NAGPUR"/>
    <s v="KOLKATA"/>
    <n v="3203"/>
    <n v="0"/>
    <n v="0"/>
    <n v="0"/>
    <n v="0"/>
    <n v="0"/>
    <n v="3203"/>
    <s v="NEW BUSINESS"/>
    <d v="2024-04-30T00:00:00"/>
    <n v="3203"/>
    <s v="West Bengal"/>
    <x v="2"/>
    <m/>
    <s v="Corporate"/>
    <s v="COMMISSIONCALCULATEDINVOICE"/>
    <m/>
    <s v="APRIL-2024-CYCLE1"/>
  </r>
  <r>
    <s v="BROKER"/>
    <s v="DB04502"/>
    <s v="IM-51614"/>
    <s v="SALASAR SERVICES INSURANCE BROKERS PVT LTD"/>
    <s v="JAIPUR"/>
    <n v="1.00174755836003E+18"/>
    <s v="SUPREME PAPER MILLS LIMITED"/>
    <n v="3003"/>
    <s v="GCV"/>
    <s v="3003/338145063/00"/>
    <s v="3003/338145063/00/000"/>
    <s v="VIRTUAL OFFICE"/>
    <s v="MOTOR AGENCY (M2) VO"/>
    <s v="DL-3003/19245280"/>
    <n v="1025054"/>
    <s v="SOMAMITRA S. BHATTACHARYA"/>
    <n v="2407"/>
    <n v="2407"/>
    <m/>
    <n v="15"/>
    <n v="361.05"/>
    <n v="0"/>
    <n v="361.05"/>
    <d v="2024-04-06T00:00:00"/>
    <d v="2025-04-05T00:00:00"/>
    <n v="0"/>
    <s v="ISSUED"/>
    <m/>
    <s v="IM-1573323"/>
    <s v="SALASAR SERVICES INSURANCE BROKERS PRIVATE LIMITED"/>
    <s v="SAS"/>
    <s v="KOLKATA"/>
    <s v="KOLKATA"/>
    <n v="29693"/>
    <n v="0"/>
    <n v="2407"/>
    <n v="27286"/>
    <n v="0"/>
    <n v="0"/>
    <n v="2407"/>
    <s v="ROLL OVER"/>
    <d v="2024-04-30T00:00:00"/>
    <n v="29693"/>
    <s v="West Bengal"/>
    <x v="2"/>
    <n v="2"/>
    <s v="Corporate"/>
    <s v="COMMISSIONCALCULATEDINVOICE"/>
    <m/>
    <s v="APRIL-2024-CYCLE1"/>
  </r>
  <r>
    <s v="BROKER"/>
    <s v="DB04502"/>
    <s v="IM-51614"/>
    <s v="SALASAR SERVICES INSURANCE BROKERS PVT LTD"/>
    <s v="JAIPUR"/>
    <n v="1.00174755836003E+18"/>
    <s v="SUPREME PAPER MILLS LIMITED"/>
    <n v="3003"/>
    <s v="GCV"/>
    <s v="3003/338139678/00"/>
    <s v="3003/338139678/00/000"/>
    <s v="VIRTUAL OFFICE"/>
    <s v="MOTOR AGENCY (M2) VO"/>
    <s v="DL-3003/19245280"/>
    <n v="1025054"/>
    <s v="SOMAMITRA S. BHATTACHARYA"/>
    <n v="2407"/>
    <n v="2407"/>
    <m/>
    <n v="15"/>
    <n v="361.05"/>
    <n v="0"/>
    <n v="361.05"/>
    <d v="2024-04-06T00:00:00"/>
    <d v="2025-04-05T00:00:00"/>
    <n v="0"/>
    <s v="ISSUED"/>
    <m/>
    <s v="IM-1573323"/>
    <s v="SALASAR SERVICES INSURANCE BROKERS PRIVATE LIMITED"/>
    <s v="SAS"/>
    <s v="KOLKATA"/>
    <s v="KOLKATA"/>
    <n v="29693"/>
    <n v="0"/>
    <n v="2407"/>
    <n v="27286"/>
    <n v="0"/>
    <n v="0"/>
    <n v="2407"/>
    <s v="ROLL OVER"/>
    <d v="2024-04-30T00:00:00"/>
    <n v="29693"/>
    <s v="West Bengal"/>
    <x v="2"/>
    <n v="2"/>
    <s v="Corporate"/>
    <s v="COMMISSIONCALCULATEDINVOICE"/>
    <m/>
    <s v="APRIL-2024-CYCLE1"/>
  </r>
  <r>
    <s v="BROKER"/>
    <s v="DB04502"/>
    <s v="IM-51614"/>
    <s v="SALASAR SERVICES INSURANCE BROKERS PVT LTD"/>
    <s v="JAIPUR"/>
    <n v="1006209834840000"/>
    <s v="SEEMANCHAL JEEVIKA GOAT PRODUCER COMPANY LIMITED"/>
    <n v="4005"/>
    <s v="GROUP PERSONAL ACCIDENT"/>
    <s v="4005/243491884/02"/>
    <s v="4005/243491884/02/000"/>
    <s v="GEO"/>
    <s v="MOTOR AGENCY"/>
    <m/>
    <n v="1010520"/>
    <s v="ALOK KUMAR"/>
    <n v="4636"/>
    <n v="4636"/>
    <n v="7.5"/>
    <n v="7.5"/>
    <n v="0"/>
    <n v="0"/>
    <n v="347.7"/>
    <d v="2024-03-17T00:00:00"/>
    <d v="2025-03-16T00:00:00"/>
    <n v="0"/>
    <s v="ISSUED"/>
    <m/>
    <s v="IM-853503"/>
    <s v="SALASAR SERVICES INSURANCE BROKERS PRIVATE LIMITED"/>
    <s v="SAS"/>
    <s v="JAMSHEDPUR"/>
    <s v="JAMSHEDPUR"/>
    <n v="4636"/>
    <n v="0"/>
    <n v="0"/>
    <n v="0"/>
    <n v="0"/>
    <n v="0"/>
    <n v="4636"/>
    <s v="RENEWAL BUSINESS"/>
    <d v="2024-04-30T00:00:00"/>
    <n v="4636"/>
    <s v="Jharkhand"/>
    <x v="5"/>
    <m/>
    <s v="Corporate"/>
    <s v="COMMISSIONCALCULATEDINVOICE"/>
    <m/>
    <s v="APRIL-2024-CYCLE1"/>
  </r>
  <r>
    <s v="BROKER"/>
    <s v="DB04502"/>
    <s v="IM-51614"/>
    <s v="SALASAR SERVICES INSURANCE BROKERS PVT LTD"/>
    <s v="JAIPUR"/>
    <n v="1.01757717376E+19"/>
    <s v="BAGARIA BUSINESS PVT LTD"/>
    <n v="3001"/>
    <s v="PRIVATE CAR"/>
    <s v="3001/338541457/00"/>
    <s v="3001/338541457/00/000"/>
    <s v="VIRTUAL OFFICE"/>
    <s v="MOTOR AGENCY (M2) VO"/>
    <s v="DL-3001/19245294"/>
    <n v="1037949"/>
    <s v="CHANDAN C. GAYEN"/>
    <n v="852"/>
    <n v="852"/>
    <m/>
    <n v="15"/>
    <n v="127.8"/>
    <n v="198.68"/>
    <n v="326.48"/>
    <d v="2024-04-20T00:00:00"/>
    <d v="2025-04-19T00:00:00"/>
    <n v="0"/>
    <s v="ISSUED"/>
    <m/>
    <s v="IM-1573323"/>
    <s v="SALASAR SERVICES INSURANCE BROKERS PRIVATE LIMITED"/>
    <s v="SAS"/>
    <s v="KOLKATA"/>
    <s v="KOLKATA"/>
    <n v="8799"/>
    <n v="0"/>
    <n v="852"/>
    <n v="7947"/>
    <n v="0"/>
    <n v="0"/>
    <n v="852"/>
    <s v="ROLL OVER"/>
    <d v="2024-04-30T00:00:00"/>
    <n v="8799"/>
    <s v="West Bengal"/>
    <x v="2"/>
    <n v="11"/>
    <s v="Corporate"/>
    <s v="COMMISSIONCALCULATEDINVOICE"/>
    <m/>
    <s v="APRIL-2024-CYCLE1"/>
  </r>
  <r>
    <s v="BROKER"/>
    <s v="DB04502"/>
    <s v="IM-51614"/>
    <s v="SALASAR SERVICES INSURANCE BROKERS PVT LTD"/>
    <s v="JAIPUR"/>
    <n v="1.00106172112E+19"/>
    <s v="AVINASH MARKETING PVT LTD"/>
    <s v="2006/E"/>
    <s v="MARINE"/>
    <s v="2006/E/339775010/00"/>
    <s v="2006/E/339775010/00/000"/>
    <s v="CSG"/>
    <s v="CSG ONE"/>
    <s v="DL-2006/E/17013736"/>
    <n v="1003856"/>
    <s v="RAHUL MONDAL"/>
    <n v="1928"/>
    <n v="1928"/>
    <n v="17.5"/>
    <n v="16.5"/>
    <n v="0"/>
    <n v="0"/>
    <n v="318.12"/>
    <d v="2024-04-17T00:00:00"/>
    <d v="2024-07-15T00:00:00"/>
    <n v="0"/>
    <s v="ISSUED"/>
    <m/>
    <s v="IM-1443695"/>
    <s v="SALASAR SERVICES INSURANCE BROKERS PVT LTD"/>
    <s v="SAS"/>
    <s v="KOLKATA J.K MILLENIUM CENTRE"/>
    <s v="KOLKATA J.K MILLENIUM CENTRE"/>
    <n v="1831.59"/>
    <n v="0"/>
    <n v="0"/>
    <n v="0"/>
    <n v="0"/>
    <n v="96.41"/>
    <n v="1928"/>
    <s v="NEW BUSINESS"/>
    <d v="2024-04-30T00:00:00"/>
    <n v="1928"/>
    <s v="West Bengal"/>
    <x v="2"/>
    <m/>
    <s v="Corporate"/>
    <s v="COMMISSIONCALCULATEDINVOICE"/>
    <m/>
    <s v="APRIL-2024-CYCLE1"/>
  </r>
  <r>
    <s v="BROKER"/>
    <s v="DB04502"/>
    <s v="IM-51614"/>
    <s v="SALASAR SERVICES INSURANCE BROKERS PVT LTD"/>
    <s v="JAIPUR"/>
    <n v="101936352949"/>
    <s v="KANCO TEA &amp; INDUSTRIES LIMITED"/>
    <n v="4002"/>
    <s v="BURGLARY INSURANCE"/>
    <s v="4002/339950301/00"/>
    <s v="4002/339950301/00/000"/>
    <s v="CSG"/>
    <s v="CSG TWO"/>
    <m/>
    <n v="1025542"/>
    <s v="PUJA P. BURMAN"/>
    <n v="2527"/>
    <n v="2527"/>
    <n v="12.5"/>
    <n v="12.5"/>
    <n v="0"/>
    <n v="0"/>
    <n v="315.88"/>
    <d v="2024-04-01T00:00:00"/>
    <d v="2025-03-31T00:00:00"/>
    <n v="0"/>
    <s v="ISSUED"/>
    <m/>
    <s v="IM-592893"/>
    <s v="SALASAR SERVICES INSURANCE BROKERS PVT LTD"/>
    <s v="SAS"/>
    <s v="NAGPUR"/>
    <s v="KOLKATA"/>
    <n v="2527"/>
    <n v="0"/>
    <n v="0"/>
    <n v="0"/>
    <n v="0"/>
    <n v="0"/>
    <n v="2527"/>
    <s v="NEW BUSINESS"/>
    <d v="2024-04-30T00:00:00"/>
    <n v="2527"/>
    <s v="West Bengal"/>
    <x v="2"/>
    <m/>
    <s v="Corporate"/>
    <s v="COMMISSIONCALCULATEDINVOICE"/>
    <m/>
    <s v="APRIL-2024-CYCLE1"/>
  </r>
  <r>
    <s v="BROKER"/>
    <s v="DB04502"/>
    <s v="IM-51614"/>
    <s v="SALASAR SERVICES INSURANCE BROKERS PVT LTD"/>
    <s v="JAIPUR"/>
    <n v="1.00301096817E+19"/>
    <s v="SARDA ENERGY &amp; MINERALS LIMITED"/>
    <n v="4016"/>
    <s v="GROUP HEALTH"/>
    <s v="4016/X/261930683/01"/>
    <s v="4016/X/261930683/01/013"/>
    <s v="CSG"/>
    <s v="CSG TWO"/>
    <m/>
    <n v="1007074"/>
    <s v="PUNIT RAJPUT"/>
    <n v="9171"/>
    <n v="9171"/>
    <n v="3"/>
    <n v="3"/>
    <n v="0"/>
    <n v="0"/>
    <n v="275.13"/>
    <d v="2023-10-01T00:00:00"/>
    <d v="2024-09-30T00:00:00"/>
    <n v="13"/>
    <s v="ENDORSED"/>
    <m/>
    <s v="IM-594098"/>
    <s v="SALASAR SERVICES INSURANCE BROKERS PVT LTD"/>
    <s v="SAS"/>
    <s v="RAIPUR"/>
    <s v="RAIPUR VANIJYA BHAWAN"/>
    <n v="9171"/>
    <n v="0"/>
    <n v="0"/>
    <n v="0"/>
    <n v="0"/>
    <n v="0"/>
    <n v="9171"/>
    <s v="RENEWAL BUSINESS"/>
    <d v="2024-04-30T00:00:00"/>
    <n v="9171"/>
    <s v="Chhattisgarh"/>
    <x v="4"/>
    <m/>
    <s v="Corporate"/>
    <s v="COMMISSIONCALCULATEDINVOICE"/>
    <m/>
    <s v="APRIL-2024-CYCLE1"/>
  </r>
  <r>
    <s v="BROKER"/>
    <s v="DB04502"/>
    <s v="IM-51614"/>
    <s v="SALASAR SERVICES INSURANCE BROKERS PVT LTD"/>
    <s v="JAIPUR"/>
    <n v="1.0084275147399999E+19"/>
    <s v="FEMGRACE FORMULATIONS"/>
    <n v="2001"/>
    <s v="MARINE"/>
    <s v="2001/338249019/00"/>
    <s v="2001/338249019/00/000"/>
    <s v="SME"/>
    <s v="SME"/>
    <m/>
    <n v="1034789"/>
    <s v="PUJA P. SHAH"/>
    <n v="1501"/>
    <n v="1501"/>
    <n v="16.5"/>
    <n v="16.5"/>
    <n v="0"/>
    <n v="0"/>
    <n v="247.67"/>
    <d v="2024-04-01T00:00:00"/>
    <d v="2025-03-31T00:00:00"/>
    <n v="0"/>
    <s v="ISSUED"/>
    <m/>
    <s v="IM-462880"/>
    <s v="SALASAR SERVICES INSURANCE BROKERS PVT LTD"/>
    <s v="SAS"/>
    <s v="AHMEDABAD"/>
    <s v="AHMEDABAD ZODIAC"/>
    <n v="1425.96"/>
    <n v="0"/>
    <n v="0"/>
    <n v="0"/>
    <n v="0"/>
    <n v="75.040000000000006"/>
    <n v="1501"/>
    <s v="NEW BUSINESS"/>
    <d v="2024-04-30T00:00:00"/>
    <n v="1501"/>
    <s v="Gujarat"/>
    <x v="7"/>
    <m/>
    <s v="Corporate"/>
    <s v="COMMISSIONCALCULATEDINVOICE"/>
    <m/>
    <s v="APRIL-2024-CYCLE1"/>
  </r>
  <r>
    <s v="BROKER"/>
    <s v="DB04502"/>
    <s v="IM-51614"/>
    <s v="SALASAR SERVICES INSURANCE BROKERS PVT LTD"/>
    <s v="JAIPUR"/>
    <n v="1.01318785207E+19"/>
    <s v="OPTIDERMA SKINCARE LLP"/>
    <n v="2001"/>
    <s v="MARINE"/>
    <s v="2001/338513611/00"/>
    <s v="2001/338513611/00/000"/>
    <s v="SME"/>
    <s v="SME"/>
    <m/>
    <n v="1034789"/>
    <s v="PUJA P. SHAH"/>
    <n v="1501"/>
    <n v="1501"/>
    <n v="16.5"/>
    <n v="16.5"/>
    <n v="0"/>
    <n v="0"/>
    <n v="247.67"/>
    <d v="2024-04-01T00:00:00"/>
    <d v="2025-03-31T00:00:00"/>
    <n v="0"/>
    <s v="ISSUED"/>
    <m/>
    <s v="IM-462880"/>
    <s v="SALASAR SERVICES INSURANCE BROKERS PVT LTD"/>
    <s v="SAS"/>
    <s v="AHMEDABAD"/>
    <s v="AHMEDABAD ZODIAC"/>
    <n v="1425.96"/>
    <n v="0"/>
    <n v="0"/>
    <n v="0"/>
    <n v="0"/>
    <n v="75.040000000000006"/>
    <n v="1501"/>
    <s v="NEW BUSINESS"/>
    <d v="2024-04-30T00:00:00"/>
    <n v="1501"/>
    <s v="Gujarat"/>
    <x v="7"/>
    <m/>
    <s v="Corporate"/>
    <s v="COMMISSIONCALCULATEDINVOICE"/>
    <m/>
    <s v="APRIL-2024-CYCLE1"/>
  </r>
  <r>
    <s v="BROKER"/>
    <s v="DB04502"/>
    <s v="IM-51614"/>
    <s v="SALASAR SERVICES INSURANCE BROKERS PVT LTD"/>
    <s v="JAIPUR"/>
    <n v="100233573331"/>
    <s v="BENGAL TEA &amp; FABRICS LTD"/>
    <n v="2001"/>
    <s v="MARINE"/>
    <s v="2001/338822909/00"/>
    <s v="2001/338822909/00/000"/>
    <s v="CSG"/>
    <s v="CSG TWO"/>
    <m/>
    <n v="1025542"/>
    <s v="PUJA P. BURMAN"/>
    <n v="1250"/>
    <n v="1250"/>
    <n v="16.5"/>
    <n v="16.5"/>
    <n v="0"/>
    <n v="0"/>
    <n v="206.25"/>
    <d v="2024-04-01T00:00:00"/>
    <d v="2025-03-31T00:00:00"/>
    <n v="0"/>
    <s v="ISSUED"/>
    <m/>
    <s v="IM-592893"/>
    <s v="SALASAR SERVICES INSURANCE BROKERS PVT LTD"/>
    <s v="SAS"/>
    <s v="NAGPUR"/>
    <s v="KOLKATA"/>
    <n v="1187.5"/>
    <n v="0"/>
    <n v="0"/>
    <n v="0"/>
    <n v="0"/>
    <n v="62.5"/>
    <n v="1250"/>
    <s v="NEW BUSINESS"/>
    <d v="2024-04-30T00:00:00"/>
    <n v="1250"/>
    <s v="West Bengal"/>
    <x v="2"/>
    <m/>
    <s v="Corporate"/>
    <s v="COMMISSIONCALCULATEDINVOICE"/>
    <m/>
    <s v="APRIL-2024-CYCLE1"/>
  </r>
  <r>
    <s v="BROKER"/>
    <s v="DB04502"/>
    <s v="IM-51614"/>
    <s v="SALASAR SERVICES INSURANCE BROKERS PVT LTD"/>
    <s v="JAIPUR"/>
    <n v="1015300656520000"/>
    <s v="DELTA AIRCON PVT LTD"/>
    <n v="4005"/>
    <s v="GROUP PERSONAL ACCIDENT"/>
    <s v="4005/221475960/03"/>
    <s v="4005/221475960/03/000"/>
    <s v="CSG"/>
    <s v="CSG ONE"/>
    <m/>
    <n v="1029723"/>
    <s v="KHUSHI K. PILLAI"/>
    <n v="2649"/>
    <n v="2649"/>
    <n v="7.5"/>
    <n v="7.5"/>
    <n v="0"/>
    <n v="0"/>
    <n v="198.68"/>
    <d v="2024-04-07T00:00:00"/>
    <d v="2025-04-06T00:00:00"/>
    <n v="0"/>
    <s v="ISSUED"/>
    <m/>
    <s v="IM-592893"/>
    <s v="SALASAR SERVICES INSURANCE BROKERS PVT LTD"/>
    <s v="SAS"/>
    <s v="NAGPUR"/>
    <s v="PRABHADEVI"/>
    <n v="2649"/>
    <n v="0"/>
    <n v="0"/>
    <n v="0"/>
    <n v="0"/>
    <n v="0"/>
    <n v="2649"/>
    <s v="RENEWAL BUSINESS"/>
    <d v="2024-04-30T00:00:00"/>
    <n v="2649"/>
    <s v="Maharashtra"/>
    <x v="3"/>
    <m/>
    <s v="Corporate"/>
    <s v="COMMISSIONCALCULATEDINVOICE"/>
    <m/>
    <s v="APRIL-2024-CYCLE1"/>
  </r>
  <r>
    <s v="BROKER"/>
    <s v="DB04502"/>
    <s v="IM-51614"/>
    <s v="SALASAR SERVICES INSURANCE BROKERS PVT LTD"/>
    <s v="JAIPUR"/>
    <n v="1012851966430000"/>
    <s v="LASER POWER AND INFRA PRIVATE LIMITED"/>
    <n v="4016"/>
    <s v="GROUP HEALTH"/>
    <s v="4016/X/246410750/01"/>
    <s v="4016/X/246410750/01/015"/>
    <s v="CSG"/>
    <s v="CSG TWO"/>
    <m/>
    <n v="1025542"/>
    <s v="PUJA P. BURMAN"/>
    <n v="2519"/>
    <n v="2519"/>
    <n v="7.5"/>
    <n v="7.5"/>
    <n v="0"/>
    <n v="0"/>
    <n v="188.93"/>
    <d v="2023-04-21T00:00:00"/>
    <d v="2024-04-20T00:00:00"/>
    <n v="15"/>
    <s v="ENDORSED"/>
    <m/>
    <s v="IM-592893"/>
    <s v="SALASAR SERVICES INSURANCE BROKERS PVT LTD"/>
    <s v="SAS"/>
    <s v="NAGPUR"/>
    <s v="KOLKATA J.K MILLENIUM CENTRE"/>
    <n v="2519"/>
    <n v="0"/>
    <n v="0"/>
    <n v="0"/>
    <n v="0"/>
    <n v="0"/>
    <n v="2519"/>
    <s v="RENEWAL BUSINESS"/>
    <d v="2024-04-30T00:00:00"/>
    <n v="2519"/>
    <s v="West Bengal"/>
    <x v="2"/>
    <m/>
    <s v="Corporate"/>
    <s v="COMMISSIONCALCULATEDINVOICE"/>
    <m/>
    <s v="APRIL-2024-CYCLE1"/>
  </r>
  <r>
    <s v="BROKER"/>
    <s v="DB04502"/>
    <s v="IM-51614"/>
    <s v="SALASAR SERVICES INSURANCE BROKERS PVT LTD"/>
    <s v="JAIPUR"/>
    <n v="1009923345980000"/>
    <s v="TECHNO ELECTRIC AND ENGINEERING CO LTD"/>
    <n v="4016"/>
    <s v="GROUP HEALTH"/>
    <s v="4016/X/340375512/00"/>
    <s v="4016/X/340375512/00/001"/>
    <s v="CSG"/>
    <s v="CSG ONE"/>
    <m/>
    <n v="1009433"/>
    <s v="RICHA ABHILASHA"/>
    <n v="5136"/>
    <n v="3338.4"/>
    <n v="5"/>
    <n v="5"/>
    <n v="0"/>
    <n v="0"/>
    <n v="166.92"/>
    <d v="2024-04-02T00:00:00"/>
    <d v="2025-04-01T00:00:00"/>
    <n v="1"/>
    <s v="ENDORSED"/>
    <s v="Leader"/>
    <s v="IM-592893"/>
    <s v="SALASAR SERVICES INSURANCE BROKERS PVT LTD"/>
    <s v="SAS"/>
    <s v="NAGPUR"/>
    <s v="KOLKATA J.K MILLENIUM CENTRE"/>
    <n v="5136"/>
    <n v="0"/>
    <n v="0"/>
    <n v="0"/>
    <n v="0"/>
    <n v="0"/>
    <n v="3338.4"/>
    <s v="NEW BUSINESS"/>
    <d v="2024-04-30T00:00:00"/>
    <n v="3338.4"/>
    <s v="West Bengal"/>
    <x v="2"/>
    <m/>
    <s v="Corporate"/>
    <s v="COMMISSIONCALCULATEDINVOICE"/>
    <m/>
    <s v="APRIL-2024-CYCLE1"/>
  </r>
  <r>
    <s v="BROKER"/>
    <s v="DB04502"/>
    <s v="IM-51614"/>
    <s v="SALASAR SERVICES INSURANCE BROKERS PVT LTD"/>
    <s v="JAIPUR"/>
    <n v="1.0084600140400001E+19"/>
    <s v="BIJAY RAY"/>
    <n v="3005"/>
    <s v="TWO WHEELER"/>
    <s v="3005/338173023/00/B"/>
    <s v="3005/338173023/00/B00"/>
    <s v="VIRTUAL OFFICE"/>
    <s v="MOTOR AGENCY (M2) VO"/>
    <s v="DL-3005/19245305"/>
    <n v="1025054"/>
    <s v="SOMAMITRA S. BHATTACHARYA"/>
    <n v="754"/>
    <n v="754"/>
    <m/>
    <n v="17.5"/>
    <n v="131.94999999999999"/>
    <n v="34.15"/>
    <n v="166.1"/>
    <d v="2024-04-04T00:00:00"/>
    <d v="2025-04-03T00:00:00"/>
    <n v="0"/>
    <s v="ISSUED"/>
    <m/>
    <s v="IM-1573323"/>
    <s v="SALASAR SERVICES INSURANCE BROKERS PRIVATE LIMITED"/>
    <s v="SAS"/>
    <s v="KOLKATA"/>
    <s v="KOLKATA"/>
    <n v="2120"/>
    <n v="0"/>
    <n v="754"/>
    <n v="1366"/>
    <n v="0"/>
    <n v="0"/>
    <n v="754"/>
    <s v="ROLL OVER"/>
    <d v="2024-04-30T00:00:00"/>
    <n v="2120"/>
    <s v="West Bengal"/>
    <x v="2"/>
    <n v="8"/>
    <s v="Corporate"/>
    <s v="COMMISSIONCALCULATEDINVOICE"/>
    <m/>
    <s v="APRIL-2024-CYCLE1"/>
  </r>
  <r>
    <s v="BROKER"/>
    <s v="DB04502"/>
    <s v="IM-51614"/>
    <s v="SALASAR SERVICES INSURANCE BROKERS PVT LTD"/>
    <s v="JAIPUR"/>
    <n v="1021368019510000"/>
    <s v="SMART WHEELS PVT LTD"/>
    <n v="4005"/>
    <s v="GROUP PERSONAL ACCIDENT"/>
    <s v="4005/293340002/00"/>
    <s v="4005/293340002/00/014"/>
    <s v="BANCASSURANCE"/>
    <s v="SME TIER TWO"/>
    <m/>
    <n v="1022165"/>
    <s v="GIRISH SHUKLA"/>
    <n v="2162"/>
    <n v="2162"/>
    <n v="7.5"/>
    <n v="7.5"/>
    <n v="0"/>
    <n v="0"/>
    <n v="162.15"/>
    <d v="2023-05-29T00:00:00"/>
    <d v="2024-05-28T00:00:00"/>
    <n v="14"/>
    <s v="ENDORSED"/>
    <m/>
    <s v="IM-496041"/>
    <s v="SALASAR SERVICES INSURANCE BROKERS PVT LTD"/>
    <s v="SAS"/>
    <s v="KANPUR"/>
    <s v="KANPUR"/>
    <n v="2162"/>
    <n v="0"/>
    <n v="0"/>
    <n v="0"/>
    <n v="0"/>
    <n v="0"/>
    <n v="2162"/>
    <s v="NEW BUSINESS"/>
    <d v="2024-04-30T00:00:00"/>
    <n v="2162"/>
    <s v="Uttar Pradesh"/>
    <x v="9"/>
    <m/>
    <s v="Corporate"/>
    <s v="COMMISSIONCALCULATEDINVOICE"/>
    <m/>
    <s v="APRIL-2024-CYCLE1"/>
  </r>
  <r>
    <s v="BROKER"/>
    <s v="DB04502"/>
    <s v="IM-51614"/>
    <s v="SALASAR SERVICES INSURANCE BROKERS PVT LTD"/>
    <s v="JAIPUR"/>
    <n v="101000709022"/>
    <s v="SUPER HEAT INDUCTION INDUSTRIES PVT LTD"/>
    <n v="3001"/>
    <s v="PRIVATE CAR"/>
    <s v="3001/287387703/01"/>
    <s v="3001/287387703/01/000"/>
    <s v="VIRTUAL OFFICE"/>
    <s v="MOTOR AGENCY (M2) VO"/>
    <s v="DL-3001/19245294"/>
    <n v="1037949"/>
    <s v="CHANDAN C. GAYEN"/>
    <n v="642"/>
    <n v="642"/>
    <m/>
    <n v="15"/>
    <n v="96.3"/>
    <n v="65.48"/>
    <n v="161.78"/>
    <d v="2024-04-11T00:00:00"/>
    <d v="2025-04-10T00:00:00"/>
    <n v="0"/>
    <s v="ISSUED"/>
    <m/>
    <s v="IM-1573323"/>
    <s v="SALASAR SERVICES INSURANCE BROKERS PRIVATE LIMITED"/>
    <s v="SAS"/>
    <s v="KOLKATA"/>
    <s v="KOLKATA"/>
    <n v="3261"/>
    <n v="0"/>
    <n v="642"/>
    <n v="2619"/>
    <n v="0"/>
    <n v="0"/>
    <n v="642"/>
    <s v="RENEWAL BUSINESS"/>
    <d v="2024-04-30T00:00:00"/>
    <n v="3261"/>
    <s v="West Bengal"/>
    <x v="2"/>
    <n v="11"/>
    <s v="Individual"/>
    <s v="COMMISSIONCALCULATEDINVOICE"/>
    <m/>
    <s v="APRIL-2024-CYCLE1"/>
  </r>
  <r>
    <s v="BROKER"/>
    <s v="DB04502"/>
    <s v="IM-51614"/>
    <s v="SALASAR SERVICES INSURANCE BROKERS PVT LTD"/>
    <s v="JAIPUR"/>
    <n v="1007859855270000"/>
    <s v="GOPAL SARMA BARUAH"/>
    <n v="3001"/>
    <s v="PRIVATE CAR"/>
    <s v="3001/338494834/00"/>
    <s v="3001/338494834/00/000"/>
    <s v="BANCASSURANCE"/>
    <s v="MOTOR AGENCY"/>
    <s v="DL-3001/21513125"/>
    <n v="1019548"/>
    <s v="RAJDEEP R. NANDI"/>
    <n v="537"/>
    <n v="537"/>
    <m/>
    <n v="15"/>
    <n v="80.55"/>
    <n v="70.48"/>
    <n v="151.03"/>
    <d v="2024-04-09T00:00:00"/>
    <d v="2025-04-08T00:00:00"/>
    <n v="0"/>
    <s v="ISSUED"/>
    <m/>
    <s v="IM-1717798"/>
    <s v="SALASAR SERVICES INSURANCE BROKERS PVT LTD"/>
    <s v="SAS"/>
    <s v="GUWAHATI"/>
    <s v="GUWAHATI"/>
    <n v="3356"/>
    <n v="0"/>
    <n v="537"/>
    <n v="2819"/>
    <n v="0"/>
    <n v="0"/>
    <n v="537"/>
    <s v="ROLL OVER"/>
    <d v="2024-04-30T00:00:00"/>
    <n v="3356"/>
    <s v="ASSAM"/>
    <x v="8"/>
    <n v="11"/>
    <s v="Individual"/>
    <s v="COMMISSIONCALCULATEDINVOICE"/>
    <m/>
    <s v="APRIL-2024-CYCLE1"/>
  </r>
  <r>
    <s v="BROKER"/>
    <s v="DB04502"/>
    <s v="IM-51614"/>
    <s v="SALASAR SERVICES INSURANCE BROKERS PVT LTD"/>
    <s v="JAIPUR"/>
    <n v="1012991355140000"/>
    <s v="SAFFRON ENCLAVE PRIVATE LIMITED"/>
    <n v="1015"/>
    <s v="ICICI BHARAT GRIHA RAKSHA POLICY"/>
    <s v="1015/248875870/02"/>
    <s v="1015/248875870/02/000"/>
    <s v="CSG"/>
    <s v="CSG ONE"/>
    <m/>
    <n v="1009433"/>
    <s v="RICHA ABHILASHA"/>
    <n v="1200"/>
    <n v="1200"/>
    <n v="11.5"/>
    <n v="11.5"/>
    <n v="0"/>
    <n v="0"/>
    <n v="138"/>
    <d v="2024-03-12T00:00:00"/>
    <d v="2025-03-11T00:00:00"/>
    <n v="0"/>
    <s v="ISSUED"/>
    <m/>
    <s v="IM-592893"/>
    <s v="SALASAR SERVICES INSURANCE BROKERS PVT LTD"/>
    <s v="SAS"/>
    <s v="NAGPUR"/>
    <s v="KOLKATA J.K MILLENIUM CENTRE"/>
    <n v="1200"/>
    <n v="0"/>
    <n v="0"/>
    <n v="0"/>
    <n v="800"/>
    <n v="0"/>
    <n v="1200"/>
    <s v="RENEWAL BUSINESS"/>
    <d v="2024-04-30T00:00:00"/>
    <n v="2000"/>
    <s v="West Bengal"/>
    <x v="2"/>
    <m/>
    <s v="Corporate"/>
    <s v="COMMISSIONCALCULATEDINVOICE"/>
    <m/>
    <s v="APRIL-2024-CYCLE1"/>
  </r>
  <r>
    <s v="BROKER"/>
    <s v="DB04502"/>
    <s v="IM-51614"/>
    <s v="SALASAR SERVICES INSURANCE BROKERS PVT LTD"/>
    <s v="JAIPUR"/>
    <n v="1.00000062487E+19"/>
    <s v="AGRI IMPORT AND EXPORT LIMITED"/>
    <n v="3001"/>
    <s v="PRIVATE CAR"/>
    <s v="3001/338159642/00"/>
    <s v="3001/338159642/00/000"/>
    <s v="VIRTUAL OFFICE"/>
    <s v="MOTOR AGENCY (M2) VO"/>
    <s v="DL-3001/19245294"/>
    <n v="1025054"/>
    <s v="SOMAMITRA S. BHATTACHARYA"/>
    <n v="530"/>
    <n v="530"/>
    <m/>
    <n v="15"/>
    <n v="79.5"/>
    <n v="53.6"/>
    <n v="133.1"/>
    <d v="2024-04-05T00:00:00"/>
    <d v="2025-04-04T00:00:00"/>
    <n v="0"/>
    <s v="ISSUED"/>
    <m/>
    <s v="IM-1573323"/>
    <s v="SALASAR SERVICES INSURANCE BROKERS PRIVATE LIMITED"/>
    <s v="SAS"/>
    <s v="KOLKATA"/>
    <s v="KOLKATA"/>
    <n v="2674"/>
    <n v="0"/>
    <n v="530"/>
    <n v="2144"/>
    <n v="0"/>
    <n v="0"/>
    <n v="530"/>
    <s v="ROLL OVER"/>
    <d v="2024-04-30T00:00:00"/>
    <n v="2674"/>
    <s v="West Bengal"/>
    <x v="2"/>
    <n v="13"/>
    <s v="Corporate"/>
    <s v="COMMISSIONCALCULATEDINVOICE"/>
    <m/>
    <s v="APRIL-2024-CYCLE1"/>
  </r>
  <r>
    <s v="BROKER"/>
    <s v="DB04502"/>
    <s v="IM-51614"/>
    <s v="SALASAR SERVICES INSURANCE BROKERS PVT LTD"/>
    <s v="JAIPUR"/>
    <n v="1009400999440000"/>
    <s v="WEST COAST PAPER MILLS LIMITED"/>
    <n v="4016"/>
    <s v="GROUP HEALTH"/>
    <s v="4016/X/294279093/00"/>
    <s v="4016/X/294279093/00/018"/>
    <s v="CSG"/>
    <s v="CSG ONE"/>
    <m/>
    <n v="1029482"/>
    <s v="IBHAV I. GARDE"/>
    <n v="2628"/>
    <n v="1708.2"/>
    <n v="7.5"/>
    <n v="7.5"/>
    <n v="0"/>
    <n v="0"/>
    <n v="128.12"/>
    <d v="2023-06-01T00:00:00"/>
    <d v="2024-05-31T00:00:00"/>
    <n v="18"/>
    <s v="ENDORSED"/>
    <s v="Leader"/>
    <m/>
    <m/>
    <s v="SAS"/>
    <s v="JAIPUR"/>
    <s v="GOA"/>
    <n v="2628"/>
    <n v="0"/>
    <n v="0"/>
    <n v="0"/>
    <n v="0"/>
    <n v="0"/>
    <n v="1708.2"/>
    <s v="NEW BUSINESS"/>
    <d v="2024-04-30T00:00:00"/>
    <n v="1708.2"/>
    <m/>
    <x v="0"/>
    <m/>
    <s v="Corporate"/>
    <s v="COMMISSIONCALCULATEDINVOICE"/>
    <m/>
    <s v="APRIL-2024-CYCLE1"/>
  </r>
  <r>
    <s v="BROKER"/>
    <s v="DB04502"/>
    <s v="IM-51614"/>
    <s v="SALASAR SERVICES INSURANCE BROKERS PVT LTD"/>
    <s v="JAIPUR"/>
    <n v="1010663587810030"/>
    <s v="LUMINO INDUSTRIES LIMITED"/>
    <n v="4016"/>
    <s v="GROUP HEALTH"/>
    <s v="4016/X/214527233/03"/>
    <s v="4016/X/214527233/03/006"/>
    <s v="CSG"/>
    <s v="CSG TWO"/>
    <m/>
    <n v="1025542"/>
    <s v="PUJA P. BURMAN"/>
    <n v="2383"/>
    <n v="2383"/>
    <n v="5"/>
    <n v="5"/>
    <n v="0"/>
    <n v="0"/>
    <n v="119.15"/>
    <d v="2024-01-08T00:00:00"/>
    <d v="2025-01-07T00:00:00"/>
    <n v="6"/>
    <s v="ENDORSED"/>
    <m/>
    <s v="IM-592893"/>
    <s v="SALASAR SERVICES INSURANCE BROKERS PVT LTD"/>
    <s v="SAS"/>
    <s v="NAGPUR"/>
    <s v="KOLKATA J.K MILLENIUM CENTRE"/>
    <n v="2383"/>
    <n v="0"/>
    <n v="0"/>
    <n v="0"/>
    <n v="0"/>
    <n v="0"/>
    <n v="2383"/>
    <s v="RENEWAL BUSINESS"/>
    <d v="2024-04-30T00:00:00"/>
    <n v="2383"/>
    <s v="West Bengal"/>
    <x v="2"/>
    <m/>
    <s v="Corporate"/>
    <s v="COMMISSIONCALCULATEDINVOICE"/>
    <m/>
    <s v="APRIL-2024-CYCLE1"/>
  </r>
  <r>
    <s v="BROKER"/>
    <s v="CB02302"/>
    <s v="IM-51614"/>
    <s v="SALASAR SERVICES INSURANCE BROKERS PVT LTD"/>
    <s v="JAIPUR"/>
    <n v="1012493626380000"/>
    <s v="BERGER PAINTS INDIA LIMITED"/>
    <n v="4016"/>
    <s v="GROUP HEALTH"/>
    <s v="4016/X/206492444/03"/>
    <s v="4016/X/206492444/03/024"/>
    <s v="CSG"/>
    <s v="CSG TWO"/>
    <m/>
    <n v="1025542"/>
    <s v="PUJA P. BURMAN"/>
    <m/>
    <n v="0"/>
    <n v="0.22"/>
    <n v="0.09"/>
    <m/>
    <m/>
    <n v="116.07"/>
    <d v="2023-09-14T00:00:00"/>
    <d v="2024-09-13T00:00:00"/>
    <n v="24"/>
    <s v="ENDORSED"/>
    <s v="Leader"/>
    <s v="IM-624220"/>
    <s v="MARSH INDIA INSURANCE BROKERS PVT LTD"/>
    <s v="SAS"/>
    <m/>
    <s v="KOLKATA J.K MILLENIUM CENTRE"/>
    <n v="184235"/>
    <n v="0"/>
    <n v="0"/>
    <n v="0"/>
    <n v="0"/>
    <n v="0"/>
    <n v="128964.5"/>
    <s v="RENEWAL BUSINESS"/>
    <d v="2024-04-30T00:00:00"/>
    <n v="128964.5"/>
    <m/>
    <x v="2"/>
    <m/>
    <s v="Corporate"/>
    <s v="COMMISSIONCALCULATEDINVOICE"/>
    <m/>
    <s v="APRIL-2024-CYCLE1"/>
  </r>
  <r>
    <s v="BROKER"/>
    <s v="DB04502"/>
    <s v="IM-51614"/>
    <s v="SALASAR SERVICES INSURANCE BROKERS PVT LTD"/>
    <s v="JAIPUR"/>
    <n v="1007347147820000"/>
    <s v="SUBHRA KANTA PARHI"/>
    <n v="1015"/>
    <s v="ICICI BHARAT GRIHA RAKSHA POLICY"/>
    <s v="1015/340534576/00"/>
    <s v="1015/340534576/00/000"/>
    <s v="CSG"/>
    <s v="CSG TWO"/>
    <m/>
    <n v="1025542"/>
    <s v="PUJA P. BURMAN"/>
    <n v="942"/>
    <n v="942"/>
    <n v="11.5"/>
    <n v="11.5"/>
    <n v="0"/>
    <n v="0"/>
    <n v="108.33"/>
    <d v="2024-04-18T00:00:00"/>
    <d v="2025-04-17T00:00:00"/>
    <n v="0"/>
    <s v="ISSUED"/>
    <m/>
    <s v="IM-592893"/>
    <s v="SALASAR SERVICES INSURANCE BROKERS PVT LTD"/>
    <s v="SAS"/>
    <s v="NAGPUR"/>
    <s v="KOLKATA"/>
    <n v="942"/>
    <n v="0"/>
    <n v="0"/>
    <n v="0"/>
    <n v="201"/>
    <n v="0"/>
    <n v="942"/>
    <s v="NEW BUSINESS"/>
    <d v="2024-04-30T00:00:00"/>
    <n v="1143"/>
    <s v="West Bengal"/>
    <x v="2"/>
    <m/>
    <s v="Individual"/>
    <s v="COMMISSIONCALCULATEDINVOICE"/>
    <m/>
    <s v="APRIL-2024-CYCLE1"/>
  </r>
  <r>
    <s v="BROKER"/>
    <s v="DB04502"/>
    <s v="IM-51614"/>
    <s v="SALASAR SERVICES INSURANCE BROKERS PVT LTD"/>
    <s v="JAIPUR"/>
    <n v="101360745374"/>
    <s v="MR DEEPAK  KUMAR"/>
    <n v="3004"/>
    <s v="PCV"/>
    <s v="3004/338838621/00/B"/>
    <s v="3004/338838621/00/B00"/>
    <s v="BANCASSURANCE"/>
    <s v="MOTOR AGENCY"/>
    <s v="DL-3004/21683053"/>
    <n v="1011018"/>
    <s v="ABHINAV KUMAR"/>
    <n v="656"/>
    <n v="656"/>
    <m/>
    <n v="15"/>
    <n v="98.4"/>
    <n v="0"/>
    <n v="98.4"/>
    <d v="2024-04-11T00:00:00"/>
    <d v="2025-04-10T00:00:00"/>
    <n v="0"/>
    <s v="ISSUED"/>
    <m/>
    <s v="IM-1730780"/>
    <s v="SALASAR SERVICES INSURANCE BROKERS PVT LTD"/>
    <s v="SAS"/>
    <s v="PATNA"/>
    <s v="PATNA"/>
    <n v="5193"/>
    <n v="0"/>
    <n v="656"/>
    <n v="4537"/>
    <n v="0"/>
    <n v="0"/>
    <n v="656"/>
    <s v="ROLL OVER"/>
    <d v="2024-04-30T00:00:00"/>
    <n v="5193"/>
    <s v="Bihar"/>
    <x v="11"/>
    <n v="2"/>
    <s v="Individual"/>
    <s v="COMMISSIONCALCULATEDINVOICE"/>
    <m/>
    <s v="APRIL-2024-CYCLE1"/>
  </r>
  <r>
    <s v="BROKER"/>
    <s v="DB04502"/>
    <s v="IM-51614"/>
    <s v="SALASAR SERVICES INSURANCE BROKERS PVT LTD"/>
    <s v="JAIPUR"/>
    <n v="1009211427720000"/>
    <s v="TANUJ CHAKRABORTY"/>
    <n v="4010"/>
    <s v="WORKMANS COMPENSATION"/>
    <s v="4010/339789333/00"/>
    <s v="4010/339789333/00/000"/>
    <s v="CSG"/>
    <s v="CSG TWO"/>
    <m/>
    <n v="1010614"/>
    <s v="RAJDEEP BHATTACHARJEE"/>
    <n v="750"/>
    <n v="750"/>
    <n v="12.5"/>
    <n v="12.5"/>
    <n v="0"/>
    <n v="0"/>
    <n v="93.75"/>
    <d v="2024-04-19T00:00:00"/>
    <d v="2024-05-18T00:00:00"/>
    <n v="0"/>
    <s v="ISSUED"/>
    <m/>
    <s v="IM-678567"/>
    <s v="SALASAR SERVICES INSURANCE BROKERS PVT LTD"/>
    <s v="SAS"/>
    <s v="GUWAHATI"/>
    <s v="GUWAHATI"/>
    <n v="750"/>
    <n v="0"/>
    <n v="0"/>
    <n v="0"/>
    <n v="0"/>
    <n v="0"/>
    <n v="750"/>
    <s v="NEW BUSINESS"/>
    <d v="2024-04-30T00:00:00"/>
    <n v="750"/>
    <s v="ASSAM"/>
    <x v="8"/>
    <m/>
    <s v="Corporate"/>
    <s v="COMMISSIONCALCULATEDINVOICE"/>
    <m/>
    <s v="APRIL-2024-CYCLE1"/>
  </r>
  <r>
    <s v="BROKER"/>
    <s v="DB04502"/>
    <s v="IM-51614"/>
    <s v="SALASAR SERVICES INSURANCE BROKERS PVT LTD"/>
    <s v="JAIPUR"/>
    <n v="101936352949"/>
    <s v="KANCO TEA &amp; INDUSTRIES LIMITED"/>
    <n v="4002"/>
    <s v="BURGLARY INSURANCE"/>
    <s v="4002/340535834/00"/>
    <s v="4002/340535834/00/000"/>
    <s v="CSG"/>
    <s v="CSG TWO"/>
    <m/>
    <n v="1033080"/>
    <s v="DIBYENDU D. CHAKRABORTY"/>
    <n v="736"/>
    <n v="736"/>
    <n v="12.5"/>
    <n v="12.5"/>
    <n v="0"/>
    <n v="0"/>
    <n v="92"/>
    <d v="2024-04-01T00:00:00"/>
    <d v="2025-03-31T00:00:00"/>
    <n v="0"/>
    <s v="ISSUED"/>
    <m/>
    <s v="IM-592893"/>
    <s v="SALASAR SERVICES INSURANCE BROKERS PVT LTD"/>
    <s v="SAS"/>
    <s v="NAGPUR"/>
    <s v="KOLKATA J.K MILLENIUM CENTRE"/>
    <n v="736"/>
    <n v="0"/>
    <n v="0"/>
    <n v="0"/>
    <n v="0"/>
    <n v="0"/>
    <n v="736"/>
    <s v="NEW BUSINESS"/>
    <d v="2024-04-30T00:00:00"/>
    <n v="736"/>
    <s v="West Bengal"/>
    <x v="2"/>
    <m/>
    <s v="Corporate"/>
    <s v="COMMISSIONCALCULATEDINVOICE"/>
    <m/>
    <s v="APRIL-2024-CYCLE1"/>
  </r>
  <r>
    <s v="BROKER"/>
    <s v="DB04502"/>
    <s v="IM-51614"/>
    <s v="SALASAR SERVICES INSURANCE BROKERS PVT LTD"/>
    <s v="JAIPUR"/>
    <n v="1000512548180000"/>
    <s v="SHREE SERVICES &amp; TRADING CO.LTD"/>
    <n v="4016"/>
    <s v="GROUP HEALTH"/>
    <s v="4016/X/294499224/00"/>
    <s v="4016/X/294499224/00/021"/>
    <s v="CSG"/>
    <s v="CSG TWO"/>
    <m/>
    <n v="1027313"/>
    <s v="CANDIDA C. BARLA"/>
    <n v="1717"/>
    <n v="1717"/>
    <n v="5"/>
    <n v="5"/>
    <n v="0"/>
    <n v="0"/>
    <n v="85.85"/>
    <d v="2023-05-23T00:00:00"/>
    <d v="2024-05-22T00:00:00"/>
    <n v="21"/>
    <s v="ENDORSED"/>
    <m/>
    <s v="IM-592893"/>
    <s v="SALASAR SERVICES INSURANCE BROKERS PVT LTD"/>
    <s v="SAS"/>
    <s v="NAGPUR"/>
    <s v="KOLKATA J.K MILLENIUM CENTRE"/>
    <n v="1717"/>
    <n v="0"/>
    <n v="0"/>
    <n v="0"/>
    <n v="0"/>
    <n v="0"/>
    <n v="1717"/>
    <s v="NEW BUSINESS"/>
    <d v="2024-04-30T00:00:00"/>
    <n v="1717"/>
    <s v="West Bengal"/>
    <x v="2"/>
    <m/>
    <s v="Corporate"/>
    <s v="COMMISSIONCALCULATEDINVOICE"/>
    <m/>
    <s v="APRIL-2024-CYCLE1"/>
  </r>
  <r>
    <s v="BROKER"/>
    <s v="DB04502"/>
    <s v="IM-51614"/>
    <s v="SALASAR SERVICES INSURANCE BROKERS PVT LTD"/>
    <s v="JAIPUR"/>
    <n v="101950303393"/>
    <s v="MR RAM ANUJ KUMAR"/>
    <n v="3004"/>
    <s v="PCV"/>
    <s v="3004/338738280/00"/>
    <s v="3004/338738280/00/000"/>
    <s v="BANCASSURANCE"/>
    <s v="MOTOR AGENCY"/>
    <s v="DL-3004/21683053"/>
    <n v="1011018"/>
    <s v="ABHINAV KUMAR"/>
    <n v="567"/>
    <n v="567"/>
    <m/>
    <n v="15"/>
    <n v="85.05"/>
    <n v="0"/>
    <n v="85.05"/>
    <d v="2024-04-09T00:00:00"/>
    <d v="2025-04-08T00:00:00"/>
    <n v="0"/>
    <s v="ISSUED"/>
    <m/>
    <s v="IM-1730780"/>
    <s v="SALASAR SERVICES INSURANCE BROKERS PVT LTD"/>
    <s v="SAS"/>
    <s v="PATNA"/>
    <s v="PATNA"/>
    <n v="5104"/>
    <n v="0"/>
    <n v="567"/>
    <n v="4537"/>
    <n v="0"/>
    <n v="0"/>
    <n v="567"/>
    <s v="NEW BUSINESS"/>
    <d v="2024-04-30T00:00:00"/>
    <n v="5104"/>
    <s v="Bihar"/>
    <x v="11"/>
    <n v="1"/>
    <s v="Individual"/>
    <s v="COMMISSIONCALCULATEDINVOICE"/>
    <m/>
    <s v="APRIL-2024-CYCLE1"/>
  </r>
  <r>
    <s v="BROKER"/>
    <s v="DB04502"/>
    <s v="IM-51614"/>
    <s v="SALASAR SERVICES INSURANCE BROKERS PVT LTD"/>
    <s v="JAIPUR"/>
    <n v="101335402796"/>
    <s v="MR SANJAY  KUMAR"/>
    <n v="3004"/>
    <s v="PCV"/>
    <s v="3004/339150579/00"/>
    <s v="3004/339150579/00/000"/>
    <s v="BANCASSURANCE"/>
    <s v="MOTOR AGENCY"/>
    <s v="DL-3004/21683053"/>
    <n v="1011018"/>
    <s v="ABHINAV KUMAR"/>
    <n v="567"/>
    <n v="567"/>
    <m/>
    <n v="15"/>
    <n v="85.05"/>
    <n v="0"/>
    <n v="85.05"/>
    <d v="2024-04-13T00:00:00"/>
    <d v="2025-04-12T00:00:00"/>
    <n v="0"/>
    <s v="ISSUED"/>
    <m/>
    <s v="IM-1730780"/>
    <s v="SALASAR SERVICES INSURANCE BROKERS PVT LTD"/>
    <s v="SAS"/>
    <s v="PATNA"/>
    <s v="PATNA"/>
    <n v="5104"/>
    <n v="0"/>
    <n v="567"/>
    <n v="4537"/>
    <n v="0"/>
    <n v="0"/>
    <n v="567"/>
    <s v="NEW BUSINESS"/>
    <d v="2024-04-30T00:00:00"/>
    <n v="5104"/>
    <s v="Bihar"/>
    <x v="11"/>
    <n v="1"/>
    <s v="Individual"/>
    <s v="COMMISSIONCALCULATEDINVOICE"/>
    <m/>
    <s v="APRIL-2024-CYCLE1"/>
  </r>
  <r>
    <s v="BROKER"/>
    <s v="DB04502"/>
    <s v="IM-51614"/>
    <s v="SALASAR SERVICES INSURANCE BROKERS PVT LTD"/>
    <s v="JAIPUR"/>
    <n v="102147234378"/>
    <s v="ZURICH BEAUTY AND SALON PRIVATE LIMITED"/>
    <n v="3004"/>
    <s v="PCV"/>
    <s v="3004/338511749/00"/>
    <s v="3004/338511749/00/000"/>
    <s v="BANCASSURANCE"/>
    <s v="MOTOR AGENCY"/>
    <s v="DL-3004/21683053"/>
    <n v="1011018"/>
    <s v="ABHINAV KUMAR"/>
    <n v="567"/>
    <n v="567"/>
    <m/>
    <n v="15"/>
    <n v="85.05"/>
    <n v="0"/>
    <n v="85.05"/>
    <d v="2024-04-08T00:00:00"/>
    <d v="2025-04-07T00:00:00"/>
    <n v="0"/>
    <s v="ISSUED"/>
    <m/>
    <s v="IM-1730780"/>
    <s v="SALASAR SERVICES INSURANCE BROKERS PVT LTD"/>
    <s v="SAS"/>
    <s v="PATNA"/>
    <s v="PATNA"/>
    <n v="5104"/>
    <n v="0"/>
    <n v="567"/>
    <n v="4537"/>
    <n v="0"/>
    <n v="0"/>
    <n v="567"/>
    <s v="NEW BUSINESS"/>
    <d v="2024-04-30T00:00:00"/>
    <n v="5104"/>
    <s v="Bihar"/>
    <x v="11"/>
    <n v="1"/>
    <s v="Individual"/>
    <s v="COMMISSIONCALCULATEDINVOICE"/>
    <m/>
    <s v="APRIL-2024-CYCLE1"/>
  </r>
  <r>
    <s v="BROKER"/>
    <s v="DB04502"/>
    <s v="IM-51614"/>
    <s v="SALASAR SERVICES INSURANCE BROKERS PVT LTD"/>
    <s v="JAIPUR"/>
    <n v="101837319972"/>
    <s v="PRAVESH KUMAR"/>
    <n v="3004"/>
    <s v="PCV"/>
    <s v="3004/338807298/00"/>
    <s v="3004/338807298/00/000"/>
    <s v="BANCASSURANCE"/>
    <s v="MOTOR AGENCY"/>
    <s v="DL-3004/21683053"/>
    <n v="1011018"/>
    <s v="ABHINAV KUMAR"/>
    <n v="567"/>
    <n v="567"/>
    <m/>
    <n v="15"/>
    <n v="85.05"/>
    <n v="0"/>
    <n v="85.05"/>
    <d v="2024-04-10T00:00:00"/>
    <d v="2025-04-09T00:00:00"/>
    <n v="0"/>
    <s v="ISSUED"/>
    <m/>
    <s v="IM-1730780"/>
    <s v="SALASAR SERVICES INSURANCE BROKERS PVT LTD"/>
    <s v="SAS"/>
    <s v="PATNA"/>
    <s v="PATNA"/>
    <n v="5104"/>
    <n v="0"/>
    <n v="567"/>
    <n v="4537"/>
    <n v="0"/>
    <n v="0"/>
    <n v="567"/>
    <s v="NEW BUSINESS"/>
    <d v="2024-04-30T00:00:00"/>
    <n v="5104"/>
    <s v="Bihar"/>
    <x v="11"/>
    <n v="1"/>
    <s v="Individual"/>
    <s v="COMMISSIONCALCULATEDINVOICE"/>
    <m/>
    <s v="APRIL-2024-CYCLE1"/>
  </r>
  <r>
    <s v="BROKER"/>
    <s v="DB04502"/>
    <s v="IM-51614"/>
    <s v="SALASAR SERVICES INSURANCE BROKERS PVT LTD"/>
    <s v="JAIPUR"/>
    <n v="1011653066410000"/>
    <s v="BITTU KUMAR"/>
    <n v="3004"/>
    <s v="PCV"/>
    <s v="3004/339219275/00"/>
    <s v="3004/339219275/00/000"/>
    <s v="BANCASSURANCE"/>
    <s v="MOTOR AGENCY"/>
    <s v="DL-3004/21683053"/>
    <n v="1011018"/>
    <s v="ABHINAV KUMAR"/>
    <n v="567"/>
    <n v="567"/>
    <m/>
    <n v="15"/>
    <n v="85.05"/>
    <n v="0"/>
    <n v="85.05"/>
    <d v="2024-04-15T00:00:00"/>
    <d v="2025-04-14T00:00:00"/>
    <n v="0"/>
    <s v="ISSUED"/>
    <m/>
    <s v="IM-1730780"/>
    <s v="SALASAR SERVICES INSURANCE BROKERS PVT LTD"/>
    <s v="SAS"/>
    <s v="PATNA"/>
    <s v="PATNA"/>
    <n v="5104"/>
    <n v="0"/>
    <n v="567"/>
    <n v="4537"/>
    <n v="0"/>
    <n v="0"/>
    <n v="567"/>
    <s v="NEW BUSINESS"/>
    <d v="2024-04-30T00:00:00"/>
    <n v="5104"/>
    <s v="Bihar"/>
    <x v="11"/>
    <n v="1"/>
    <s v="Individual"/>
    <s v="COMMISSIONCALCULATEDINVOICE"/>
    <m/>
    <s v="APRIL-2024-CYCLE1"/>
  </r>
  <r>
    <s v="BROKER"/>
    <s v="DB04502"/>
    <s v="IM-51614"/>
    <s v="SALASAR SERVICES INSURANCE BROKERS PVT LTD"/>
    <s v="JAIPUR"/>
    <n v="100211707170"/>
    <s v="MR MUNNA  PASWAN"/>
    <n v="3004"/>
    <s v="PCV"/>
    <s v="3004/340341943/00"/>
    <s v="3004/340341943/00/000"/>
    <s v="BANCASSURANCE"/>
    <s v="MOTOR AGENCY"/>
    <s v="DL-3004/21683053"/>
    <n v="1011018"/>
    <s v="ABHINAV KUMAR"/>
    <n v="567"/>
    <n v="567"/>
    <m/>
    <n v="15"/>
    <n v="85.05"/>
    <n v="0"/>
    <n v="85.05"/>
    <d v="2024-04-23T00:00:00"/>
    <d v="2025-04-22T00:00:00"/>
    <n v="0"/>
    <s v="ISSUED"/>
    <m/>
    <s v="IM-1730780"/>
    <s v="SALASAR SERVICES INSURANCE BROKERS PVT LTD"/>
    <s v="SAS"/>
    <s v="PATNA"/>
    <s v="PATNA"/>
    <n v="5104"/>
    <n v="0"/>
    <n v="567"/>
    <n v="4537"/>
    <n v="0"/>
    <n v="0"/>
    <n v="567"/>
    <s v="NEW BUSINESS"/>
    <d v="2024-04-30T00:00:00"/>
    <n v="5104"/>
    <s v="Bihar"/>
    <x v="11"/>
    <n v="1"/>
    <s v="Individual"/>
    <s v="COMMISSIONCALCULATEDINVOICE"/>
    <m/>
    <s v="APRIL-2024-CYCLE1"/>
  </r>
  <r>
    <s v="BROKER"/>
    <s v="DB04502"/>
    <s v="IM-51614"/>
    <s v="SALASAR SERVICES INSURANCE BROKERS PVT LTD"/>
    <s v="JAIPUR"/>
    <n v="1005464609160000"/>
    <s v="MUKESH KUMAR"/>
    <n v="3004"/>
    <s v="PCV"/>
    <s v="3004/337980677/00"/>
    <s v="3004/337980677/00/000"/>
    <s v="BANCASSURANCE"/>
    <s v="MOTOR AGENCY"/>
    <s v="DL-3004/21683053"/>
    <n v="1011018"/>
    <s v="ABHINAV KUMAR"/>
    <n v="545"/>
    <n v="545"/>
    <m/>
    <n v="15"/>
    <n v="81.75"/>
    <n v="0"/>
    <n v="81.75"/>
    <d v="2024-04-02T00:00:00"/>
    <d v="2025-04-01T00:00:00"/>
    <n v="0"/>
    <s v="ISSUED"/>
    <m/>
    <s v="IM-1730780"/>
    <s v="SALASAR SERVICES INSURANCE BROKERS PVT LTD"/>
    <s v="SAS"/>
    <s v="PATNA"/>
    <s v="PATNA"/>
    <n v="5082"/>
    <n v="0"/>
    <n v="545"/>
    <n v="4537"/>
    <n v="0"/>
    <n v="0"/>
    <n v="545"/>
    <s v="NEW BUSINESS"/>
    <d v="2024-04-30T00:00:00"/>
    <n v="5082"/>
    <s v="Bihar"/>
    <x v="11"/>
    <n v="1"/>
    <s v="Individual"/>
    <s v="COMMISSIONCALCULATEDINVOICE"/>
    <m/>
    <s v="APRIL-2024-CYCLE1"/>
  </r>
  <r>
    <s v="BROKER"/>
    <s v="DB04502"/>
    <s v="IM-51614"/>
    <s v="SALASAR SERVICES INSURANCE BROKERS PVT LTD"/>
    <s v="JAIPUR"/>
    <n v="1018860531280000"/>
    <s v="MR ROUSHAN KUMAR"/>
    <n v="3004"/>
    <s v="PCV"/>
    <s v="3004/338513341/00"/>
    <s v="3004/338513341/00/000"/>
    <s v="BANCASSURANCE"/>
    <s v="MOTOR AGENCY"/>
    <s v="DL-3004/21683053"/>
    <n v="1011018"/>
    <s v="ABHINAV KUMAR"/>
    <n v="537"/>
    <n v="537"/>
    <m/>
    <n v="15"/>
    <n v="80.55"/>
    <n v="0"/>
    <n v="80.55"/>
    <d v="2024-04-08T00:00:00"/>
    <d v="2025-04-07T00:00:00"/>
    <n v="0"/>
    <s v="ISSUED"/>
    <m/>
    <s v="IM-1730780"/>
    <s v="SALASAR SERVICES INSURANCE BROKERS PVT LTD"/>
    <s v="SAS"/>
    <s v="PATNA"/>
    <s v="PATNA"/>
    <n v="5074"/>
    <n v="0"/>
    <n v="537"/>
    <n v="4537"/>
    <n v="0"/>
    <n v="0"/>
    <n v="537"/>
    <s v="NEW BUSINESS"/>
    <d v="2024-04-30T00:00:00"/>
    <n v="5074"/>
    <s v="Bihar"/>
    <x v="11"/>
    <n v="1"/>
    <s v="Individual"/>
    <s v="COMMISSIONCALCULATEDINVOICE"/>
    <m/>
    <s v="APRIL-2024-CYCLE1"/>
  </r>
  <r>
    <s v="BROKER"/>
    <s v="DB04502"/>
    <s v="IM-51614"/>
    <s v="SALASAR SERVICES INSURANCE BROKERS PVT LTD"/>
    <s v="JAIPUR"/>
    <n v="1003263791230000"/>
    <s v="LALLU KUMAR"/>
    <n v="3004"/>
    <s v="PCV"/>
    <s v="3004/339513373/00"/>
    <s v="3004/339513373/00/000"/>
    <s v="BANCASSURANCE"/>
    <s v="MOTOR AGENCY"/>
    <s v="DL-3004/21683053"/>
    <n v="1011018"/>
    <s v="ABHINAV KUMAR"/>
    <n v="537"/>
    <n v="537"/>
    <m/>
    <n v="15"/>
    <n v="80.55"/>
    <n v="0"/>
    <n v="80.55"/>
    <d v="2024-04-17T00:00:00"/>
    <d v="2025-04-16T00:00:00"/>
    <n v="0"/>
    <s v="ISSUED"/>
    <m/>
    <s v="IM-1730780"/>
    <s v="SALASAR SERVICES INSURANCE BROKERS PVT LTD"/>
    <s v="SAS"/>
    <s v="PATNA"/>
    <s v="PATNA"/>
    <n v="5074"/>
    <n v="0"/>
    <n v="537"/>
    <n v="4537"/>
    <n v="0"/>
    <n v="0"/>
    <n v="537"/>
    <s v="NEW BUSINESS"/>
    <d v="2024-04-30T00:00:00"/>
    <n v="5074"/>
    <s v="Bihar"/>
    <x v="11"/>
    <n v="1"/>
    <s v="Individual"/>
    <s v="COMMISSIONCALCULATEDINVOICE"/>
    <m/>
    <s v="APRIL-2024-CYCLE1"/>
  </r>
  <r>
    <s v="BROKER"/>
    <s v="DB04502"/>
    <s v="IM-51614"/>
    <s v="SALASAR SERVICES INSURANCE BROKERS PVT LTD"/>
    <s v="JAIPUR"/>
    <n v="101292943279"/>
    <s v="MRS PRIYADARSHANI  ALOK"/>
    <n v="3004"/>
    <s v="PCV"/>
    <s v="3004/340543003/00"/>
    <s v="3004/340543003/00/000"/>
    <s v="BANCASSURANCE"/>
    <s v="MOTOR AGENCY"/>
    <s v="DL-3004/21683053"/>
    <n v="1011018"/>
    <s v="ABHINAV KUMAR"/>
    <n v="537"/>
    <n v="537"/>
    <m/>
    <n v="15"/>
    <n v="80.55"/>
    <n v="0"/>
    <n v="80.55"/>
    <d v="2024-04-25T00:00:00"/>
    <d v="2025-04-24T00:00:00"/>
    <n v="0"/>
    <s v="ISSUED"/>
    <m/>
    <s v="IM-1730780"/>
    <s v="SALASAR SERVICES INSURANCE BROKERS PVT LTD"/>
    <s v="SAS"/>
    <s v="PATNA"/>
    <s v="PATNA"/>
    <n v="5074"/>
    <n v="0"/>
    <n v="537"/>
    <n v="4537"/>
    <n v="0"/>
    <n v="0"/>
    <n v="537"/>
    <s v="NEW BUSINESS"/>
    <d v="2024-04-30T00:00:00"/>
    <n v="5074"/>
    <s v="Bihar"/>
    <x v="11"/>
    <n v="1"/>
    <s v="Individual"/>
    <s v="COMMISSIONCALCULATEDINVOICE"/>
    <m/>
    <s v="APRIL-2024-CYCLE1"/>
  </r>
  <r>
    <s v="BROKER"/>
    <s v="DB04502"/>
    <s v="IM-51614"/>
    <s v="SALASAR SERVICES INSURANCE BROKERS PVT LTD"/>
    <s v="JAIPUR"/>
    <n v="101584110874"/>
    <s v="NAVAL RAM"/>
    <n v="3004"/>
    <s v="PCV"/>
    <s v="3004/339220605/00"/>
    <s v="3004/339220605/00/000"/>
    <s v="BANCASSURANCE"/>
    <s v="MOTOR AGENCY"/>
    <s v="DL-3004/21683053"/>
    <n v="1011018"/>
    <s v="ABHINAV KUMAR"/>
    <n v="530"/>
    <n v="530"/>
    <m/>
    <n v="15"/>
    <n v="79.5"/>
    <n v="0"/>
    <n v="79.5"/>
    <d v="2024-04-15T00:00:00"/>
    <d v="2025-04-14T00:00:00"/>
    <n v="0"/>
    <s v="ISSUED"/>
    <m/>
    <s v="IM-1730780"/>
    <s v="SALASAR SERVICES INSURANCE BROKERS PVT LTD"/>
    <s v="SAS"/>
    <s v="PATNA"/>
    <s v="PATNA"/>
    <n v="5067"/>
    <n v="0"/>
    <n v="530"/>
    <n v="4537"/>
    <n v="0"/>
    <n v="0"/>
    <n v="530"/>
    <s v="NEW BUSINESS"/>
    <d v="2024-04-30T00:00:00"/>
    <n v="5067"/>
    <s v="Bihar"/>
    <x v="11"/>
    <n v="1"/>
    <s v="Individual"/>
    <s v="COMMISSIONCALCULATEDINVOICE"/>
    <m/>
    <s v="APRIL-2024-CYCLE1"/>
  </r>
  <r>
    <s v="BROKER"/>
    <s v="DB04502"/>
    <s v="IM-51614"/>
    <s v="SALASAR SERVICES INSURANCE BROKERS PVT LTD"/>
    <s v="JAIPUR"/>
    <n v="1018474015320000"/>
    <s v="GYAN SAGAR FOUNDATION"/>
    <n v="3004"/>
    <s v="PCV"/>
    <s v="3004/338423080/00"/>
    <s v="3004/338423080/00/000"/>
    <s v="BANCASSURANCE"/>
    <s v="MOTOR AGENCY"/>
    <s v="DL-3004/21513088"/>
    <n v="1019548"/>
    <s v="RAJDEEP R. NANDI"/>
    <n v="424"/>
    <n v="424"/>
    <m/>
    <n v="15"/>
    <n v="63.6"/>
    <n v="0"/>
    <n v="63.6"/>
    <d v="2024-04-07T00:00:00"/>
    <d v="2025-04-06T00:00:00"/>
    <n v="0"/>
    <s v="ISSUED"/>
    <m/>
    <s v="IM-1717798"/>
    <s v="SALASAR SERVICES INSURANCE BROKERS PVT LTD"/>
    <s v="SAS"/>
    <s v="GUWAHATI"/>
    <s v="GUWAHATI"/>
    <n v="36506"/>
    <n v="0"/>
    <n v="424"/>
    <n v="36082"/>
    <n v="0"/>
    <n v="0"/>
    <n v="424"/>
    <s v="ROLL OVER"/>
    <d v="2024-04-30T00:00:00"/>
    <n v="36506"/>
    <s v="ASSAM"/>
    <x v="8"/>
    <n v="1"/>
    <s v="Individual"/>
    <s v="COMMISSIONCALCULATEDINVOICE"/>
    <m/>
    <s v="APRIL-2024-CYCLE1"/>
  </r>
  <r>
    <s v="BROKER"/>
    <s v="DB04502"/>
    <s v="IM-51614"/>
    <s v="SALASAR SERVICES INSURANCE BROKERS PVT LTD"/>
    <s v="JAIPUR"/>
    <n v="1018474015320000"/>
    <s v="GYAN SAGAR FOUNDATION"/>
    <n v="3004"/>
    <s v="PCV"/>
    <s v="3004/339803859/00"/>
    <s v="3004/339803859/00/000"/>
    <s v="BANCASSURANCE"/>
    <s v="MOTOR AGENCY"/>
    <s v="DL-3004/21513088"/>
    <n v="1019548"/>
    <s v="RAJDEEP R. NANDI"/>
    <n v="424"/>
    <n v="424"/>
    <m/>
    <n v="15"/>
    <n v="63.6"/>
    <n v="0"/>
    <n v="63.6"/>
    <d v="2024-04-20T00:00:00"/>
    <d v="2025-04-19T00:00:00"/>
    <n v="0"/>
    <s v="ISSUED"/>
    <m/>
    <s v="IM-1717798"/>
    <s v="SALASAR SERVICES INSURANCE BROKERS PVT LTD"/>
    <s v="SAS"/>
    <s v="GUWAHATI"/>
    <s v="GUWAHATI"/>
    <n v="36506"/>
    <n v="0"/>
    <n v="424"/>
    <n v="36082"/>
    <n v="0"/>
    <n v="0"/>
    <n v="424"/>
    <s v="ROLL OVER"/>
    <d v="2024-04-30T00:00:00"/>
    <n v="36506"/>
    <s v="ASSAM"/>
    <x v="8"/>
    <n v="1"/>
    <s v="Individual"/>
    <s v="COMMISSIONCALCULATEDINVOICE"/>
    <m/>
    <s v="APRIL-2024-CYCLE1"/>
  </r>
  <r>
    <s v="BROKER"/>
    <s v="DB04502"/>
    <s v="IM-51614"/>
    <s v="SALASAR SERVICES INSURANCE BROKERS PVT LTD"/>
    <s v="JAIPUR"/>
    <n v="101847401532"/>
    <s v="GYAN SAGAR FOUNDATION"/>
    <n v="3004"/>
    <s v="PCV"/>
    <s v="3004/338423128/00"/>
    <s v="3004/338423128/00/000"/>
    <s v="BANCASSURANCE"/>
    <s v="MOTOR AGENCY"/>
    <s v="DL-3004/21513088"/>
    <n v="1019548"/>
    <s v="RAJDEEP R. NANDI"/>
    <n v="424"/>
    <n v="424"/>
    <m/>
    <n v="15"/>
    <n v="63.6"/>
    <n v="0"/>
    <n v="63.6"/>
    <d v="2024-04-07T00:00:00"/>
    <d v="2025-04-06T00:00:00"/>
    <n v="0"/>
    <s v="ISSUED"/>
    <m/>
    <s v="IM-1717798"/>
    <s v="SALASAR SERVICES INSURANCE BROKERS PVT LTD"/>
    <s v="SAS"/>
    <s v="GUWAHATI"/>
    <s v="GUWAHATI"/>
    <n v="36506"/>
    <n v="0"/>
    <n v="424"/>
    <n v="36082"/>
    <n v="0"/>
    <n v="0"/>
    <n v="424"/>
    <s v="ROLL OVER"/>
    <d v="2024-04-30T00:00:00"/>
    <n v="36506"/>
    <s v="ASSAM"/>
    <x v="8"/>
    <n v="1"/>
    <s v="Individual"/>
    <s v="COMMISSIONCALCULATEDINVOICE"/>
    <m/>
    <s v="APRIL-2024-CYCLE1"/>
  </r>
  <r>
    <s v="BROKER"/>
    <s v="DB04502"/>
    <s v="IM-51614"/>
    <s v="SALASAR SERVICES INSURANCE BROKERS PVT LTD"/>
    <s v="JAIPUR"/>
    <n v="1018474015320000"/>
    <s v="GYAN SAGAR FOUNDATION"/>
    <n v="3004"/>
    <s v="PCV"/>
    <s v="3004/339803884/00"/>
    <s v="3004/339803884/00/000"/>
    <s v="BANCASSURANCE"/>
    <s v="MOTOR AGENCY"/>
    <s v="DL-3004/21513088"/>
    <n v="1019548"/>
    <s v="RAJDEEP R. NANDI"/>
    <n v="424"/>
    <n v="424"/>
    <m/>
    <n v="15"/>
    <n v="63.6"/>
    <n v="0"/>
    <n v="63.6"/>
    <d v="2024-04-20T00:00:00"/>
    <d v="2025-04-19T00:00:00"/>
    <n v="0"/>
    <s v="ISSUED"/>
    <m/>
    <s v="IM-1717798"/>
    <s v="SALASAR SERVICES INSURANCE BROKERS PVT LTD"/>
    <s v="SAS"/>
    <s v="GUWAHATI"/>
    <s v="GUWAHATI"/>
    <n v="36506"/>
    <n v="0"/>
    <n v="424"/>
    <n v="36082"/>
    <n v="0"/>
    <n v="0"/>
    <n v="424"/>
    <s v="ROLL OVER"/>
    <d v="2024-04-30T00:00:00"/>
    <n v="36506"/>
    <s v="ASSAM"/>
    <x v="8"/>
    <n v="1"/>
    <s v="Individual"/>
    <s v="COMMISSIONCALCULATEDINVOICE"/>
    <m/>
    <s v="APRIL-2024-CYCLE1"/>
  </r>
  <r>
    <s v="BROKER"/>
    <s v="DB04502"/>
    <s v="IM-51614"/>
    <s v="SALASAR SERVICES INSURANCE BROKERS PVT LTD"/>
    <s v="JAIPUR"/>
    <n v="1018474015320000"/>
    <s v="GYAN SAGAR FOUNDATION"/>
    <n v="3004"/>
    <s v="PCV"/>
    <s v="3004/338423146/00"/>
    <s v="3004/338423146/00/000"/>
    <s v="BANCASSURANCE"/>
    <s v="MOTOR AGENCY"/>
    <s v="DL-3004/21513088"/>
    <n v="1019548"/>
    <s v="RAJDEEP R. NANDI"/>
    <n v="424"/>
    <n v="424"/>
    <m/>
    <n v="15"/>
    <n v="63.6"/>
    <n v="0"/>
    <n v="63.6"/>
    <d v="2024-04-07T00:00:00"/>
    <d v="2025-04-06T00:00:00"/>
    <n v="0"/>
    <s v="ISSUED"/>
    <m/>
    <s v="IM-1717798"/>
    <s v="SALASAR SERVICES INSURANCE BROKERS PVT LTD"/>
    <s v="SAS"/>
    <s v="GUWAHATI"/>
    <s v="GUWAHATI"/>
    <n v="36506"/>
    <n v="0"/>
    <n v="424"/>
    <n v="36082"/>
    <n v="0"/>
    <n v="0"/>
    <n v="424"/>
    <s v="ROLL OVER"/>
    <d v="2024-04-30T00:00:00"/>
    <n v="36506"/>
    <s v="ASSAM"/>
    <x v="8"/>
    <n v="1"/>
    <s v="Individual"/>
    <s v="COMMISSIONCALCULATEDINVOICE"/>
    <m/>
    <s v="APRIL-2024-CYCLE1"/>
  </r>
  <r>
    <s v="BROKER"/>
    <s v="DB04502"/>
    <s v="IM-51614"/>
    <s v="SALASAR SERVICES INSURANCE BROKERS PVT LTD"/>
    <s v="JAIPUR"/>
    <n v="1005333908950020"/>
    <s v="GYAN SAROVAR FOUNDATION"/>
    <n v="3004"/>
    <s v="PCV"/>
    <s v="3004/338263127/00"/>
    <s v="3004/338263127/00/000"/>
    <s v="BANCASSURANCE"/>
    <s v="MOTOR AGENCY"/>
    <s v="DL-3004/21513088"/>
    <n v="1019548"/>
    <s v="RAJDEEP R. NANDI"/>
    <n v="332"/>
    <n v="332"/>
    <m/>
    <n v="15"/>
    <n v="49.8"/>
    <n v="0"/>
    <n v="49.8"/>
    <d v="2024-04-21T00:00:00"/>
    <d v="2025-04-20T00:00:00"/>
    <n v="0"/>
    <s v="ISSUED"/>
    <m/>
    <s v="IM-1717798"/>
    <s v="SALASAR SERVICES INSURANCE BROKERS PVT LTD"/>
    <s v="SAS"/>
    <s v="GUWAHATI"/>
    <s v="GUWAHATI"/>
    <n v="36414"/>
    <n v="0"/>
    <n v="332"/>
    <n v="36082"/>
    <n v="0"/>
    <n v="0"/>
    <n v="332"/>
    <s v="ROLL OVER"/>
    <d v="2024-04-30T00:00:00"/>
    <n v="36414"/>
    <s v="ASSAM"/>
    <x v="8"/>
    <n v="1"/>
    <s v="Individual"/>
    <s v="COMMISSIONCALCULATEDINVOICE"/>
    <m/>
    <s v="APRIL-2024-CYCLE1"/>
  </r>
  <r>
    <s v="BROKER"/>
    <s v="DB04502"/>
    <s v="IM-51614"/>
    <s v="SALASAR SERVICES INSURANCE BROKERS PVT LTD"/>
    <s v="JAIPUR"/>
    <n v="1005333908950020"/>
    <s v="GYAN SAROVAR FOUNDATION"/>
    <n v="3004"/>
    <s v="PCV"/>
    <s v="3004/338263134/00"/>
    <s v="3004/338263134/00/000"/>
    <s v="BANCASSURANCE"/>
    <s v="MOTOR AGENCY"/>
    <s v="DL-3004/21513088"/>
    <n v="1019548"/>
    <s v="RAJDEEP R. NANDI"/>
    <n v="332"/>
    <n v="332"/>
    <m/>
    <n v="15"/>
    <n v="49.8"/>
    <n v="0"/>
    <n v="49.8"/>
    <d v="2024-04-21T00:00:00"/>
    <d v="2025-04-20T00:00:00"/>
    <n v="0"/>
    <s v="ISSUED"/>
    <m/>
    <s v="IM-1717798"/>
    <s v="SALASAR SERVICES INSURANCE BROKERS PVT LTD"/>
    <s v="SAS"/>
    <s v="GUWAHATI"/>
    <s v="GUWAHATI"/>
    <n v="36414"/>
    <n v="0"/>
    <n v="332"/>
    <n v="36082"/>
    <n v="0"/>
    <n v="0"/>
    <n v="332"/>
    <s v="ROLL OVER"/>
    <d v="2024-04-30T00:00:00"/>
    <n v="36414"/>
    <s v="ASSAM"/>
    <x v="8"/>
    <n v="1"/>
    <s v="Individual"/>
    <s v="COMMISSIONCALCULATEDINVOICE"/>
    <m/>
    <s v="APRIL-2024-CYCLE1"/>
  </r>
  <r>
    <s v="BROKER"/>
    <s v="DB04502"/>
    <s v="IM-51614"/>
    <s v="SALASAR SERVICES INSURANCE BROKERS PVT LTD"/>
    <s v="JAIPUR"/>
    <n v="1.00301096817E+19"/>
    <s v="SARDA ENERGY &amp; MINERALS LIMITED"/>
    <n v="4016"/>
    <s v="GROUP HEALTH"/>
    <s v="4016/X/261930683/01"/>
    <s v="4016/X/261930683/01/012"/>
    <s v="CSG"/>
    <s v="CSG TWO"/>
    <m/>
    <n v="1007074"/>
    <s v="PUNIT RAJPUT"/>
    <n v="1441"/>
    <n v="1441"/>
    <n v="3"/>
    <n v="3"/>
    <n v="0"/>
    <n v="0"/>
    <n v="43.23"/>
    <d v="2023-10-01T00:00:00"/>
    <d v="2024-09-30T00:00:00"/>
    <n v="12"/>
    <s v="ENDORSED"/>
    <m/>
    <s v="IM-594098"/>
    <s v="SALASAR SERVICES INSURANCE BROKERS PVT LTD"/>
    <s v="SAS"/>
    <s v="RAIPUR"/>
    <s v="RAIPUR VANIJYA BHAWAN"/>
    <n v="1441"/>
    <n v="0"/>
    <n v="0"/>
    <n v="0"/>
    <n v="0"/>
    <n v="0"/>
    <n v="1441"/>
    <s v="RENEWAL BUSINESS"/>
    <d v="2024-04-30T00:00:00"/>
    <n v="1441"/>
    <s v="Chhattisgarh"/>
    <x v="4"/>
    <m/>
    <s v="Corporate"/>
    <s v="COMMISSIONCALCULATEDINVOICE"/>
    <m/>
    <s v="APRIL-2024-CYCLE1"/>
  </r>
  <r>
    <s v="BROKER"/>
    <s v="DB04502"/>
    <s v="IM-51614"/>
    <s v="SALASAR SERVICES INSURANCE BROKERS PVT LTD"/>
    <s v="JAIPUR"/>
    <n v="1019602020400000"/>
    <s v="GYAN VED FOUNDATION"/>
    <n v="3004"/>
    <s v="PCV"/>
    <s v="3004/338423181/00"/>
    <s v="3004/338423181/00/000"/>
    <s v="BANCASSURANCE"/>
    <s v="MOTOR AGENCY"/>
    <s v="DL-3004/21513088"/>
    <n v="1019548"/>
    <s v="RAJDEEP R. NANDI"/>
    <n v="252"/>
    <n v="252"/>
    <m/>
    <n v="15"/>
    <n v="37.799999999999997"/>
    <n v="0"/>
    <n v="37.799999999999997"/>
    <d v="2024-04-08T00:00:00"/>
    <d v="2025-04-07T00:00:00"/>
    <n v="0"/>
    <s v="ISSUED"/>
    <m/>
    <s v="IM-1717798"/>
    <s v="SALASAR SERVICES INSURANCE BROKERS PVT LTD"/>
    <s v="SAS"/>
    <s v="GUWAHATI"/>
    <s v="GUWAHATI"/>
    <n v="46764"/>
    <n v="0"/>
    <n v="252"/>
    <n v="46512"/>
    <n v="0"/>
    <n v="0"/>
    <n v="252"/>
    <s v="ROLL OVER"/>
    <d v="2024-04-30T00:00:00"/>
    <n v="46764"/>
    <s v="ASSAM"/>
    <x v="8"/>
    <n v="3"/>
    <s v="Individual"/>
    <s v="COMMISSIONCALCULATEDINVOICE"/>
    <m/>
    <s v="APRIL-2024-CYCLE1"/>
  </r>
  <r>
    <s v="BROKER"/>
    <s v="DB04502"/>
    <s v="IM-51614"/>
    <s v="SALASAR SERVICES INSURANCE BROKERS PVT LTD"/>
    <s v="JAIPUR"/>
    <n v="1011069456960000"/>
    <s v="AJOY  BISWAS"/>
    <n v="3005"/>
    <s v="TWO WHEELER"/>
    <s v="3005/336752236/00"/>
    <s v="3005/336752236/00/000"/>
    <s v="BANCASSURANCE"/>
    <s v="MOTOR AGENCY"/>
    <s v="DL-3005/21513131"/>
    <n v="1019548"/>
    <s v="RAJDEEP R. NANDI"/>
    <n v="109"/>
    <n v="109"/>
    <m/>
    <n v="17.5"/>
    <n v="19.079999999999998"/>
    <n v="17.850000000000001"/>
    <n v="36.93"/>
    <d v="2024-04-03T00:00:00"/>
    <d v="2025-04-02T00:00:00"/>
    <n v="0"/>
    <s v="ISSUED"/>
    <m/>
    <s v="IM-1717798"/>
    <s v="SALASAR SERVICES INSURANCE BROKERS PVT LTD"/>
    <s v="SAS"/>
    <s v="GUWAHATI"/>
    <s v="GUWAHATI"/>
    <n v="823"/>
    <n v="0"/>
    <n v="109"/>
    <n v="714"/>
    <n v="0"/>
    <n v="0"/>
    <n v="109"/>
    <s v="ROLL OVER"/>
    <d v="2024-04-30T00:00:00"/>
    <n v="823"/>
    <s v="ASSAM"/>
    <x v="8"/>
    <n v="7"/>
    <s v="Individual"/>
    <s v="COMMISSIONCALCULATEDINVOICE"/>
    <m/>
    <s v="APRIL-2024-CYCLE1"/>
  </r>
  <r>
    <s v="BROKER"/>
    <s v="DB04502"/>
    <s v="IM-51614"/>
    <s v="SALASAR SERVICES INSURANCE BROKERS PVT LTD"/>
    <s v="JAIPUR"/>
    <n v="1019602020400010"/>
    <s v="GYAN VED FOUNDATION"/>
    <n v="3004"/>
    <s v="PCV"/>
    <s v="3004/338423291/00"/>
    <s v="3004/338423291/00/000"/>
    <s v="BANCASSURANCE"/>
    <s v="MOTOR AGENCY"/>
    <s v="DL-3004/21513088"/>
    <n v="1019548"/>
    <s v="RAJDEEP R. NANDI"/>
    <n v="240"/>
    <n v="240"/>
    <m/>
    <n v="15"/>
    <n v="36"/>
    <n v="0"/>
    <n v="36"/>
    <d v="2024-04-09T00:00:00"/>
    <d v="2025-04-08T00:00:00"/>
    <n v="0"/>
    <s v="ISSUED"/>
    <m/>
    <s v="IM-1717798"/>
    <s v="SALASAR SERVICES INSURANCE BROKERS PVT LTD"/>
    <s v="SAS"/>
    <s v="GUWAHATI"/>
    <s v="GUWAHATI"/>
    <n v="40792"/>
    <n v="0"/>
    <n v="240"/>
    <n v="40552"/>
    <n v="0"/>
    <n v="0"/>
    <n v="240"/>
    <s v="ROLL OVER"/>
    <d v="2024-04-30T00:00:00"/>
    <n v="40792"/>
    <s v="ASSAM"/>
    <x v="8"/>
    <n v="3"/>
    <s v="Individual"/>
    <s v="COMMISSIONCALCULATEDINVOICE"/>
    <m/>
    <s v="APRIL-2024-CYCLE1"/>
  </r>
  <r>
    <s v="BROKER"/>
    <s v="DB04502"/>
    <s v="IM-51614"/>
    <s v="SALASAR SERVICES INSURANCE BROKERS PVT LTD"/>
    <s v="JAIPUR"/>
    <n v="1017449758330000"/>
    <s v="GLOBE ALL INDIA SERVICES LIMITED"/>
    <n v="4016"/>
    <s v="GROUP HEALTH"/>
    <s v="4016/117471569/07"/>
    <s v="4016/117471569/07/015"/>
    <s v="CSG"/>
    <s v="CSG TWO"/>
    <m/>
    <n v="1017275"/>
    <s v="DEBOLINA D. DAS"/>
    <n v="497"/>
    <n v="497"/>
    <n v="3.92"/>
    <n v="3.92"/>
    <n v="0"/>
    <n v="0"/>
    <n v="19.48"/>
    <d v="2023-05-31T00:00:00"/>
    <d v="2024-05-30T00:00:00"/>
    <n v="15"/>
    <s v="ENDORSED"/>
    <m/>
    <s v="IM-592893"/>
    <s v="SALASAR SERVICES INSURANCE BROKERS PVT LTD"/>
    <s v="SAS"/>
    <s v="NAGPUR"/>
    <s v="KOLKATA J.K MILLENIUM CENTRE"/>
    <n v="497"/>
    <n v="0"/>
    <n v="0"/>
    <n v="0"/>
    <n v="0"/>
    <n v="0"/>
    <n v="497"/>
    <s v="RENEWAL BUSINESS"/>
    <d v="2024-04-30T00:00:00"/>
    <n v="497"/>
    <s v="West Bengal"/>
    <x v="2"/>
    <m/>
    <s v="Corporate"/>
    <s v="COMMISSIONCALCULATEDINVOICE"/>
    <m/>
    <s v="APRIL-2024-CYCLE1"/>
  </r>
  <r>
    <s v="BROKER"/>
    <s v="DB04502"/>
    <s v="IM-51614"/>
    <s v="SALASAR SERVICES INSURANCE BROKERS PVT LTD"/>
    <s v="JAIPUR"/>
    <n v="1009400999440000"/>
    <s v="WEST COAST PAPER MILLS LIMITED"/>
    <n v="4005"/>
    <s v="GROUP PERSONAL ACCIDENT"/>
    <s v="4005/289364632/00"/>
    <s v="4005/289364632/00/013"/>
    <s v="CSG"/>
    <s v="CSG ONE"/>
    <m/>
    <n v="1029482"/>
    <s v="IBHAV I. GARDE"/>
    <n v="204"/>
    <n v="204"/>
    <n v="7.5"/>
    <n v="7.5"/>
    <n v="0"/>
    <n v="0"/>
    <n v="15.3"/>
    <d v="2023-04-01T00:00:00"/>
    <d v="2024-03-31T00:00:00"/>
    <n v="13"/>
    <s v="ENDORSED"/>
    <m/>
    <m/>
    <m/>
    <s v="SAS"/>
    <s v="JAIPUR"/>
    <s v="GOA"/>
    <n v="204"/>
    <n v="0"/>
    <n v="0"/>
    <n v="0"/>
    <n v="0"/>
    <n v="0"/>
    <n v="204"/>
    <s v="NEW BUSINESS"/>
    <d v="2024-04-30T00:00:00"/>
    <n v="204"/>
    <m/>
    <x v="0"/>
    <m/>
    <s v="Corporate"/>
    <s v="COMMISSIONCALCULATEDINVOICE"/>
    <m/>
    <s v="APRIL-2024-CYCLE1"/>
  </r>
  <r>
    <s v="BROKER"/>
    <s v="DB04502"/>
    <s v="IM-51614"/>
    <s v="SALASAR SERVICES INSURANCE BROKERS PVT LTD"/>
    <s v="JAIPUR"/>
    <n v="1019969596280000"/>
    <s v="CASTWEL INDUSTRIES PRIVATE LIMITED"/>
    <n v="4005"/>
    <s v="GROUP PERSONAL ACCIDENT"/>
    <s v="4005/292018582/00"/>
    <s v="4005/292018582/00/002"/>
    <s v="GEO"/>
    <s v="MOTOR AGENCY"/>
    <m/>
    <n v="1028288"/>
    <s v="PRAVIN P. RAGILWAR"/>
    <n v="117"/>
    <n v="117"/>
    <n v="7.5"/>
    <n v="7.5"/>
    <n v="0"/>
    <n v="0"/>
    <n v="8.7799999999999994"/>
    <d v="2023-05-23T00:00:00"/>
    <d v="2024-05-21T00:00:00"/>
    <n v="2"/>
    <s v="ENDORSED"/>
    <m/>
    <s v="IM-1336375"/>
    <s v="SALASAR SERVICES INSURANCE BROKERS PVT LTD"/>
    <s v="SAS"/>
    <s v="YAVATMAL"/>
    <s v="YAVATMAL"/>
    <n v="117"/>
    <n v="0"/>
    <n v="0"/>
    <n v="0"/>
    <n v="0"/>
    <n v="0"/>
    <n v="117"/>
    <s v="NEW BUSINESS"/>
    <d v="2024-04-30T00:00:00"/>
    <n v="117"/>
    <s v="Maharashtra"/>
    <x v="3"/>
    <m/>
    <s v="Corporate"/>
    <s v="COMMISSIONCALCULATEDINVOICE"/>
    <m/>
    <s v="APRIL-2024-CYCLE1"/>
  </r>
  <r>
    <s v="BROKER"/>
    <s v="CB02402"/>
    <s v="IM-51614"/>
    <s v="SALASAR SERVICES INSURANCE BROKERS PVT LTD"/>
    <s v="JAIPUR"/>
    <n v="1015624977440000"/>
    <s v="GREAVES ELECTRIC MOBILITY PVT. LTD"/>
    <n v="4002"/>
    <s v="BURGLARY INSURANCE"/>
    <s v="4002/341291859/00"/>
    <s v="4002/341291859/00/000"/>
    <s v="CSG"/>
    <s v="CSG TWO"/>
    <m/>
    <n v="1031935"/>
    <s v="PRASOON P. VERMA"/>
    <m/>
    <n v="0"/>
    <n v="10.62"/>
    <n v="1.87"/>
    <m/>
    <m/>
    <n v="3.59"/>
    <d v="2024-04-01T00:00:00"/>
    <d v="2025-03-31T00:00:00"/>
    <n v="0"/>
    <s v="ISSUED"/>
    <m/>
    <s v="IM-644269"/>
    <s v="K.M.DASTUR REINSURANCE BROKERS PVT LTD"/>
    <s v="SAS"/>
    <m/>
    <s v="NARAIN MANZIL"/>
    <n v="192"/>
    <n v="0"/>
    <n v="0"/>
    <n v="0"/>
    <n v="0"/>
    <n v="0"/>
    <n v="192"/>
    <s v="NEW BUSINESS"/>
    <d v="2024-04-30T00:00:00"/>
    <n v="192"/>
    <m/>
    <x v="1"/>
    <m/>
    <s v="Corporate"/>
    <s v="COMMISSIONCALCULATEDINVOICE"/>
    <m/>
    <s v="APRIL-2024-CYCLE1"/>
  </r>
  <r>
    <s v="BROKER"/>
    <s v="CB02402"/>
    <s v="IM-51614"/>
    <s v="SALASAR SERVICES INSURANCE BROKERS PVT LTD"/>
    <s v="JAIPUR"/>
    <n v="1015624977440000"/>
    <s v="GREAVES ELECTRIC MOBILITY PVT. LTD"/>
    <n v="4002"/>
    <s v="BURGLARY INSURANCE"/>
    <s v="4002/341435531/00"/>
    <s v="4002/341435531/00/000"/>
    <s v="CSG"/>
    <s v="CSG TWO"/>
    <m/>
    <n v="1031935"/>
    <s v="PRASOON P. VERMA"/>
    <m/>
    <n v="0"/>
    <n v="10.62"/>
    <n v="1.87"/>
    <m/>
    <m/>
    <n v="2.4700000000000002"/>
    <d v="2024-04-01T00:00:00"/>
    <d v="2025-03-31T00:00:00"/>
    <n v="0"/>
    <s v="ISSUED"/>
    <m/>
    <s v="IM-644269"/>
    <s v="K.M.DASTUR REINSURANCE BROKERS PVT LTD"/>
    <s v="SAS"/>
    <m/>
    <s v="NARAIN MANZIL"/>
    <n v="132"/>
    <n v="0"/>
    <n v="0"/>
    <n v="0"/>
    <n v="0"/>
    <n v="0"/>
    <n v="132"/>
    <s v="NEW BUSINESS"/>
    <d v="2024-04-30T00:00:00"/>
    <n v="132"/>
    <m/>
    <x v="1"/>
    <m/>
    <s v="Corporate"/>
    <s v="COMMISSIONCALCULATEDINVOICE"/>
    <m/>
    <s v="APRIL-2024-CYCLE1"/>
  </r>
  <r>
    <s v="BROKER"/>
    <s v="DB04502"/>
    <s v="IM-51614"/>
    <s v="SALASAR SERVICES INSURANCE BROKERS PVT LTD"/>
    <s v="JAIPUR"/>
    <n v="100231025520"/>
    <s v="RAMKRISHNA FORGINGS LTD"/>
    <n v="4005"/>
    <s v="GROUP PERSONAL ACCIDENT"/>
    <s v="4005/58638958/13"/>
    <s v="4005/58638958/13/015"/>
    <s v="CSG"/>
    <s v="CSG TWO"/>
    <m/>
    <n v="1017275"/>
    <s v="DEBOLINA D. DAS"/>
    <n v="29"/>
    <n v="29"/>
    <n v="7.5"/>
    <n v="7.5"/>
    <n v="0"/>
    <n v="0"/>
    <n v="2.1800000000000002"/>
    <d v="2022-12-14T00:00:00"/>
    <d v="2023-12-13T00:00:00"/>
    <n v="15"/>
    <s v="ENDORSED"/>
    <m/>
    <s v="IM-592893"/>
    <s v="SALASAR SERVICES INSURANCE BROKERS PVT LTD"/>
    <s v="SAS"/>
    <s v="NAGPUR"/>
    <s v="KOLKATA J.K MILLENIUM CENTRE"/>
    <n v="29"/>
    <n v="0"/>
    <n v="0"/>
    <n v="0"/>
    <n v="0"/>
    <n v="0"/>
    <n v="29"/>
    <s v="RENEWAL BUSINESS"/>
    <d v="2024-04-30T00:00:00"/>
    <n v="29"/>
    <s v="West Bengal"/>
    <x v="2"/>
    <m/>
    <s v="Corporate"/>
    <s v="COMMISSIONCALCULATEDINVOICE"/>
    <m/>
    <s v="APRIL-2024-CYCLE1"/>
  </r>
  <r>
    <s v="BROKER"/>
    <s v="DB04502"/>
    <s v="IM-51614"/>
    <s v="SALASAR SERVICES INSURANCE BROKERS PVT LTD"/>
    <s v="JAIPUR"/>
    <n v="1.0194419487800001E+19"/>
    <s v="HOSMAC INDIA PVT LTD"/>
    <n v="4005"/>
    <s v="GROUP PERSONAL ACCIDENT"/>
    <s v="4005/265740636/01"/>
    <s v="4005/265740636/01/007"/>
    <s v="CSG"/>
    <s v="CSG ONE"/>
    <m/>
    <n v="1029723"/>
    <s v="KHUSHI K. PILLAI"/>
    <n v="-104"/>
    <n v="-104"/>
    <n v="7.5"/>
    <n v="7.5"/>
    <n v="0"/>
    <n v="0"/>
    <n v="-7.8"/>
    <d v="2023-10-20T00:00:00"/>
    <d v="2024-10-19T00:00:00"/>
    <n v="7"/>
    <s v="ENDORSED"/>
    <m/>
    <s v="IM-592893"/>
    <s v="SALASAR SERVICES INSURANCE BROKERS PVT LTD"/>
    <s v="SAS"/>
    <s v="NAGPUR"/>
    <s v="PRABHADEVI"/>
    <n v="-104"/>
    <n v="0"/>
    <n v="0"/>
    <n v="0"/>
    <n v="0"/>
    <n v="0"/>
    <n v="-104"/>
    <s v="RENEWAL BUSINESS"/>
    <d v="2024-04-30T00:00:00"/>
    <n v="-104"/>
    <s v="Maharashtra"/>
    <x v="3"/>
    <m/>
    <s v="Corporate"/>
    <s v="COMMISSIONCALCULATEDINVOICE"/>
    <m/>
    <s v="APRIL-2024-CYCLE1"/>
  </r>
  <r>
    <s v="BROKER"/>
    <s v="DB04502"/>
    <s v="IM-51614"/>
    <s v="SALASAR SERVICES INSURANCE BROKERS PVT LTD"/>
    <s v="JAIPUR"/>
    <n v="1.02049875999E+19"/>
    <s v="ARTHAN FINANCE PRIVATE LIMITED"/>
    <n v="4005"/>
    <s v="GROUP PERSONAL ACCIDENT"/>
    <s v="4005/266306392/01"/>
    <s v="4005/266306392/01/006"/>
    <s v="CSG"/>
    <s v="CSG TWO"/>
    <m/>
    <n v="1007948"/>
    <s v="SACHIN SRIVASTAVA"/>
    <n v="-142"/>
    <n v="-142"/>
    <n v="7.5"/>
    <n v="7.5"/>
    <n v="0"/>
    <n v="0"/>
    <n v="-10.65"/>
    <d v="2023-10-25T00:00:00"/>
    <d v="2024-10-24T00:00:00"/>
    <n v="6"/>
    <s v="ENDORSED"/>
    <m/>
    <s v="IM-678567"/>
    <s v="SALASAR SERVICES INSURANCE BROKERS PVT LTD"/>
    <s v="SAS"/>
    <s v="GUWAHATI"/>
    <s v="LUCKNOW"/>
    <n v="-142"/>
    <n v="0"/>
    <n v="0"/>
    <n v="0"/>
    <n v="0"/>
    <n v="0"/>
    <n v="-142"/>
    <s v="RENEWAL BUSINESS"/>
    <d v="2024-04-30T00:00:00"/>
    <n v="-142"/>
    <s v="Uttar Pradesh"/>
    <x v="9"/>
    <m/>
    <s v="Corporate"/>
    <s v="COMMISSIONCALCULATEDINVOICE"/>
    <m/>
    <s v="APRIL-2024-CYCLE1"/>
  </r>
  <r>
    <s v="BROKER"/>
    <s v="CB02302"/>
    <s v="IM-51614"/>
    <s v="SALASAR SERVICES INSURANCE BROKERS PVT LTD"/>
    <s v="JAIPUR"/>
    <n v="1012493626380000"/>
    <s v="BERGER PAINTS INDIA LIMITED"/>
    <n v="4016"/>
    <s v="GROUP HEALTH"/>
    <s v="4016/X/206486656/03"/>
    <s v="4016/X/206486656/03/013"/>
    <s v="CSG"/>
    <s v="CSG TWO"/>
    <m/>
    <n v="1025542"/>
    <s v="PUJA P. BURMAN"/>
    <m/>
    <n v="0"/>
    <n v="0.7"/>
    <n v="0.3"/>
    <m/>
    <m/>
    <n v="-45.03"/>
    <d v="2023-09-14T00:00:00"/>
    <d v="2024-09-13T00:00:00"/>
    <n v="13"/>
    <s v="ENDORSED"/>
    <s v="Leader"/>
    <s v="IM-624220"/>
    <s v="MARSH INDIA INSURANCE BROKERS PVT LTD"/>
    <s v="SAS"/>
    <m/>
    <s v="KOLKATA J.K MILLENIUM CENTRE"/>
    <n v="-21445"/>
    <n v="0"/>
    <n v="0"/>
    <n v="0"/>
    <n v="0"/>
    <n v="0"/>
    <n v="-15011.5"/>
    <s v="RENEWAL BUSINESS"/>
    <d v="2024-04-30T00:00:00"/>
    <n v="-15011.5"/>
    <m/>
    <x v="2"/>
    <m/>
    <s v="Corporate"/>
    <s v="COMMISSIONCALCULATEDINVOICE"/>
    <m/>
    <s v="APRIL-2024-CYCLE1"/>
  </r>
  <r>
    <s v="BROKER"/>
    <s v="DB04502"/>
    <s v="IM-51614"/>
    <s v="SALASAR SERVICES INSURANCE BROKERS PVT LTD"/>
    <s v="JAIPUR"/>
    <n v="1001865291500000"/>
    <s v="GODAWARI POWER AND ISPAT LIMITED"/>
    <n v="4005"/>
    <s v="GROUP PERSONAL ACCIDENT"/>
    <s v="4005/317290625/00"/>
    <s v="4005/317290625/00/005"/>
    <s v="BANCASSURANCE"/>
    <s v="SME AGENCY"/>
    <m/>
    <n v="1012373"/>
    <s v="SANIL SHRIVASTAVA"/>
    <n v="-661"/>
    <n v="-661"/>
    <n v="7.5"/>
    <n v="7.5"/>
    <n v="0"/>
    <n v="0"/>
    <n v="-49.58"/>
    <d v="2023-11-17T00:00:00"/>
    <d v="2024-11-16T00:00:00"/>
    <n v="5"/>
    <s v="ENDORSED"/>
    <m/>
    <s v="IM-1512098"/>
    <s v="SALASAR SERVICES INSURANCE BROKERS PVT LTD"/>
    <s v="SAS"/>
    <s v="RAIPUR VANIJYA BHAWAN"/>
    <s v="RAIPUR VANIJYA BHAWAN"/>
    <n v="-661"/>
    <n v="0"/>
    <n v="0"/>
    <n v="0"/>
    <n v="0"/>
    <n v="0"/>
    <n v="-661"/>
    <s v="NEW BUSINESS FROM EXISTING CLIENT"/>
    <d v="2024-04-30T00:00:00"/>
    <n v="-661"/>
    <s v="Chhattisgarh"/>
    <x v="4"/>
    <m/>
    <s v="Corporate"/>
    <s v="COMMISSIONCALCULATEDINVOICE"/>
    <m/>
    <s v="APRIL-2024-CYCLE1"/>
  </r>
  <r>
    <s v="BROKER"/>
    <s v="DB04502"/>
    <s v="IM-51614"/>
    <s v="SALASAR SERVICES INSURANCE BROKERS PVT LTD"/>
    <s v="JAIPUR"/>
    <n v="1017000690880000"/>
    <s v="RANGER APPAREL EXPORT PVT LTD"/>
    <n v="4016"/>
    <s v="GROUP HEALTH"/>
    <s v="4016/X/293684615/00"/>
    <s v="4016/X/293684615/00/016"/>
    <s v="CSG"/>
    <s v="CSG TWO"/>
    <m/>
    <n v="1027313"/>
    <s v="CANDIDA C. BARLA"/>
    <n v="-1668"/>
    <n v="-1668"/>
    <n v="5"/>
    <n v="5"/>
    <n v="0"/>
    <n v="0"/>
    <n v="-83.4"/>
    <d v="2023-04-23T00:00:00"/>
    <d v="2024-04-22T00:00:00"/>
    <n v="16"/>
    <s v="ENDORSED"/>
    <m/>
    <s v="IM-592893"/>
    <s v="SALASAR SERVICES INSURANCE BROKERS PVT LTD"/>
    <s v="SAS"/>
    <s v="NAGPUR"/>
    <s v="KOLKATA J.K MILLENIUM CENTRE"/>
    <n v="-1668"/>
    <n v="0"/>
    <n v="0"/>
    <n v="0"/>
    <n v="0"/>
    <n v="0"/>
    <n v="-1668"/>
    <s v="MARKET ROLLOVER"/>
    <d v="2024-04-30T00:00:00"/>
    <n v="-1668"/>
    <s v="West Bengal"/>
    <x v="2"/>
    <m/>
    <s v="Corporate"/>
    <s v="COMMISSIONCALCULATEDINVOICE"/>
    <m/>
    <s v="APRIL-2024-CYCLE1"/>
  </r>
  <r>
    <s v="BROKER"/>
    <s v="DB04502"/>
    <s v="IM-51614"/>
    <s v="SALASAR SERVICES INSURANCE BROKERS PVT LTD"/>
    <s v="JAIPUR"/>
    <n v="1.0086511031600001E+19"/>
    <s v="ACCROPOLY METAL INDUSTRIES PVT. LTD"/>
    <n v="4005"/>
    <s v="GROUP PERSONAL ACCIDENT"/>
    <s v="4005/270308798/01"/>
    <s v="4005/270308798/01/001"/>
    <s v="GEO"/>
    <s v="MOTOR AGENCY"/>
    <m/>
    <n v="1010520"/>
    <s v="ALOK KUMAR"/>
    <n v="-1808"/>
    <n v="-1808"/>
    <n v="7.5"/>
    <n v="7.5"/>
    <n v="0"/>
    <n v="0"/>
    <n v="-135.6"/>
    <d v="2023-11-24T00:00:00"/>
    <d v="2024-11-23T00:00:00"/>
    <n v="1"/>
    <s v="ENDORSED"/>
    <m/>
    <s v="IM-853503"/>
    <s v="SALASAR SERVICES INSURANCE BROKERS PRIVATE LIMITED"/>
    <s v="SAS"/>
    <s v="JAMSHEDPUR"/>
    <s v="JAMSHEDPUR"/>
    <n v="-1808"/>
    <n v="0"/>
    <n v="0"/>
    <n v="0"/>
    <n v="0"/>
    <n v="0"/>
    <n v="-1808"/>
    <s v="RENEWAL BUSINESS"/>
    <d v="2024-04-30T00:00:00"/>
    <n v="-1808"/>
    <s v="Jharkhand"/>
    <x v="5"/>
    <m/>
    <s v="Corporate"/>
    <s v="COMMISSIONCALCULATEDINVOICE"/>
    <m/>
    <s v="APRIL-2024-CYCLE1"/>
  </r>
  <r>
    <s v="BROKER"/>
    <s v="CB02302"/>
    <s v="IM-51614"/>
    <s v="SALASAR SERVICES INSURANCE BROKERS PVT LTD"/>
    <s v="JAIPUR"/>
    <n v="1012493626380000"/>
    <s v="BERGER PAINTS INDIA LIMITED"/>
    <n v="4016"/>
    <s v="GROUP HEALTH"/>
    <s v="4016/X/206492444/03"/>
    <s v="4016/X/206492444/03/025"/>
    <s v="CSG"/>
    <s v="CSG TWO"/>
    <m/>
    <n v="1025542"/>
    <s v="PUJA P. BURMAN"/>
    <m/>
    <n v="0"/>
    <n v="0.22"/>
    <n v="0.09"/>
    <m/>
    <m/>
    <n v="-138.04"/>
    <d v="2023-09-14T00:00:00"/>
    <d v="2024-09-13T00:00:00"/>
    <n v="25"/>
    <s v="ENDORSED"/>
    <s v="Leader"/>
    <s v="IM-624220"/>
    <s v="MARSH INDIA INSURANCE BROKERS PVT LTD"/>
    <s v="SAS"/>
    <m/>
    <s v="KOLKATA J.K MILLENIUM CENTRE"/>
    <n v="-219104"/>
    <n v="0"/>
    <n v="0"/>
    <n v="0"/>
    <n v="0"/>
    <n v="0"/>
    <n v="-153372.79999999999"/>
    <s v="RENEWAL BUSINESS"/>
    <d v="2024-04-30T00:00:00"/>
    <n v="-153372.79999999999"/>
    <m/>
    <x v="2"/>
    <m/>
    <s v="Corporate"/>
    <s v="COMMISSIONCALCULATEDINVOICE"/>
    <m/>
    <s v="APRIL-2024-CYCLE1"/>
  </r>
  <r>
    <s v="BROKER"/>
    <s v="DB04502"/>
    <s v="IM-51614"/>
    <s v="SALASAR SERVICES INSURANCE BROKERS PVT LTD"/>
    <s v="JAIPUR"/>
    <n v="101228998351"/>
    <s v="PATTON INTERNATIONAL LTD"/>
    <n v="4016"/>
    <s v="GROUP HEALTH"/>
    <s v="4016/X/311501233/00"/>
    <s v="4016/X/311501233/00/012"/>
    <s v="BANCASSURANCE"/>
    <s v="SME AGENCY"/>
    <m/>
    <n v="1027714"/>
    <s v="MUKTI PADA M. MANNA"/>
    <n v="-26521"/>
    <n v="-26521"/>
    <n v="2"/>
    <n v="2"/>
    <n v="0"/>
    <n v="0"/>
    <n v="-530.41999999999996"/>
    <d v="2023-10-13T00:00:00"/>
    <d v="2024-10-12T00:00:00"/>
    <n v="12"/>
    <s v="ENDORSED"/>
    <m/>
    <s v="IM-1977554"/>
    <s v="SALASAR SERVICES INSURANCE BROKERS PVT LTD"/>
    <s v="SAS"/>
    <s v="KOLKATA"/>
    <s v="KOLKATA"/>
    <n v="-26521"/>
    <n v="0"/>
    <n v="0"/>
    <n v="0"/>
    <n v="0"/>
    <n v="0"/>
    <n v="-26521"/>
    <s v="NEW BUSINESS"/>
    <d v="2024-04-30T00:00:00"/>
    <n v="-26521"/>
    <s v="West Bengal"/>
    <x v="2"/>
    <m/>
    <s v="Corporate"/>
    <s v="COMMISSIONCALCULATEDINVOICE"/>
    <m/>
    <s v="APRIL-2024-CYCLE1"/>
  </r>
  <r>
    <s v="BROKER"/>
    <s v="DB04502"/>
    <s v="IM-51614"/>
    <s v="SALASAR SERVICES INSURANCE BROKERS PVT LTD"/>
    <s v="JAIPUR"/>
    <n v="1010663587810030"/>
    <s v="LUMINO INDUSTRIES LIMITED"/>
    <n v="4016"/>
    <s v="GROUP HEALTH"/>
    <s v="4016/X/214527233/03"/>
    <s v="4016/X/214527233/03/009"/>
    <s v="CSG"/>
    <s v="CSG TWO"/>
    <m/>
    <n v="1025542"/>
    <s v="PUJA P. BURMAN"/>
    <n v="-12428"/>
    <n v="-12428"/>
    <n v="5"/>
    <n v="5"/>
    <n v="0"/>
    <n v="0"/>
    <n v="-621.4"/>
    <d v="2024-01-08T00:00:00"/>
    <d v="2025-01-07T00:00:00"/>
    <n v="9"/>
    <s v="ENDORSED"/>
    <m/>
    <s v="IM-592893"/>
    <s v="SALASAR SERVICES INSURANCE BROKERS PVT LTD"/>
    <s v="SAS"/>
    <s v="NAGPUR"/>
    <s v="KOLKATA J.K MILLENIUM CENTRE"/>
    <n v="-12428"/>
    <n v="0"/>
    <n v="0"/>
    <n v="0"/>
    <n v="0"/>
    <n v="0"/>
    <n v="-12428"/>
    <s v="RENEWAL BUSINESS"/>
    <d v="2024-04-30T00:00:00"/>
    <n v="-12428"/>
    <s v="West Bengal"/>
    <x v="2"/>
    <m/>
    <s v="Corporate"/>
    <s v="COMMISSIONCALCULATEDINVOICE"/>
    <m/>
    <s v="APRIL-2024-CYCLE1"/>
  </r>
  <r>
    <s v="BROKER"/>
    <s v="DB04502"/>
    <s v="IM-51614"/>
    <s v="SALASAR SERVICES INSURANCE BROKERS PVT LTD"/>
    <s v="JAIPUR"/>
    <n v="102056493169"/>
    <s v="NEERAJ KUMAR DUBEY"/>
    <n v="3003"/>
    <s v="GCV"/>
    <s v="3003/319880284/00"/>
    <s v="3003/319880284/00/001"/>
    <s v="BANCASSURANCE"/>
    <s v="SME AGENCY"/>
    <s v="DL-3003/24527515"/>
    <n v="1011069"/>
    <s v="RAJESH PRASAD"/>
    <n v="-646"/>
    <n v="-646"/>
    <m/>
    <n v="15"/>
    <n v="-96.9"/>
    <n v="-774.75"/>
    <n v="-871.65"/>
    <d v="2023-12-11T00:00:00"/>
    <d v="2024-12-10T00:00:00"/>
    <n v="1"/>
    <s v="CANCELLED"/>
    <m/>
    <s v="IM-453432"/>
    <s v="SALASAR SERVICES INSURANCE BROKERS PVT LTD"/>
    <s v="SAS"/>
    <s v="RAIPUR VANIJYA BHAWAN"/>
    <s v="RAIPUR VANIJYA BHAWAN"/>
    <n v="-31636"/>
    <n v="0"/>
    <n v="-646"/>
    <n v="-30990"/>
    <n v="0"/>
    <n v="0"/>
    <n v="-646"/>
    <s v="ROLL OVER"/>
    <d v="2024-04-30T00:00:00"/>
    <n v="-31636"/>
    <s v="Chhattisgarh"/>
    <x v="4"/>
    <n v="17"/>
    <s v="Individual"/>
    <s v="COMMISSIONCALCULATEDINVOICE"/>
    <m/>
    <s v="APRIL-2024-CYCLE1"/>
  </r>
  <r>
    <s v="BROKER"/>
    <s v="DB04502"/>
    <s v="IM-51614"/>
    <s v="SALASAR SERVICES INSURANCE BROKERS PVT LTD"/>
    <s v="JAIPUR"/>
    <n v="1.01981131025E+19"/>
    <s v="MEDIOLOGY SOFTWARE PRIVATE LIMITED"/>
    <n v="4016"/>
    <s v="GROUP HEALTH"/>
    <s v="4016/X/266144094/01"/>
    <s v="4016/X/266144094/01/005"/>
    <s v="SME"/>
    <s v="SME"/>
    <m/>
    <n v="1025028"/>
    <s v="ARUN A. SHARMA"/>
    <n v="-11806"/>
    <n v="-11806"/>
    <n v="7.5"/>
    <n v="7.5"/>
    <n v="0"/>
    <n v="0"/>
    <n v="-885.45"/>
    <d v="2023-10-31T00:00:00"/>
    <d v="2024-10-30T00:00:00"/>
    <n v="5"/>
    <s v="ENDORSED"/>
    <m/>
    <s v="IM-824394"/>
    <s v="SALASAR SERVICES INSURANCE BROKERS PVT LTD"/>
    <s v="SAS"/>
    <s v="DELHI GREEN PARK"/>
    <s v="NOIDA SECTOR 16"/>
    <n v="-11806"/>
    <n v="0"/>
    <n v="0"/>
    <n v="0"/>
    <n v="0"/>
    <n v="0"/>
    <n v="-11806"/>
    <s v="RENEWAL BUSINESS"/>
    <d v="2024-04-30T00:00:00"/>
    <n v="-11806"/>
    <s v="Uttar Pradesh"/>
    <x v="9"/>
    <m/>
    <s v="Corporate"/>
    <s v="COMMISSIONCALCULATEDINVOICE"/>
    <m/>
    <s v="APRIL-2024-CYCLE1"/>
  </r>
  <r>
    <s v="BROKER"/>
    <s v="DB04502"/>
    <s v="IM-51614"/>
    <s v="SALASAR SERVICES INSURANCE BROKERS PVT LTD"/>
    <s v="JAIPUR"/>
    <n v="1.00510127688001E+18"/>
    <s v="ALLIANCE WORLD MANUFACTURING LIMITED"/>
    <n v="4016"/>
    <s v="GROUP HEALTH"/>
    <s v="4016/X/284143834/01"/>
    <s v="4016/X/284143834/01/002"/>
    <s v="CSG"/>
    <s v="CSG TWO"/>
    <m/>
    <n v="1010614"/>
    <s v="RAJDEEP BHATTACHARJEE"/>
    <n v="-19414"/>
    <n v="-19414"/>
    <n v="7.5"/>
    <n v="7.5"/>
    <n v="0"/>
    <n v="0"/>
    <n v="-1456.05"/>
    <d v="2024-03-13T00:00:00"/>
    <d v="2025-03-12T00:00:00"/>
    <n v="2"/>
    <s v="ENDORSED"/>
    <m/>
    <s v="IM-678567"/>
    <s v="SALASAR SERVICES INSURANCE BROKERS PVT LTD"/>
    <s v="SAS"/>
    <s v="GUWAHATI"/>
    <s v="GUWAHATI"/>
    <n v="-19414"/>
    <n v="0"/>
    <n v="0"/>
    <n v="0"/>
    <n v="0"/>
    <n v="0"/>
    <n v="-19414"/>
    <s v="RENEWAL BUSINESS"/>
    <d v="2024-04-30T00:00:00"/>
    <n v="-19414"/>
    <s v="ASSAM"/>
    <x v="8"/>
    <m/>
    <s v="Corporate"/>
    <s v="COMMISSIONCALCULATEDINVOICE"/>
    <m/>
    <s v="APRIL-2024-CYCLE1"/>
  </r>
  <r>
    <s v="BROKER"/>
    <s v="DB04502"/>
    <s v="IM-51614"/>
    <s v="SALASAR SERVICES INSURANCE BROKERS PVT LTD"/>
    <s v="JAIPUR"/>
    <n v="1009923345980000"/>
    <s v="TECHNO ELECTRIC AND ENGINEERING CO LTD"/>
    <n v="2001"/>
    <s v="MARINE"/>
    <s v="2001/198605507/03"/>
    <s v="2001/198605507/03/003"/>
    <s v="CSG"/>
    <s v="CSG ONE"/>
    <m/>
    <n v="1033069"/>
    <s v="JYOTI J. AGRAWALLA"/>
    <n v="-23358"/>
    <n v="-23358"/>
    <n v="16.5"/>
    <n v="16.5"/>
    <n v="0"/>
    <n v="0"/>
    <n v="-3854.07"/>
    <d v="2023-03-27T00:00:00"/>
    <d v="2024-03-26T00:00:00"/>
    <n v="3"/>
    <s v="ENDORSED"/>
    <m/>
    <s v="IM-592893"/>
    <s v="SALASAR SERVICES INSURANCE BROKERS PVT LTD"/>
    <s v="SAS"/>
    <s v="NAGPUR"/>
    <s v="KOLKATA J.K MILLENIUM CENTRE"/>
    <n v="-22190.11"/>
    <n v="0"/>
    <n v="0"/>
    <n v="0"/>
    <n v="0"/>
    <n v="-1167.8900000000001"/>
    <n v="-23358"/>
    <s v="RENEWAL BUSINESS"/>
    <d v="2024-04-30T00:00:00"/>
    <n v="-23358"/>
    <s v="West Bengal"/>
    <x v="2"/>
    <m/>
    <s v="Corporate"/>
    <s v="COMMISSIONCALCULATEDINVOICE"/>
    <m/>
    <s v="APRIL-2024-CYCLE1"/>
  </r>
  <r>
    <s v="BROKER"/>
    <s v="DB04502"/>
    <s v="IM-51614"/>
    <s v="SALASAR SERVICES INSURANCE BROKERS PVT LTD"/>
    <s v="JAIPUR"/>
    <n v="1010663587810030"/>
    <s v="LUMINO INDUSTRIES LIMITED"/>
    <n v="4016"/>
    <s v="GROUP HEALTH"/>
    <s v="4016/X/214527233/03"/>
    <s v="4016/X/214527233/03/008"/>
    <s v="CSG"/>
    <s v="CSG TWO"/>
    <m/>
    <n v="1025542"/>
    <s v="PUJA P. BURMAN"/>
    <n v="-200514"/>
    <n v="-200514"/>
    <n v="5"/>
    <n v="5"/>
    <n v="0"/>
    <n v="0"/>
    <n v="-10025.700000000001"/>
    <d v="2024-01-08T00:00:00"/>
    <d v="2025-01-07T00:00:00"/>
    <n v="8"/>
    <s v="ENDORSED"/>
    <m/>
    <s v="IM-592893"/>
    <s v="SALASAR SERVICES INSURANCE BROKERS PVT LTD"/>
    <s v="SAS"/>
    <s v="NAGPUR"/>
    <s v="KOLKATA J.K MILLENIUM CENTRE"/>
    <n v="-200514"/>
    <n v="0"/>
    <n v="0"/>
    <n v="0"/>
    <n v="0"/>
    <n v="0"/>
    <n v="-200514"/>
    <s v="RENEWAL BUSINESS"/>
    <d v="2024-04-30T00:00:00"/>
    <n v="-200514"/>
    <s v="West Bengal"/>
    <x v="2"/>
    <m/>
    <s v="Corporate"/>
    <s v="COMMISSIONCALCULATEDINVOICE"/>
    <m/>
    <s v="APRIL-2024-CYCLE1"/>
  </r>
  <r>
    <s v="BROKER"/>
    <s v="DB04502"/>
    <s v="IM-51614"/>
    <s v="SALASAR SERVICES INSURANCE BROKERS PVT LTD"/>
    <s v="JAIPUR"/>
    <n v="1002010038320000"/>
    <s v="M/S ERIS M.J. BIOPHARMA PVT LTD"/>
    <n v="2002"/>
    <s v="MARINE EXPORT IMPORT INSURANCE(OPEN)POLICY"/>
    <s v="2002/325442287/00"/>
    <s v="2002/325442287/00/003"/>
    <s v="SME"/>
    <s v="SME"/>
    <m/>
    <n v="1034789"/>
    <s v="PUJA P. SHAH"/>
    <n v="-125000"/>
    <n v="-125000"/>
    <n v="16.5"/>
    <n v="16.5"/>
    <n v="0"/>
    <n v="0"/>
    <n v="-20625"/>
    <d v="2024-01-13T00:00:00"/>
    <d v="2025-01-12T00:00:00"/>
    <n v="3"/>
    <s v="CANCELLED"/>
    <m/>
    <s v="IM-462880"/>
    <s v="SALASAR SERVICES INSURANCE BROKERS PVT LTD"/>
    <s v="SAS"/>
    <s v="AHMEDABAD"/>
    <s v="AHMEDABAD ZODIAC"/>
    <n v="-118750"/>
    <n v="0"/>
    <n v="0"/>
    <n v="0"/>
    <n v="0"/>
    <n v="-6250"/>
    <n v="-125000"/>
    <s v="NEW BUSINESS"/>
    <d v="2024-04-30T00:00:00"/>
    <n v="-125000"/>
    <s v="Gujarat"/>
    <x v="7"/>
    <m/>
    <s v="Corporate"/>
    <s v="COMMISSIONCALCULATEDINVOICE"/>
    <m/>
    <s v="APRIL-2024-CYCLE1"/>
  </r>
  <r>
    <s v="BROKER"/>
    <s v="DB04502"/>
    <s v="IM-51614"/>
    <s v="SALASAR SERVICES INSURANCE BROKERS PVT LTD"/>
    <s v="JAIPUR"/>
    <n v="1.01874050225E+19"/>
    <s v="WESTERN CHEMICAL INDUSTRIES PRIVATE LIMITED"/>
    <n v="4016"/>
    <s v="GROUP HEALTH"/>
    <s v="4016/X/O/337973089/00"/>
    <s v="4016/X/O/337973089/00/002"/>
    <s v="SME"/>
    <s v="SME"/>
    <m/>
    <n v="1033738"/>
    <s v="PRIYANKA P. ROY"/>
    <n v="-670000"/>
    <n v="-670000"/>
    <n v="7.5"/>
    <n v="7.5"/>
    <n v="0"/>
    <n v="0"/>
    <n v="-50250"/>
    <d v="2024-02-15T00:00:00"/>
    <d v="2025-02-14T00:00:00"/>
    <n v="2"/>
    <s v="CANCELLED"/>
    <m/>
    <s v="IM-698248"/>
    <s v="SALASAR SERVICES INSURANCE BROKER PVT LTD"/>
    <s v="SAS"/>
    <s v="MUMBAI - ANDHERI TELI GALI"/>
    <s v="MUMBAI"/>
    <n v="-670000"/>
    <n v="0"/>
    <n v="0"/>
    <n v="0"/>
    <n v="0"/>
    <n v="0"/>
    <n v="-670000"/>
    <s v="NEW BUSINESS"/>
    <d v="2024-04-30T00:00:00"/>
    <n v="-670000"/>
    <s v="Maharashtra"/>
    <x v="3"/>
    <m/>
    <s v="Corporate"/>
    <s v="COMMISSIONCALCULATEDINVOICE"/>
    <m/>
    <s v="APRIL-2024-CYCLE1"/>
  </r>
  <r>
    <s v="BROKER"/>
    <s v="DB04502"/>
    <s v="IM-51614"/>
    <s v="SALASAR SERVICES INSURANCE BROKERS PVT LTD"/>
    <s v="JAIPUR"/>
    <n v="1021332160220000"/>
    <s v="M S GHCL LTD"/>
    <s v="2002/I"/>
    <s v="MARINE"/>
    <s v="2002/I/287106086/00"/>
    <s v="2002/I/287106086/00/001"/>
    <s v="CSG"/>
    <s v="CSG ONE"/>
    <m/>
    <n v="1026047"/>
    <s v="KARUNA K. BANZAL"/>
    <n v="-532726"/>
    <n v="-399544.5"/>
    <n v="16.5"/>
    <n v="16.5"/>
    <n v="0"/>
    <n v="0"/>
    <n v="-65924.84"/>
    <d v="2023-04-01T00:00:00"/>
    <d v="2024-03-31T00:00:00"/>
    <n v="1"/>
    <s v="ENDORSED"/>
    <s v="Leader"/>
    <s v="IM-462880"/>
    <s v="SALASAR SERVICES INSURANCE BROKERS PVT LTD"/>
    <s v="SAS"/>
    <s v="AHMEDABAD"/>
    <s v="AHMEDABAD"/>
    <n v="-506089.69"/>
    <n v="0"/>
    <n v="0"/>
    <n v="0"/>
    <n v="0"/>
    <n v="-26636.31"/>
    <n v="-399544.5"/>
    <s v="NEW BUSINESS"/>
    <d v="2024-04-30T00:00:00"/>
    <n v="-399544.5"/>
    <s v="Gujarat"/>
    <x v="7"/>
    <m/>
    <s v="Corporate"/>
    <s v="COMMISSIONCALCULATEDINVOICE"/>
    <m/>
    <s v="APRIL-2024-CYCLE1"/>
  </r>
  <r>
    <s v="BROKER"/>
    <s v="CB02402"/>
    <s v="IM-51614"/>
    <s v="SALASAR SERVICES INSURANCE BROKERS PVT LTD"/>
    <s v="JAIPUR"/>
    <n v="1.0121316182599999E+19"/>
    <s v="GREAVES COTTON LIMITED"/>
    <n v="1001"/>
    <s v="STANDARD FIRE &amp; SPECIAL PERILS POLICY"/>
    <s v="1001/340783480/00"/>
    <s v="1001/340783480/00/001"/>
    <s v="CSG"/>
    <s v="CSG TWO"/>
    <m/>
    <n v="1037162"/>
    <s v="DHRUV D. MAGON"/>
    <m/>
    <n v="0"/>
    <n v="9.8000000000000007"/>
    <n v="1.7"/>
    <m/>
    <m/>
    <n v="-93055.3"/>
    <d v="2024-04-01T00:00:00"/>
    <d v="2025-03-31T00:00:00"/>
    <n v="1"/>
    <s v="CANCELLED"/>
    <m/>
    <s v="IM-644269"/>
    <s v="K.M.DASTUR REINSURANCE BROKERS PVT LTD"/>
    <s v="SAS"/>
    <m/>
    <s v="NARAIN MANZIL"/>
    <n v="-5473841"/>
    <n v="0"/>
    <n v="0"/>
    <n v="0"/>
    <n v="0"/>
    <n v="0"/>
    <n v="-5473841"/>
    <s v="NEW BUSINESS"/>
    <d v="2024-04-30T00:00:00"/>
    <n v="-5473841"/>
    <m/>
    <x v="1"/>
    <m/>
    <s v="Corporate"/>
    <s v="COMMISSIONCALCULATEDINVOICE"/>
    <m/>
    <s v="APRIL-2024-CYCLE1"/>
  </r>
  <r>
    <s v="BROKER"/>
    <s v="DB04502"/>
    <s v="IM-51614"/>
    <s v="SALASAR SERVICES INSURANCE BROKERS PVT LTD"/>
    <s v="JAIPUR"/>
    <n v="1.0180908790699999E+19"/>
    <s v="CHEVIOT CO LTD"/>
    <n v="1001"/>
    <s v="STANDARD FIRE &amp; SPECIAL PERILS POLICY"/>
    <s v="1001/337356290/00"/>
    <s v="1001/337356290/00/001"/>
    <s v="CSG"/>
    <s v="CSG ONE"/>
    <m/>
    <n v="1033730"/>
    <s v="RAJU R. DAS"/>
    <n v="-12060219"/>
    <n v="-7236131.4000000004"/>
    <n v="11.5"/>
    <n v="11.5"/>
    <n v="0"/>
    <n v="0"/>
    <n v="-832155.11"/>
    <d v="2024-03-31T00:00:00"/>
    <d v="2025-03-30T00:00:00"/>
    <n v="1"/>
    <s v="CANCELLED"/>
    <s v="Leader"/>
    <s v="IM-592893"/>
    <s v="SALASAR SERVICES INSURANCE BROKERS PVT LTD"/>
    <s v="SAS"/>
    <s v="NAGPUR"/>
    <s v="KOLKATA J.K MILLENIUM CENTRE"/>
    <n v="-12060219"/>
    <n v="0"/>
    <n v="0"/>
    <n v="0"/>
    <n v="0"/>
    <n v="0"/>
    <n v="-7236131.4000000004"/>
    <s v="NEW BUSINESS"/>
    <d v="2024-04-30T00:00:00"/>
    <n v="-7236131.4000000004"/>
    <s v="West Bengal"/>
    <x v="2"/>
    <m/>
    <s v="Corporate"/>
    <s v="COMMISSIONCALCULATEDINVOICE"/>
    <m/>
    <s v="APRIL-2024-CYCLE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pivotFields count="5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43" showAll="0"/>
    <pivotField numFmtId="47" showAll="0"/>
    <pivotField numFmtId="4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3" showAll="0"/>
    <pivotField showAll="0"/>
    <pivotField numFmtId="47" showAll="0"/>
    <pivotField showAll="0"/>
    <pivotField showAll="0"/>
    <pivotField axis="axisRow" showAll="0">
      <items count="13">
        <item x="8"/>
        <item x="11"/>
        <item x="4"/>
        <item x="1"/>
        <item x="0"/>
        <item x="7"/>
        <item x="5"/>
        <item x="3"/>
        <item x="10"/>
        <item x="6"/>
        <item x="9"/>
        <item x="2"/>
        <item t="default"/>
      </items>
    </pivotField>
    <pivotField showAll="0"/>
    <pivotField showAll="0"/>
    <pivotField showAll="0"/>
    <pivotField showAll="0"/>
    <pivotField showAll="0"/>
  </pivotFields>
  <rowFields count="1">
    <field x="44"/>
  </rowFields>
  <rowItems count="13">
    <i>
      <x/>
    </i>
    <i>
      <x v="1"/>
    </i>
    <i>
      <x v="2"/>
    </i>
    <i>
      <x v="3"/>
    </i>
    <i>
      <x v="4"/>
    </i>
    <i>
      <x v="5"/>
    </i>
    <i>
      <x v="6"/>
    </i>
    <i>
      <x v="7"/>
    </i>
    <i>
      <x v="8"/>
    </i>
    <i>
      <x v="9"/>
    </i>
    <i>
      <x v="10"/>
    </i>
    <i>
      <x v="11"/>
    </i>
    <i t="grand">
      <x/>
    </i>
  </rowItems>
  <colItems count="1">
    <i/>
  </colItems>
  <dataFields count="1">
    <dataField name="Sum of ACTUAL_COMMISSION" fld="22" baseField="0" baseItem="0"/>
  </dataFields>
  <formats count="12">
    <format dxfId="14">
      <pivotArea type="all" dataOnly="0" outline="0" fieldPosition="0"/>
    </format>
    <format dxfId="13">
      <pivotArea outline="0" collapsedLevelsAreSubtotals="1" fieldPosition="0"/>
    </format>
    <format dxfId="12">
      <pivotArea field="44" type="button" dataOnly="0" labelOnly="1" outline="0" axis="axisRow" fieldPosition="0"/>
    </format>
    <format dxfId="11">
      <pivotArea dataOnly="0" labelOnly="1" fieldPosition="0">
        <references count="1">
          <reference field="44" count="0"/>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44" type="button" dataOnly="0" labelOnly="1" outline="0" axis="axisRow" fieldPosition="0"/>
    </format>
    <format dxfId="5">
      <pivotArea dataOnly="0" labelOnly="1" fieldPosition="0">
        <references count="1">
          <reference field="44" count="0"/>
        </references>
      </pivotArea>
    </format>
    <format dxfId="4">
      <pivotArea dataOnly="0" labelOnly="1" grandRow="1" outline="0"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16"/>
  <sheetViews>
    <sheetView workbookViewId="0">
      <selection activeCell="B11" sqref="B11"/>
    </sheetView>
  </sheetViews>
  <sheetFormatPr defaultRowHeight="15" x14ac:dyDescent="0.25"/>
  <cols>
    <col min="1" max="1" width="11.140625" style="3" bestFit="1" customWidth="1"/>
    <col min="2" max="2" width="21.7109375" style="3" bestFit="1" customWidth="1"/>
  </cols>
  <sheetData>
    <row r="3" spans="1:2" x14ac:dyDescent="0.25">
      <c r="A3" s="4" t="s">
        <v>0</v>
      </c>
      <c r="B3" s="5" t="s">
        <v>1</v>
      </c>
    </row>
    <row r="4" spans="1:2" x14ac:dyDescent="0.25">
      <c r="A4" s="6" t="s">
        <v>2</v>
      </c>
      <c r="B4" s="5">
        <v>88903.98000000004</v>
      </c>
    </row>
    <row r="5" spans="1:2" x14ac:dyDescent="0.25">
      <c r="A5" s="6" t="s">
        <v>3</v>
      </c>
      <c r="B5" s="5">
        <v>1011.5999999999998</v>
      </c>
    </row>
    <row r="6" spans="1:2" x14ac:dyDescent="0.25">
      <c r="A6" s="6" t="s">
        <v>4</v>
      </c>
      <c r="B6" s="5">
        <v>822112.05</v>
      </c>
    </row>
    <row r="7" spans="1:2" x14ac:dyDescent="0.25">
      <c r="A7" s="6" t="s">
        <v>5</v>
      </c>
      <c r="B7" s="5">
        <v>3333906.5600000005</v>
      </c>
    </row>
    <row r="8" spans="1:2" x14ac:dyDescent="0.25">
      <c r="A8" s="6" t="s">
        <v>6</v>
      </c>
      <c r="B8" s="5">
        <v>2084986.7000000002</v>
      </c>
    </row>
    <row r="9" spans="1:2" x14ac:dyDescent="0.25">
      <c r="A9" s="6" t="s">
        <v>7</v>
      </c>
      <c r="B9" s="5">
        <v>144652.20000000004</v>
      </c>
    </row>
    <row r="10" spans="1:2" x14ac:dyDescent="0.25">
      <c r="A10" s="6" t="s">
        <v>8</v>
      </c>
      <c r="B10" s="5">
        <v>284482.37</v>
      </c>
    </row>
    <row r="11" spans="1:2" x14ac:dyDescent="0.25">
      <c r="A11" s="6" t="s">
        <v>9</v>
      </c>
      <c r="B11" s="5">
        <v>2569015.7699999996</v>
      </c>
    </row>
    <row r="12" spans="1:2" x14ac:dyDescent="0.25">
      <c r="A12" s="6" t="s">
        <v>10</v>
      </c>
      <c r="B12" s="5">
        <v>2270.3000000000002</v>
      </c>
    </row>
    <row r="13" spans="1:2" x14ac:dyDescent="0.25">
      <c r="A13" s="6" t="s">
        <v>11</v>
      </c>
      <c r="B13" s="5">
        <v>127088.25</v>
      </c>
    </row>
    <row r="14" spans="1:2" x14ac:dyDescent="0.25">
      <c r="A14" s="6" t="s">
        <v>12</v>
      </c>
      <c r="B14" s="5">
        <v>10564.13</v>
      </c>
    </row>
    <row r="15" spans="1:2" x14ac:dyDescent="0.25">
      <c r="A15" s="6" t="s">
        <v>13</v>
      </c>
      <c r="B15" s="5">
        <v>2710988.96</v>
      </c>
    </row>
    <row r="16" spans="1:2" x14ac:dyDescent="0.25">
      <c r="A16" s="6" t="s">
        <v>14</v>
      </c>
      <c r="B16" s="5">
        <v>12179982.870000001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AY317"/>
  <sheetViews>
    <sheetView topLeftCell="B1" workbookViewId="0">
      <pane ySplit="1" topLeftCell="A2" activePane="bottomLeft" state="frozen"/>
      <selection pane="bottomLeft" activeCell="B1" sqref="B1"/>
    </sheetView>
  </sheetViews>
  <sheetFormatPr defaultRowHeight="15" x14ac:dyDescent="0.25"/>
  <cols>
    <col min="1" max="1" width="1" customWidth="1"/>
    <col min="2" max="2" width="18" customWidth="1"/>
    <col min="3" max="3" width="16.28515625" customWidth="1"/>
    <col min="4" max="4" width="15.42578125" customWidth="1"/>
    <col min="5" max="5" width="32.7109375" bestFit="1" customWidth="1"/>
    <col min="6" max="6" width="14.85546875" bestFit="1" customWidth="1"/>
    <col min="7" max="7" width="12.7109375" bestFit="1" customWidth="1"/>
    <col min="8" max="8" width="26.28515625" customWidth="1"/>
    <col min="9" max="9" width="11.85546875" customWidth="1"/>
    <col min="10" max="10" width="28.7109375" customWidth="1"/>
    <col min="11" max="11" width="17.42578125" customWidth="1"/>
    <col min="12" max="12" width="19.42578125" customWidth="1"/>
    <col min="13" max="13" width="18.85546875" customWidth="1"/>
    <col min="14" max="14" width="22.140625" customWidth="1"/>
    <col min="15" max="15" width="8.42578125" customWidth="1"/>
    <col min="16" max="16" width="10.5703125" customWidth="1"/>
    <col min="17" max="17" width="13.140625" customWidth="1"/>
    <col min="18" max="18" width="24" customWidth="1"/>
    <col min="19" max="19" width="17.85546875" customWidth="1"/>
    <col min="20" max="20" width="21.85546875" customWidth="1"/>
    <col min="21" max="21" width="17.85546875" customWidth="1"/>
    <col min="22" max="22" width="19.85546875" customWidth="1"/>
    <col min="23" max="23" width="19.5703125" customWidth="1"/>
    <col min="24" max="24" width="17.28515625" style="1" customWidth="1"/>
    <col min="25" max="25" width="14.5703125" customWidth="1"/>
    <col min="26" max="26" width="13.42578125" customWidth="1"/>
    <col min="27" max="27" width="17.85546875" customWidth="1"/>
    <col min="28" max="28" width="14.7109375" customWidth="1"/>
    <col min="29" max="29" width="14.140625" customWidth="1"/>
    <col min="30" max="30" width="18.140625" bestFit="1" customWidth="1"/>
    <col min="31" max="31" width="31.85546875" customWidth="1"/>
    <col min="32" max="32" width="19" customWidth="1"/>
    <col min="33" max="33" width="15.85546875" customWidth="1"/>
    <col min="34" max="34" width="22.42578125" bestFit="1" customWidth="1"/>
    <col min="35" max="35" width="21.7109375" bestFit="1" customWidth="1"/>
    <col min="36" max="36" width="27" bestFit="1" customWidth="1"/>
    <col min="37" max="37" width="25.7109375" bestFit="1" customWidth="1"/>
    <col min="38" max="38" width="25.28515625" bestFit="1" customWidth="1"/>
    <col min="39" max="39" width="25.5703125" bestFit="1" customWidth="1"/>
    <col min="40" max="40" width="22.140625" bestFit="1" customWidth="1"/>
    <col min="41" max="41" width="21.85546875" style="1" bestFit="1" customWidth="1"/>
    <col min="42" max="42" width="26.140625" bestFit="1" customWidth="1"/>
    <col min="43" max="43" width="19" bestFit="1" customWidth="1"/>
    <col min="44" max="44" width="10.42578125" bestFit="1" customWidth="1"/>
    <col min="45" max="45" width="14.7109375" bestFit="1" customWidth="1"/>
    <col min="46" max="46" width="12.42578125" bestFit="1" customWidth="1"/>
    <col min="47" max="47" width="15.5703125" bestFit="1" customWidth="1"/>
    <col min="48" max="48" width="10.42578125" bestFit="1" customWidth="1"/>
    <col min="49" max="49" width="23.7109375" bestFit="1" customWidth="1"/>
    <col min="50" max="50" width="10.85546875" bestFit="1" customWidth="1"/>
    <col min="51" max="51" width="13.85546875" bestFit="1" customWidth="1"/>
  </cols>
  <sheetData>
    <row r="1" spans="2:51" s="2" customFormat="1" x14ac:dyDescent="0.25">
      <c r="B1" s="13" t="s">
        <v>15</v>
      </c>
      <c r="C1" s="13" t="s">
        <v>16</v>
      </c>
      <c r="D1" s="13" t="s">
        <v>17</v>
      </c>
      <c r="E1" s="13" t="s">
        <v>18</v>
      </c>
      <c r="F1" s="13" t="s">
        <v>19</v>
      </c>
      <c r="G1" s="13" t="s">
        <v>20</v>
      </c>
      <c r="H1" s="13" t="s">
        <v>21</v>
      </c>
      <c r="I1" s="13" t="s">
        <v>22</v>
      </c>
      <c r="J1" s="13" t="s">
        <v>23</v>
      </c>
      <c r="K1" s="13" t="s">
        <v>24</v>
      </c>
      <c r="L1" s="13" t="s">
        <v>25</v>
      </c>
      <c r="M1" s="13" t="s">
        <v>26</v>
      </c>
      <c r="N1" s="13" t="s">
        <v>27</v>
      </c>
      <c r="O1" s="13" t="s">
        <v>28</v>
      </c>
      <c r="P1" s="13" t="s">
        <v>29</v>
      </c>
      <c r="Q1" s="13" t="s">
        <v>30</v>
      </c>
      <c r="R1" s="13" t="s">
        <v>31</v>
      </c>
      <c r="S1" s="13" t="s">
        <v>32</v>
      </c>
      <c r="T1" s="13" t="s">
        <v>33</v>
      </c>
      <c r="U1" s="13" t="s">
        <v>34</v>
      </c>
      <c r="V1" s="13" t="s">
        <v>35</v>
      </c>
      <c r="W1" s="13" t="s">
        <v>36</v>
      </c>
      <c r="X1" s="17" t="s">
        <v>37</v>
      </c>
      <c r="Y1" s="13" t="s">
        <v>38</v>
      </c>
      <c r="Z1" s="13" t="s">
        <v>39</v>
      </c>
      <c r="AA1" s="13" t="s">
        <v>40</v>
      </c>
      <c r="AB1" s="13" t="s">
        <v>41</v>
      </c>
      <c r="AC1" s="13" t="s">
        <v>42</v>
      </c>
      <c r="AD1" s="13" t="s">
        <v>43</v>
      </c>
      <c r="AE1" s="13" t="s">
        <v>44</v>
      </c>
      <c r="AF1" s="13" t="s">
        <v>45</v>
      </c>
      <c r="AG1" s="13" t="s">
        <v>46</v>
      </c>
      <c r="AH1" s="13" t="s">
        <v>47</v>
      </c>
      <c r="AI1" s="13" t="s">
        <v>48</v>
      </c>
      <c r="AJ1" s="13" t="s">
        <v>49</v>
      </c>
      <c r="AK1" s="13" t="s">
        <v>50</v>
      </c>
      <c r="AL1" s="13" t="s">
        <v>51</v>
      </c>
      <c r="AM1" s="13" t="s">
        <v>52</v>
      </c>
      <c r="AN1" s="13" t="s">
        <v>53</v>
      </c>
      <c r="AO1" s="17" t="s">
        <v>54</v>
      </c>
      <c r="AP1" s="13" t="s">
        <v>55</v>
      </c>
      <c r="AQ1" s="13" t="s">
        <v>56</v>
      </c>
      <c r="AR1" s="13" t="s">
        <v>57</v>
      </c>
      <c r="AS1" s="13" t="s">
        <v>58</v>
      </c>
      <c r="AT1" s="13" t="s">
        <v>59</v>
      </c>
      <c r="AU1" s="13" t="s">
        <v>60</v>
      </c>
      <c r="AV1" s="13" t="s">
        <v>61</v>
      </c>
      <c r="AW1" s="13" t="s">
        <v>62</v>
      </c>
      <c r="AX1" s="13" t="s">
        <v>63</v>
      </c>
      <c r="AY1" s="13" t="s">
        <v>64</v>
      </c>
    </row>
    <row r="2" spans="2:51" x14ac:dyDescent="0.25">
      <c r="B2" s="14" t="s">
        <v>65</v>
      </c>
      <c r="C2" s="14" t="s">
        <v>66</v>
      </c>
      <c r="D2" s="14" t="s">
        <v>67</v>
      </c>
      <c r="E2" s="14" t="s">
        <v>68</v>
      </c>
      <c r="F2" s="14" t="s">
        <v>69</v>
      </c>
      <c r="G2" s="14">
        <v>1009400999440000</v>
      </c>
      <c r="H2" s="14" t="s">
        <v>70</v>
      </c>
      <c r="I2" s="14">
        <v>1012</v>
      </c>
      <c r="J2" s="14" t="s">
        <v>71</v>
      </c>
      <c r="K2" s="14" t="s">
        <v>72</v>
      </c>
      <c r="L2" s="14" t="s">
        <v>73</v>
      </c>
      <c r="M2" s="14" t="s">
        <v>74</v>
      </c>
      <c r="N2" s="14" t="s">
        <v>75</v>
      </c>
      <c r="O2" s="14"/>
      <c r="P2" s="14">
        <v>1029482</v>
      </c>
      <c r="Q2" s="14" t="s">
        <v>76</v>
      </c>
      <c r="R2" s="14">
        <v>44813373</v>
      </c>
      <c r="S2" s="14">
        <v>29128692.449999999</v>
      </c>
      <c r="T2" s="14">
        <v>6.25</v>
      </c>
      <c r="U2" s="14">
        <v>6.25</v>
      </c>
      <c r="V2" s="14">
        <v>0</v>
      </c>
      <c r="W2" s="14">
        <v>0</v>
      </c>
      <c r="X2" s="5">
        <v>1820543.28</v>
      </c>
      <c r="Y2" s="15">
        <v>45383</v>
      </c>
      <c r="Z2" s="15">
        <v>45747</v>
      </c>
      <c r="AA2" s="14">
        <v>0</v>
      </c>
      <c r="AB2" s="14" t="s">
        <v>77</v>
      </c>
      <c r="AC2" s="14" t="s">
        <v>78</v>
      </c>
      <c r="AD2" s="14"/>
      <c r="AE2" s="14"/>
      <c r="AF2" s="14" t="s">
        <v>79</v>
      </c>
      <c r="AG2" s="14" t="s">
        <v>69</v>
      </c>
      <c r="AH2" s="14" t="s">
        <v>80</v>
      </c>
      <c r="AI2" s="14">
        <v>44813373</v>
      </c>
      <c r="AJ2" s="14">
        <v>0</v>
      </c>
      <c r="AK2" s="14">
        <v>0</v>
      </c>
      <c r="AL2" s="14">
        <v>0</v>
      </c>
      <c r="AM2" s="14">
        <v>0</v>
      </c>
      <c r="AN2" s="14">
        <v>0</v>
      </c>
      <c r="AO2" s="5">
        <v>29128692.449999999</v>
      </c>
      <c r="AP2" s="14" t="s">
        <v>81</v>
      </c>
      <c r="AQ2" s="15">
        <v>45412</v>
      </c>
      <c r="AR2" s="14">
        <v>29128692.449999999</v>
      </c>
      <c r="AS2" s="14"/>
      <c r="AT2" s="14" t="s">
        <v>6</v>
      </c>
      <c r="AU2" s="14"/>
      <c r="AV2" s="14" t="s">
        <v>82</v>
      </c>
      <c r="AW2" s="14" t="s">
        <v>83</v>
      </c>
      <c r="AX2" s="14"/>
      <c r="AY2" s="14" t="s">
        <v>84</v>
      </c>
    </row>
    <row r="3" spans="2:51" x14ac:dyDescent="0.25">
      <c r="B3" s="14" t="s">
        <v>65</v>
      </c>
      <c r="C3" s="14" t="s">
        <v>66</v>
      </c>
      <c r="D3" s="14" t="s">
        <v>67</v>
      </c>
      <c r="E3" s="14" t="s">
        <v>68</v>
      </c>
      <c r="F3" s="14" t="s">
        <v>69</v>
      </c>
      <c r="G3" s="14">
        <v>1004798757850000</v>
      </c>
      <c r="H3" s="14" t="s">
        <v>85</v>
      </c>
      <c r="I3" s="14">
        <v>1012</v>
      </c>
      <c r="J3" s="14" t="s">
        <v>71</v>
      </c>
      <c r="K3" s="14" t="s">
        <v>86</v>
      </c>
      <c r="L3" s="14" t="s">
        <v>87</v>
      </c>
      <c r="M3" s="14" t="s">
        <v>74</v>
      </c>
      <c r="N3" s="14" t="s">
        <v>75</v>
      </c>
      <c r="O3" s="14"/>
      <c r="P3" s="14">
        <v>1027354</v>
      </c>
      <c r="Q3" s="14" t="s">
        <v>88</v>
      </c>
      <c r="R3" s="14">
        <v>82724752</v>
      </c>
      <c r="S3" s="14">
        <v>28953663.199999999</v>
      </c>
      <c r="T3" s="14">
        <v>6.25</v>
      </c>
      <c r="U3" s="14">
        <v>6.25</v>
      </c>
      <c r="V3" s="14">
        <v>0</v>
      </c>
      <c r="W3" s="14">
        <v>0</v>
      </c>
      <c r="X3" s="5">
        <v>1809603.95</v>
      </c>
      <c r="Y3" s="15">
        <v>45350</v>
      </c>
      <c r="Z3" s="15">
        <v>45715</v>
      </c>
      <c r="AA3" s="14">
        <v>0</v>
      </c>
      <c r="AB3" s="14" t="s">
        <v>77</v>
      </c>
      <c r="AC3" s="14" t="s">
        <v>78</v>
      </c>
      <c r="AD3" s="14" t="s">
        <v>89</v>
      </c>
      <c r="AE3" s="14" t="s">
        <v>68</v>
      </c>
      <c r="AF3" s="14" t="s">
        <v>79</v>
      </c>
      <c r="AG3" s="14" t="s">
        <v>90</v>
      </c>
      <c r="AH3" s="14" t="s">
        <v>90</v>
      </c>
      <c r="AI3" s="14">
        <v>82724752</v>
      </c>
      <c r="AJ3" s="14">
        <v>0</v>
      </c>
      <c r="AK3" s="14">
        <v>0</v>
      </c>
      <c r="AL3" s="14">
        <v>0</v>
      </c>
      <c r="AM3" s="14">
        <v>0</v>
      </c>
      <c r="AN3" s="14">
        <v>0</v>
      </c>
      <c r="AO3" s="5">
        <v>28953663.199999999</v>
      </c>
      <c r="AP3" s="14" t="s">
        <v>81</v>
      </c>
      <c r="AQ3" s="15">
        <v>45412</v>
      </c>
      <c r="AR3" s="14">
        <v>28953663.199999999</v>
      </c>
      <c r="AS3" s="14"/>
      <c r="AT3" s="14" t="s">
        <v>5</v>
      </c>
      <c r="AU3" s="14"/>
      <c r="AV3" s="14" t="s">
        <v>82</v>
      </c>
      <c r="AW3" s="14" t="s">
        <v>83</v>
      </c>
      <c r="AX3" s="14"/>
      <c r="AY3" s="14" t="s">
        <v>84</v>
      </c>
    </row>
    <row r="4" spans="2:51" x14ac:dyDescent="0.25">
      <c r="B4" s="14" t="s">
        <v>65</v>
      </c>
      <c r="C4" s="14" t="s">
        <v>66</v>
      </c>
      <c r="D4" s="14" t="s">
        <v>67</v>
      </c>
      <c r="E4" s="14" t="s">
        <v>68</v>
      </c>
      <c r="F4" s="14" t="s">
        <v>69</v>
      </c>
      <c r="G4" s="14">
        <v>1014457022560000</v>
      </c>
      <c r="H4" s="14" t="s">
        <v>91</v>
      </c>
      <c r="I4" s="14">
        <v>1001</v>
      </c>
      <c r="J4" s="14" t="s">
        <v>92</v>
      </c>
      <c r="K4" s="14" t="s">
        <v>93</v>
      </c>
      <c r="L4" s="14" t="s">
        <v>94</v>
      </c>
      <c r="M4" s="14" t="s">
        <v>74</v>
      </c>
      <c r="N4" s="14" t="s">
        <v>75</v>
      </c>
      <c r="O4" s="14"/>
      <c r="P4" s="14">
        <v>1033730</v>
      </c>
      <c r="Q4" s="14" t="s">
        <v>95</v>
      </c>
      <c r="R4" s="14">
        <v>9858179</v>
      </c>
      <c r="S4" s="14">
        <v>5914907.4000000004</v>
      </c>
      <c r="T4" s="14">
        <v>11.5</v>
      </c>
      <c r="U4" s="14">
        <v>11.5</v>
      </c>
      <c r="V4" s="14">
        <v>0</v>
      </c>
      <c r="W4" s="14">
        <v>0</v>
      </c>
      <c r="X4" s="5">
        <v>680214.35</v>
      </c>
      <c r="Y4" s="15">
        <v>45382</v>
      </c>
      <c r="Z4" s="15">
        <v>45746</v>
      </c>
      <c r="AA4" s="14">
        <v>0</v>
      </c>
      <c r="AB4" s="14" t="s">
        <v>77</v>
      </c>
      <c r="AC4" s="14" t="s">
        <v>78</v>
      </c>
      <c r="AD4" s="14" t="s">
        <v>96</v>
      </c>
      <c r="AE4" s="14" t="s">
        <v>68</v>
      </c>
      <c r="AF4" s="14" t="s">
        <v>79</v>
      </c>
      <c r="AG4" s="14" t="s">
        <v>97</v>
      </c>
      <c r="AH4" s="14" t="s">
        <v>98</v>
      </c>
      <c r="AI4" s="14">
        <v>9858179</v>
      </c>
      <c r="AJ4" s="14">
        <v>0</v>
      </c>
      <c r="AK4" s="14">
        <v>0</v>
      </c>
      <c r="AL4" s="14">
        <v>0</v>
      </c>
      <c r="AM4" s="14">
        <v>0</v>
      </c>
      <c r="AN4" s="14">
        <v>0</v>
      </c>
      <c r="AO4" s="5">
        <v>5914907.4000000004</v>
      </c>
      <c r="AP4" s="14" t="s">
        <v>99</v>
      </c>
      <c r="AQ4" s="15">
        <v>45412</v>
      </c>
      <c r="AR4" s="14">
        <v>5914907.4000000004</v>
      </c>
      <c r="AS4" s="14" t="s">
        <v>13</v>
      </c>
      <c r="AT4" s="14" t="s">
        <v>13</v>
      </c>
      <c r="AU4" s="14"/>
      <c r="AV4" s="14" t="s">
        <v>82</v>
      </c>
      <c r="AW4" s="14" t="s">
        <v>83</v>
      </c>
      <c r="AX4" s="14"/>
      <c r="AY4" s="14" t="s">
        <v>84</v>
      </c>
    </row>
    <row r="5" spans="2:51" x14ac:dyDescent="0.25">
      <c r="B5" s="14" t="s">
        <v>65</v>
      </c>
      <c r="C5" s="14" t="s">
        <v>66</v>
      </c>
      <c r="D5" s="14" t="s">
        <v>67</v>
      </c>
      <c r="E5" s="14" t="s">
        <v>68</v>
      </c>
      <c r="F5" s="14" t="s">
        <v>69</v>
      </c>
      <c r="G5" s="14">
        <v>1005917825300000</v>
      </c>
      <c r="H5" s="14" t="s">
        <v>100</v>
      </c>
      <c r="I5" s="14">
        <v>1003</v>
      </c>
      <c r="J5" s="14" t="s">
        <v>101</v>
      </c>
      <c r="K5" s="14" t="s">
        <v>102</v>
      </c>
      <c r="L5" s="14" t="s">
        <v>103</v>
      </c>
      <c r="M5" s="14" t="s">
        <v>74</v>
      </c>
      <c r="N5" s="14" t="s">
        <v>75</v>
      </c>
      <c r="O5" s="14"/>
      <c r="P5" s="14">
        <v>1030891</v>
      </c>
      <c r="Q5" s="14" t="s">
        <v>104</v>
      </c>
      <c r="R5" s="14">
        <v>5828858</v>
      </c>
      <c r="S5" s="14">
        <v>5828858</v>
      </c>
      <c r="T5" s="14">
        <v>11.5</v>
      </c>
      <c r="U5" s="14">
        <v>11.5</v>
      </c>
      <c r="V5" s="14">
        <v>0</v>
      </c>
      <c r="W5" s="14">
        <v>0</v>
      </c>
      <c r="X5" s="5">
        <v>670318.67000000004</v>
      </c>
      <c r="Y5" s="15">
        <v>45331</v>
      </c>
      <c r="Z5" s="15">
        <v>45696</v>
      </c>
      <c r="AA5" s="14">
        <v>1</v>
      </c>
      <c r="AB5" s="14" t="s">
        <v>105</v>
      </c>
      <c r="AC5" s="14"/>
      <c r="AD5" s="14" t="s">
        <v>96</v>
      </c>
      <c r="AE5" s="14" t="s">
        <v>68</v>
      </c>
      <c r="AF5" s="14" t="s">
        <v>79</v>
      </c>
      <c r="AG5" s="14" t="s">
        <v>97</v>
      </c>
      <c r="AH5" s="14" t="s">
        <v>106</v>
      </c>
      <c r="AI5" s="14">
        <v>5828858</v>
      </c>
      <c r="AJ5" s="14">
        <v>0</v>
      </c>
      <c r="AK5" s="14">
        <v>0</v>
      </c>
      <c r="AL5" s="14">
        <v>0</v>
      </c>
      <c r="AM5" s="14">
        <v>0</v>
      </c>
      <c r="AN5" s="14">
        <v>0</v>
      </c>
      <c r="AO5" s="5">
        <v>5828858</v>
      </c>
      <c r="AP5" s="14" t="s">
        <v>99</v>
      </c>
      <c r="AQ5" s="15">
        <v>45412</v>
      </c>
      <c r="AR5" s="14">
        <v>5828858</v>
      </c>
      <c r="AS5" s="14" t="s">
        <v>9</v>
      </c>
      <c r="AT5" s="14" t="s">
        <v>9</v>
      </c>
      <c r="AU5" s="14"/>
      <c r="AV5" s="14" t="s">
        <v>82</v>
      </c>
      <c r="AW5" s="14" t="s">
        <v>83</v>
      </c>
      <c r="AX5" s="14"/>
      <c r="AY5" s="14" t="s">
        <v>84</v>
      </c>
    </row>
    <row r="6" spans="2:51" x14ac:dyDescent="0.25">
      <c r="B6" s="14" t="s">
        <v>65</v>
      </c>
      <c r="C6" s="14" t="s">
        <v>66</v>
      </c>
      <c r="D6" s="14" t="s">
        <v>67</v>
      </c>
      <c r="E6" s="14" t="s">
        <v>68</v>
      </c>
      <c r="F6" s="14" t="s">
        <v>69</v>
      </c>
      <c r="G6" s="14">
        <v>1009608191590000</v>
      </c>
      <c r="H6" s="14" t="s">
        <v>107</v>
      </c>
      <c r="I6" s="14">
        <v>5006</v>
      </c>
      <c r="J6" s="14" t="s">
        <v>108</v>
      </c>
      <c r="K6" s="14" t="s">
        <v>109</v>
      </c>
      <c r="L6" s="14" t="s">
        <v>110</v>
      </c>
      <c r="M6" s="14" t="s">
        <v>74</v>
      </c>
      <c r="N6" s="14" t="s">
        <v>75</v>
      </c>
      <c r="O6" s="14"/>
      <c r="P6" s="14">
        <v>1030891</v>
      </c>
      <c r="Q6" s="14" t="s">
        <v>104</v>
      </c>
      <c r="R6" s="14">
        <v>7886485</v>
      </c>
      <c r="S6" s="14">
        <v>4731891</v>
      </c>
      <c r="T6" s="14">
        <v>11.5</v>
      </c>
      <c r="U6" s="14">
        <v>11.5</v>
      </c>
      <c r="V6" s="14">
        <v>0</v>
      </c>
      <c r="W6" s="14">
        <v>0</v>
      </c>
      <c r="X6" s="5">
        <v>544167.47</v>
      </c>
      <c r="Y6" s="15">
        <v>45383</v>
      </c>
      <c r="Z6" s="15">
        <v>45777</v>
      </c>
      <c r="AA6" s="14">
        <v>0</v>
      </c>
      <c r="AB6" s="14" t="s">
        <v>77</v>
      </c>
      <c r="AC6" s="14" t="s">
        <v>78</v>
      </c>
      <c r="AD6" s="14" t="s">
        <v>96</v>
      </c>
      <c r="AE6" s="14" t="s">
        <v>68</v>
      </c>
      <c r="AF6" s="14" t="s">
        <v>79</v>
      </c>
      <c r="AG6" s="14" t="s">
        <v>97</v>
      </c>
      <c r="AH6" s="14" t="s">
        <v>106</v>
      </c>
      <c r="AI6" s="14">
        <v>7886485</v>
      </c>
      <c r="AJ6" s="14">
        <v>0</v>
      </c>
      <c r="AK6" s="14">
        <v>0</v>
      </c>
      <c r="AL6" s="14">
        <v>0</v>
      </c>
      <c r="AM6" s="14">
        <v>0</v>
      </c>
      <c r="AN6" s="14">
        <v>0</v>
      </c>
      <c r="AO6" s="5">
        <v>4731891</v>
      </c>
      <c r="AP6" s="14" t="s">
        <v>99</v>
      </c>
      <c r="AQ6" s="15">
        <v>45412</v>
      </c>
      <c r="AR6" s="14">
        <v>4731891</v>
      </c>
      <c r="AS6" s="14" t="s">
        <v>9</v>
      </c>
      <c r="AT6" s="14" t="s">
        <v>9</v>
      </c>
      <c r="AU6" s="14"/>
      <c r="AV6" s="14" t="s">
        <v>82</v>
      </c>
      <c r="AW6" s="14" t="s">
        <v>83</v>
      </c>
      <c r="AX6" s="14"/>
      <c r="AY6" s="14" t="s">
        <v>84</v>
      </c>
    </row>
    <row r="7" spans="2:51" x14ac:dyDescent="0.25">
      <c r="B7" s="14" t="s">
        <v>65</v>
      </c>
      <c r="C7" s="14" t="s">
        <v>66</v>
      </c>
      <c r="D7" s="14" t="s">
        <v>67</v>
      </c>
      <c r="E7" s="14" t="s">
        <v>68</v>
      </c>
      <c r="F7" s="14" t="s">
        <v>69</v>
      </c>
      <c r="G7" s="14">
        <v>1009608191590000</v>
      </c>
      <c r="H7" s="14" t="s">
        <v>107</v>
      </c>
      <c r="I7" s="14">
        <v>5006</v>
      </c>
      <c r="J7" s="14" t="s">
        <v>108</v>
      </c>
      <c r="K7" s="14" t="s">
        <v>111</v>
      </c>
      <c r="L7" s="14" t="s">
        <v>112</v>
      </c>
      <c r="M7" s="14" t="s">
        <v>74</v>
      </c>
      <c r="N7" s="14" t="s">
        <v>75</v>
      </c>
      <c r="O7" s="14"/>
      <c r="P7" s="14">
        <v>1030891</v>
      </c>
      <c r="Q7" s="14" t="s">
        <v>104</v>
      </c>
      <c r="R7" s="14">
        <v>7886485</v>
      </c>
      <c r="S7" s="14">
        <v>4731891</v>
      </c>
      <c r="T7" s="14">
        <v>11.5</v>
      </c>
      <c r="U7" s="14">
        <v>11.5</v>
      </c>
      <c r="V7" s="14">
        <v>0</v>
      </c>
      <c r="W7" s="14">
        <v>0</v>
      </c>
      <c r="X7" s="5">
        <v>544167.47</v>
      </c>
      <c r="Y7" s="15">
        <v>45383</v>
      </c>
      <c r="Z7" s="15">
        <v>45777</v>
      </c>
      <c r="AA7" s="14">
        <v>0</v>
      </c>
      <c r="AB7" s="14" t="s">
        <v>77</v>
      </c>
      <c r="AC7" s="14" t="s">
        <v>78</v>
      </c>
      <c r="AD7" s="14" t="s">
        <v>96</v>
      </c>
      <c r="AE7" s="14" t="s">
        <v>68</v>
      </c>
      <c r="AF7" s="14" t="s">
        <v>79</v>
      </c>
      <c r="AG7" s="14" t="s">
        <v>97</v>
      </c>
      <c r="AH7" s="14" t="s">
        <v>106</v>
      </c>
      <c r="AI7" s="14">
        <v>7886485</v>
      </c>
      <c r="AJ7" s="14">
        <v>0</v>
      </c>
      <c r="AK7" s="14">
        <v>0</v>
      </c>
      <c r="AL7" s="14">
        <v>0</v>
      </c>
      <c r="AM7" s="14">
        <v>0</v>
      </c>
      <c r="AN7" s="14">
        <v>0</v>
      </c>
      <c r="AO7" s="5">
        <v>4731891</v>
      </c>
      <c r="AP7" s="14" t="s">
        <v>99</v>
      </c>
      <c r="AQ7" s="15">
        <v>45412</v>
      </c>
      <c r="AR7" s="14">
        <v>4731891</v>
      </c>
      <c r="AS7" s="14" t="s">
        <v>9</v>
      </c>
      <c r="AT7" s="14" t="s">
        <v>9</v>
      </c>
      <c r="AU7" s="14"/>
      <c r="AV7" s="14" t="s">
        <v>82</v>
      </c>
      <c r="AW7" s="14" t="s">
        <v>83</v>
      </c>
      <c r="AX7" s="14"/>
      <c r="AY7" s="14" t="s">
        <v>84</v>
      </c>
    </row>
    <row r="8" spans="2:51" x14ac:dyDescent="0.25">
      <c r="B8" s="14" t="s">
        <v>65</v>
      </c>
      <c r="C8" s="14" t="s">
        <v>113</v>
      </c>
      <c r="D8" s="14" t="s">
        <v>67</v>
      </c>
      <c r="E8" s="14" t="s">
        <v>68</v>
      </c>
      <c r="F8" s="14" t="s">
        <v>69</v>
      </c>
      <c r="G8" s="14">
        <v>1003817189710000</v>
      </c>
      <c r="H8" s="14" t="s">
        <v>114</v>
      </c>
      <c r="I8" s="14" t="s">
        <v>115</v>
      </c>
      <c r="J8" s="14" t="s">
        <v>116</v>
      </c>
      <c r="K8" s="14" t="s">
        <v>117</v>
      </c>
      <c r="L8" s="14" t="s">
        <v>118</v>
      </c>
      <c r="M8" s="14" t="s">
        <v>74</v>
      </c>
      <c r="N8" s="14" t="s">
        <v>119</v>
      </c>
      <c r="O8" s="14"/>
      <c r="P8" s="14">
        <v>1029698</v>
      </c>
      <c r="Q8" s="14" t="s">
        <v>120</v>
      </c>
      <c r="R8" s="14"/>
      <c r="S8" s="14">
        <v>0</v>
      </c>
      <c r="T8" s="14">
        <v>9.9</v>
      </c>
      <c r="U8" s="14">
        <v>6.6</v>
      </c>
      <c r="V8" s="14"/>
      <c r="W8" s="14"/>
      <c r="X8" s="5">
        <v>389930.82</v>
      </c>
      <c r="Y8" s="15">
        <v>45383</v>
      </c>
      <c r="Z8" s="15">
        <v>45747</v>
      </c>
      <c r="AA8" s="14">
        <v>0</v>
      </c>
      <c r="AB8" s="14" t="s">
        <v>77</v>
      </c>
      <c r="AC8" s="14" t="s">
        <v>78</v>
      </c>
      <c r="AD8" s="14" t="s">
        <v>121</v>
      </c>
      <c r="AE8" s="14" t="s">
        <v>122</v>
      </c>
      <c r="AF8" s="14" t="s">
        <v>79</v>
      </c>
      <c r="AG8" s="14"/>
      <c r="AH8" s="14" t="s">
        <v>90</v>
      </c>
      <c r="AI8" s="14">
        <v>9354401.0999999996</v>
      </c>
      <c r="AJ8" s="14">
        <v>0</v>
      </c>
      <c r="AK8" s="14">
        <v>0</v>
      </c>
      <c r="AL8" s="14">
        <v>0</v>
      </c>
      <c r="AM8" s="14">
        <v>0</v>
      </c>
      <c r="AN8" s="14">
        <v>492336.9</v>
      </c>
      <c r="AO8" s="5">
        <v>5908042.7999999998</v>
      </c>
      <c r="AP8" s="14" t="s">
        <v>99</v>
      </c>
      <c r="AQ8" s="15">
        <v>45412</v>
      </c>
      <c r="AR8" s="14">
        <v>5908042.7999999998</v>
      </c>
      <c r="AS8" s="14"/>
      <c r="AT8" s="14" t="s">
        <v>5</v>
      </c>
      <c r="AU8" s="14"/>
      <c r="AV8" s="14" t="s">
        <v>82</v>
      </c>
      <c r="AW8" s="14" t="s">
        <v>83</v>
      </c>
      <c r="AX8" s="14"/>
      <c r="AY8" s="14" t="s">
        <v>84</v>
      </c>
    </row>
    <row r="9" spans="2:51" x14ac:dyDescent="0.25">
      <c r="B9" s="14" t="s">
        <v>65</v>
      </c>
      <c r="C9" s="14" t="s">
        <v>113</v>
      </c>
      <c r="D9" s="14" t="s">
        <v>67</v>
      </c>
      <c r="E9" s="14" t="s">
        <v>68</v>
      </c>
      <c r="F9" s="14" t="s">
        <v>69</v>
      </c>
      <c r="G9" s="14">
        <v>1011736846660000</v>
      </c>
      <c r="H9" s="14" t="s">
        <v>123</v>
      </c>
      <c r="I9" s="14">
        <v>5003</v>
      </c>
      <c r="J9" s="14" t="s">
        <v>124</v>
      </c>
      <c r="K9" s="14" t="s">
        <v>125</v>
      </c>
      <c r="L9" s="14" t="s">
        <v>126</v>
      </c>
      <c r="M9" s="14" t="s">
        <v>74</v>
      </c>
      <c r="N9" s="14" t="s">
        <v>119</v>
      </c>
      <c r="O9" s="14"/>
      <c r="P9" s="14">
        <v>1032786</v>
      </c>
      <c r="Q9" s="14" t="s">
        <v>127</v>
      </c>
      <c r="R9" s="14"/>
      <c r="S9" s="14">
        <v>0</v>
      </c>
      <c r="T9" s="14">
        <v>10</v>
      </c>
      <c r="U9" s="14">
        <v>2.5</v>
      </c>
      <c r="V9" s="14"/>
      <c r="W9" s="14"/>
      <c r="X9" s="5">
        <v>345068.01</v>
      </c>
      <c r="Y9" s="15">
        <v>45392</v>
      </c>
      <c r="Z9" s="15">
        <v>45756</v>
      </c>
      <c r="AA9" s="14">
        <v>0</v>
      </c>
      <c r="AB9" s="14" t="s">
        <v>77</v>
      </c>
      <c r="AC9" s="14" t="s">
        <v>78</v>
      </c>
      <c r="AD9" s="14" t="s">
        <v>121</v>
      </c>
      <c r="AE9" s="14" t="s">
        <v>122</v>
      </c>
      <c r="AF9" s="14" t="s">
        <v>79</v>
      </c>
      <c r="AG9" s="14"/>
      <c r="AH9" s="14" t="s">
        <v>90</v>
      </c>
      <c r="AI9" s="14">
        <v>27605441</v>
      </c>
      <c r="AJ9" s="14">
        <v>0</v>
      </c>
      <c r="AK9" s="14">
        <v>0</v>
      </c>
      <c r="AL9" s="14">
        <v>0</v>
      </c>
      <c r="AM9" s="14">
        <v>0</v>
      </c>
      <c r="AN9" s="14">
        <v>0</v>
      </c>
      <c r="AO9" s="5">
        <v>13802720.5</v>
      </c>
      <c r="AP9" s="14" t="s">
        <v>128</v>
      </c>
      <c r="AQ9" s="15">
        <v>45412</v>
      </c>
      <c r="AR9" s="14">
        <v>13802720.5</v>
      </c>
      <c r="AS9" s="14"/>
      <c r="AT9" s="14" t="s">
        <v>5</v>
      </c>
      <c r="AU9" s="14"/>
      <c r="AV9" s="14" t="s">
        <v>82</v>
      </c>
      <c r="AW9" s="14" t="s">
        <v>83</v>
      </c>
      <c r="AX9" s="14"/>
      <c r="AY9" s="14" t="s">
        <v>84</v>
      </c>
    </row>
    <row r="10" spans="2:51" x14ac:dyDescent="0.25">
      <c r="B10" s="14" t="s">
        <v>65</v>
      </c>
      <c r="C10" s="14" t="s">
        <v>66</v>
      </c>
      <c r="D10" s="14" t="s">
        <v>67</v>
      </c>
      <c r="E10" s="14" t="s">
        <v>68</v>
      </c>
      <c r="F10" s="14" t="s">
        <v>69</v>
      </c>
      <c r="G10" s="14">
        <v>1005917825300000</v>
      </c>
      <c r="H10" s="14" t="s">
        <v>100</v>
      </c>
      <c r="I10" s="14">
        <v>1003</v>
      </c>
      <c r="J10" s="14" t="s">
        <v>101</v>
      </c>
      <c r="K10" s="14" t="s">
        <v>102</v>
      </c>
      <c r="L10" s="14" t="s">
        <v>129</v>
      </c>
      <c r="M10" s="14" t="s">
        <v>74</v>
      </c>
      <c r="N10" s="14" t="s">
        <v>75</v>
      </c>
      <c r="O10" s="14"/>
      <c r="P10" s="14">
        <v>1030891</v>
      </c>
      <c r="Q10" s="14" t="s">
        <v>104</v>
      </c>
      <c r="R10" s="14">
        <v>2930124</v>
      </c>
      <c r="S10" s="14">
        <v>2930124</v>
      </c>
      <c r="T10" s="14">
        <v>11.5</v>
      </c>
      <c r="U10" s="14">
        <v>11.5</v>
      </c>
      <c r="V10" s="14">
        <v>0</v>
      </c>
      <c r="W10" s="14">
        <v>0</v>
      </c>
      <c r="X10" s="5">
        <v>336964.26</v>
      </c>
      <c r="Y10" s="15">
        <v>45331</v>
      </c>
      <c r="Z10" s="15">
        <v>45696</v>
      </c>
      <c r="AA10" s="14">
        <v>2</v>
      </c>
      <c r="AB10" s="14" t="s">
        <v>105</v>
      </c>
      <c r="AC10" s="14"/>
      <c r="AD10" s="14" t="s">
        <v>96</v>
      </c>
      <c r="AE10" s="14" t="s">
        <v>68</v>
      </c>
      <c r="AF10" s="14" t="s">
        <v>79</v>
      </c>
      <c r="AG10" s="14" t="s">
        <v>97</v>
      </c>
      <c r="AH10" s="14" t="s">
        <v>106</v>
      </c>
      <c r="AI10" s="14">
        <v>2930124</v>
      </c>
      <c r="AJ10" s="14">
        <v>0</v>
      </c>
      <c r="AK10" s="14">
        <v>0</v>
      </c>
      <c r="AL10" s="14">
        <v>0</v>
      </c>
      <c r="AM10" s="14">
        <v>0</v>
      </c>
      <c r="AN10" s="14">
        <v>0</v>
      </c>
      <c r="AO10" s="5">
        <v>2930124</v>
      </c>
      <c r="AP10" s="14" t="s">
        <v>99</v>
      </c>
      <c r="AQ10" s="15">
        <v>45412</v>
      </c>
      <c r="AR10" s="14">
        <v>2930124</v>
      </c>
      <c r="AS10" s="14" t="s">
        <v>9</v>
      </c>
      <c r="AT10" s="14" t="s">
        <v>9</v>
      </c>
      <c r="AU10" s="14"/>
      <c r="AV10" s="14" t="s">
        <v>82</v>
      </c>
      <c r="AW10" s="14" t="s">
        <v>83</v>
      </c>
      <c r="AX10" s="14"/>
      <c r="AY10" s="14" t="s">
        <v>84</v>
      </c>
    </row>
    <row r="11" spans="2:51" x14ac:dyDescent="0.25">
      <c r="B11" s="14" t="s">
        <v>65</v>
      </c>
      <c r="C11" s="14" t="s">
        <v>66</v>
      </c>
      <c r="D11" s="14" t="s">
        <v>67</v>
      </c>
      <c r="E11" s="14" t="s">
        <v>68</v>
      </c>
      <c r="F11" s="14" t="s">
        <v>69</v>
      </c>
      <c r="G11" s="14">
        <v>100021799364</v>
      </c>
      <c r="H11" s="14" t="s">
        <v>130</v>
      </c>
      <c r="I11" s="14">
        <v>1017</v>
      </c>
      <c r="J11" s="14" t="s">
        <v>131</v>
      </c>
      <c r="K11" s="14" t="s">
        <v>132</v>
      </c>
      <c r="L11" s="14" t="s">
        <v>133</v>
      </c>
      <c r="M11" s="14" t="s">
        <v>74</v>
      </c>
      <c r="N11" s="14" t="s">
        <v>119</v>
      </c>
      <c r="O11" s="14"/>
      <c r="P11" s="14">
        <v>1025542</v>
      </c>
      <c r="Q11" s="14" t="s">
        <v>134</v>
      </c>
      <c r="R11" s="14">
        <v>2577182</v>
      </c>
      <c r="S11" s="14">
        <v>2577182</v>
      </c>
      <c r="T11" s="14">
        <v>11.5</v>
      </c>
      <c r="U11" s="14">
        <v>11.5</v>
      </c>
      <c r="V11" s="14">
        <v>0</v>
      </c>
      <c r="W11" s="14">
        <v>0</v>
      </c>
      <c r="X11" s="5">
        <v>296375.93</v>
      </c>
      <c r="Y11" s="15">
        <v>45383</v>
      </c>
      <c r="Z11" s="15">
        <v>45747</v>
      </c>
      <c r="AA11" s="14">
        <v>0</v>
      </c>
      <c r="AB11" s="14" t="s">
        <v>77</v>
      </c>
      <c r="AC11" s="14"/>
      <c r="AD11" s="14" t="s">
        <v>96</v>
      </c>
      <c r="AE11" s="14" t="s">
        <v>68</v>
      </c>
      <c r="AF11" s="14" t="s">
        <v>79</v>
      </c>
      <c r="AG11" s="14" t="s">
        <v>97</v>
      </c>
      <c r="AH11" s="14" t="s">
        <v>135</v>
      </c>
      <c r="AI11" s="14">
        <v>2577182</v>
      </c>
      <c r="AJ11" s="14">
        <v>0</v>
      </c>
      <c r="AK11" s="14">
        <v>0</v>
      </c>
      <c r="AL11" s="14">
        <v>0</v>
      </c>
      <c r="AM11" s="14">
        <v>1016415</v>
      </c>
      <c r="AN11" s="14">
        <v>0</v>
      </c>
      <c r="AO11" s="5">
        <v>2577182</v>
      </c>
      <c r="AP11" s="14" t="s">
        <v>99</v>
      </c>
      <c r="AQ11" s="15">
        <v>45412</v>
      </c>
      <c r="AR11" s="14">
        <v>3593597</v>
      </c>
      <c r="AS11" s="14" t="s">
        <v>13</v>
      </c>
      <c r="AT11" s="14" t="s">
        <v>13</v>
      </c>
      <c r="AU11" s="14"/>
      <c r="AV11" s="14" t="s">
        <v>82</v>
      </c>
      <c r="AW11" s="14" t="s">
        <v>83</v>
      </c>
      <c r="AX11" s="14"/>
      <c r="AY11" s="14" t="s">
        <v>84</v>
      </c>
    </row>
    <row r="12" spans="2:51" x14ac:dyDescent="0.25">
      <c r="B12" s="14" t="s">
        <v>65</v>
      </c>
      <c r="C12" s="14" t="s">
        <v>66</v>
      </c>
      <c r="D12" s="14" t="s">
        <v>67</v>
      </c>
      <c r="E12" s="14" t="s">
        <v>68</v>
      </c>
      <c r="F12" s="14" t="s">
        <v>69</v>
      </c>
      <c r="G12" s="14">
        <v>1014609052870000</v>
      </c>
      <c r="H12" s="14" t="s">
        <v>136</v>
      </c>
      <c r="I12" s="14">
        <v>1003</v>
      </c>
      <c r="J12" s="14" t="s">
        <v>101</v>
      </c>
      <c r="K12" s="14" t="s">
        <v>137</v>
      </c>
      <c r="L12" s="14" t="s">
        <v>138</v>
      </c>
      <c r="M12" s="14" t="s">
        <v>74</v>
      </c>
      <c r="N12" s="14" t="s">
        <v>119</v>
      </c>
      <c r="O12" s="14"/>
      <c r="P12" s="14">
        <v>1007074</v>
      </c>
      <c r="Q12" s="14" t="s">
        <v>139</v>
      </c>
      <c r="R12" s="14">
        <v>4700004</v>
      </c>
      <c r="S12" s="14">
        <v>2397002.04</v>
      </c>
      <c r="T12" s="14">
        <v>11.5</v>
      </c>
      <c r="U12" s="14">
        <v>11.5</v>
      </c>
      <c r="V12" s="14">
        <v>0</v>
      </c>
      <c r="W12" s="14">
        <v>0</v>
      </c>
      <c r="X12" s="5">
        <v>275655.23</v>
      </c>
      <c r="Y12" s="15">
        <v>45384</v>
      </c>
      <c r="Z12" s="15">
        <v>45748</v>
      </c>
      <c r="AA12" s="14">
        <v>0</v>
      </c>
      <c r="AB12" s="14" t="s">
        <v>77</v>
      </c>
      <c r="AC12" s="14" t="s">
        <v>78</v>
      </c>
      <c r="AD12" s="14" t="s">
        <v>140</v>
      </c>
      <c r="AE12" s="14" t="s">
        <v>68</v>
      </c>
      <c r="AF12" s="14" t="s">
        <v>79</v>
      </c>
      <c r="AG12" s="14" t="s">
        <v>141</v>
      </c>
      <c r="AH12" s="14" t="s">
        <v>141</v>
      </c>
      <c r="AI12" s="14">
        <v>4700004</v>
      </c>
      <c r="AJ12" s="14">
        <v>0</v>
      </c>
      <c r="AK12" s="14">
        <v>0</v>
      </c>
      <c r="AL12" s="14">
        <v>0</v>
      </c>
      <c r="AM12" s="14">
        <v>0</v>
      </c>
      <c r="AN12" s="14">
        <v>0</v>
      </c>
      <c r="AO12" s="5">
        <v>2397002.04</v>
      </c>
      <c r="AP12" s="14" t="s">
        <v>99</v>
      </c>
      <c r="AQ12" s="15">
        <v>45412</v>
      </c>
      <c r="AR12" s="14">
        <v>2397002.04</v>
      </c>
      <c r="AS12" s="14" t="s">
        <v>4</v>
      </c>
      <c r="AT12" s="14" t="s">
        <v>4</v>
      </c>
      <c r="AU12" s="14"/>
      <c r="AV12" s="14" t="s">
        <v>82</v>
      </c>
      <c r="AW12" s="14" t="s">
        <v>83</v>
      </c>
      <c r="AX12" s="14"/>
      <c r="AY12" s="14" t="s">
        <v>84</v>
      </c>
    </row>
    <row r="13" spans="2:51" x14ac:dyDescent="0.25">
      <c r="B13" s="14" t="s">
        <v>65</v>
      </c>
      <c r="C13" s="14" t="s">
        <v>66</v>
      </c>
      <c r="D13" s="14" t="s">
        <v>67</v>
      </c>
      <c r="E13" s="14" t="s">
        <v>68</v>
      </c>
      <c r="F13" s="14" t="s">
        <v>69</v>
      </c>
      <c r="G13" s="14">
        <v>101936352949</v>
      </c>
      <c r="H13" s="14" t="s">
        <v>142</v>
      </c>
      <c r="I13" s="14">
        <v>1020</v>
      </c>
      <c r="J13" s="14" t="s">
        <v>143</v>
      </c>
      <c r="K13" s="14" t="s">
        <v>144</v>
      </c>
      <c r="L13" s="14" t="s">
        <v>145</v>
      </c>
      <c r="M13" s="14" t="s">
        <v>74</v>
      </c>
      <c r="N13" s="14" t="s">
        <v>119</v>
      </c>
      <c r="O13" s="14"/>
      <c r="P13" s="14">
        <v>1033080</v>
      </c>
      <c r="Q13" s="14" t="s">
        <v>146</v>
      </c>
      <c r="R13" s="14">
        <v>2356105</v>
      </c>
      <c r="S13" s="14">
        <v>2356105</v>
      </c>
      <c r="T13" s="14">
        <v>11.5</v>
      </c>
      <c r="U13" s="14">
        <v>11.5</v>
      </c>
      <c r="V13" s="14">
        <v>0</v>
      </c>
      <c r="W13" s="14">
        <v>0</v>
      </c>
      <c r="X13" s="5">
        <v>270952.08</v>
      </c>
      <c r="Y13" s="15">
        <v>45383</v>
      </c>
      <c r="Z13" s="15">
        <v>45747</v>
      </c>
      <c r="AA13" s="14">
        <v>0</v>
      </c>
      <c r="AB13" s="14" t="s">
        <v>77</v>
      </c>
      <c r="AC13" s="14"/>
      <c r="AD13" s="14" t="s">
        <v>96</v>
      </c>
      <c r="AE13" s="14" t="s">
        <v>68</v>
      </c>
      <c r="AF13" s="14" t="s">
        <v>79</v>
      </c>
      <c r="AG13" s="14" t="s">
        <v>97</v>
      </c>
      <c r="AH13" s="14" t="s">
        <v>98</v>
      </c>
      <c r="AI13" s="14">
        <v>2356105</v>
      </c>
      <c r="AJ13" s="14">
        <v>0</v>
      </c>
      <c r="AK13" s="14">
        <v>0</v>
      </c>
      <c r="AL13" s="14">
        <v>0</v>
      </c>
      <c r="AM13" s="14">
        <v>211200</v>
      </c>
      <c r="AN13" s="14">
        <v>0</v>
      </c>
      <c r="AO13" s="5">
        <v>2356105</v>
      </c>
      <c r="AP13" s="14" t="s">
        <v>99</v>
      </c>
      <c r="AQ13" s="15">
        <v>45412</v>
      </c>
      <c r="AR13" s="14">
        <v>2567305</v>
      </c>
      <c r="AS13" s="14" t="s">
        <v>13</v>
      </c>
      <c r="AT13" s="14" t="s">
        <v>13</v>
      </c>
      <c r="AU13" s="14"/>
      <c r="AV13" s="14" t="s">
        <v>82</v>
      </c>
      <c r="AW13" s="14" t="s">
        <v>83</v>
      </c>
      <c r="AX13" s="14"/>
      <c r="AY13" s="14" t="s">
        <v>84</v>
      </c>
    </row>
    <row r="14" spans="2:51" x14ac:dyDescent="0.25">
      <c r="B14" s="14" t="s">
        <v>65</v>
      </c>
      <c r="C14" s="14" t="s">
        <v>66</v>
      </c>
      <c r="D14" s="14" t="s">
        <v>67</v>
      </c>
      <c r="E14" s="14" t="s">
        <v>68</v>
      </c>
      <c r="F14" s="14" t="s">
        <v>69</v>
      </c>
      <c r="G14" s="14">
        <v>1012260138370000</v>
      </c>
      <c r="H14" s="14" t="s">
        <v>147</v>
      </c>
      <c r="I14" s="14">
        <v>4016</v>
      </c>
      <c r="J14" s="14" t="s">
        <v>148</v>
      </c>
      <c r="K14" s="14" t="s">
        <v>149</v>
      </c>
      <c r="L14" s="14" t="s">
        <v>150</v>
      </c>
      <c r="M14" s="14" t="s">
        <v>151</v>
      </c>
      <c r="N14" s="14" t="s">
        <v>152</v>
      </c>
      <c r="O14" s="14"/>
      <c r="P14" s="14">
        <v>1012373</v>
      </c>
      <c r="Q14" s="14" t="s">
        <v>153</v>
      </c>
      <c r="R14" s="14">
        <v>3174810</v>
      </c>
      <c r="S14" s="14">
        <v>3174810</v>
      </c>
      <c r="T14" s="14">
        <v>7.5</v>
      </c>
      <c r="U14" s="14">
        <v>7.5</v>
      </c>
      <c r="V14" s="14">
        <v>0</v>
      </c>
      <c r="W14" s="14">
        <v>0</v>
      </c>
      <c r="X14" s="5">
        <v>238110.75</v>
      </c>
      <c r="Y14" s="15">
        <v>45402</v>
      </c>
      <c r="Z14" s="15">
        <v>45766</v>
      </c>
      <c r="AA14" s="14">
        <v>0</v>
      </c>
      <c r="AB14" s="14" t="s">
        <v>77</v>
      </c>
      <c r="AC14" s="14"/>
      <c r="AD14" s="14" t="s">
        <v>154</v>
      </c>
      <c r="AE14" s="14" t="s">
        <v>68</v>
      </c>
      <c r="AF14" s="14" t="s">
        <v>79</v>
      </c>
      <c r="AG14" s="14" t="s">
        <v>155</v>
      </c>
      <c r="AH14" s="14" t="s">
        <v>155</v>
      </c>
      <c r="AI14" s="14">
        <v>3174810</v>
      </c>
      <c r="AJ14" s="14">
        <v>0</v>
      </c>
      <c r="AK14" s="14">
        <v>0</v>
      </c>
      <c r="AL14" s="14">
        <v>0</v>
      </c>
      <c r="AM14" s="14">
        <v>0</v>
      </c>
      <c r="AN14" s="14">
        <v>0</v>
      </c>
      <c r="AO14" s="5">
        <v>3174810</v>
      </c>
      <c r="AP14" s="14" t="s">
        <v>99</v>
      </c>
      <c r="AQ14" s="15">
        <v>45412</v>
      </c>
      <c r="AR14" s="14">
        <v>3174810</v>
      </c>
      <c r="AS14" s="14" t="s">
        <v>4</v>
      </c>
      <c r="AT14" s="14" t="s">
        <v>4</v>
      </c>
      <c r="AU14" s="14"/>
      <c r="AV14" s="14" t="s">
        <v>82</v>
      </c>
      <c r="AW14" s="14" t="s">
        <v>83</v>
      </c>
      <c r="AX14" s="14"/>
      <c r="AY14" s="14" t="s">
        <v>84</v>
      </c>
    </row>
    <row r="15" spans="2:51" x14ac:dyDescent="0.25">
      <c r="B15" s="14" t="s">
        <v>65</v>
      </c>
      <c r="C15" s="14" t="s">
        <v>66</v>
      </c>
      <c r="D15" s="14" t="s">
        <v>67</v>
      </c>
      <c r="E15" s="14" t="s">
        <v>68</v>
      </c>
      <c r="F15" s="14" t="s">
        <v>69</v>
      </c>
      <c r="G15" s="14">
        <v>1009400999440000</v>
      </c>
      <c r="H15" s="14" t="s">
        <v>70</v>
      </c>
      <c r="I15" s="14">
        <v>2002</v>
      </c>
      <c r="J15" s="14" t="s">
        <v>156</v>
      </c>
      <c r="K15" s="14" t="s">
        <v>157</v>
      </c>
      <c r="L15" s="14" t="s">
        <v>158</v>
      </c>
      <c r="M15" s="14" t="s">
        <v>74</v>
      </c>
      <c r="N15" s="14" t="s">
        <v>75</v>
      </c>
      <c r="O15" s="14"/>
      <c r="P15" s="14">
        <v>1029482</v>
      </c>
      <c r="Q15" s="14" t="s">
        <v>76</v>
      </c>
      <c r="R15" s="14">
        <v>1170000</v>
      </c>
      <c r="S15" s="14">
        <v>1170000</v>
      </c>
      <c r="T15" s="14">
        <v>16.5</v>
      </c>
      <c r="U15" s="14">
        <v>16.5</v>
      </c>
      <c r="V15" s="14">
        <v>0</v>
      </c>
      <c r="W15" s="14">
        <v>0</v>
      </c>
      <c r="X15" s="5">
        <v>193050</v>
      </c>
      <c r="Y15" s="15">
        <v>45383</v>
      </c>
      <c r="Z15" s="15">
        <v>45747</v>
      </c>
      <c r="AA15" s="14">
        <v>0</v>
      </c>
      <c r="AB15" s="14" t="s">
        <v>77</v>
      </c>
      <c r="AC15" s="14"/>
      <c r="AD15" s="14"/>
      <c r="AE15" s="14"/>
      <c r="AF15" s="14" t="s">
        <v>79</v>
      </c>
      <c r="AG15" s="14" t="s">
        <v>69</v>
      </c>
      <c r="AH15" s="14" t="s">
        <v>80</v>
      </c>
      <c r="AI15" s="14">
        <v>1111500</v>
      </c>
      <c r="AJ15" s="14">
        <v>0</v>
      </c>
      <c r="AK15" s="14">
        <v>0</v>
      </c>
      <c r="AL15" s="14">
        <v>0</v>
      </c>
      <c r="AM15" s="14">
        <v>0</v>
      </c>
      <c r="AN15" s="14">
        <v>58500</v>
      </c>
      <c r="AO15" s="5">
        <v>1170000</v>
      </c>
      <c r="AP15" s="14" t="s">
        <v>81</v>
      </c>
      <c r="AQ15" s="15">
        <v>45412</v>
      </c>
      <c r="AR15" s="14">
        <v>1170000</v>
      </c>
      <c r="AS15" s="14"/>
      <c r="AT15" s="14" t="s">
        <v>6</v>
      </c>
      <c r="AU15" s="14"/>
      <c r="AV15" s="14" t="s">
        <v>82</v>
      </c>
      <c r="AW15" s="14" t="s">
        <v>83</v>
      </c>
      <c r="AX15" s="14"/>
      <c r="AY15" s="14" t="s">
        <v>84</v>
      </c>
    </row>
    <row r="16" spans="2:51" x14ac:dyDescent="0.25">
      <c r="B16" s="14" t="s">
        <v>65</v>
      </c>
      <c r="C16" s="14" t="s">
        <v>66</v>
      </c>
      <c r="D16" s="14" t="s">
        <v>67</v>
      </c>
      <c r="E16" s="14" t="s">
        <v>68</v>
      </c>
      <c r="F16" s="14" t="s">
        <v>69</v>
      </c>
      <c r="G16" s="14">
        <v>1019237943180000</v>
      </c>
      <c r="H16" s="14" t="s">
        <v>159</v>
      </c>
      <c r="I16" s="14">
        <v>5006</v>
      </c>
      <c r="J16" s="14" t="s">
        <v>108</v>
      </c>
      <c r="K16" s="14" t="s">
        <v>160</v>
      </c>
      <c r="L16" s="14" t="s">
        <v>161</v>
      </c>
      <c r="M16" s="14" t="s">
        <v>74</v>
      </c>
      <c r="N16" s="14" t="s">
        <v>119</v>
      </c>
      <c r="O16" s="14"/>
      <c r="P16" s="14">
        <v>1000638</v>
      </c>
      <c r="Q16" s="14" t="s">
        <v>162</v>
      </c>
      <c r="R16" s="14">
        <v>1783734</v>
      </c>
      <c r="S16" s="14">
        <v>1337800.5</v>
      </c>
      <c r="T16" s="14">
        <v>12.5</v>
      </c>
      <c r="U16" s="14">
        <v>12.5</v>
      </c>
      <c r="V16" s="14">
        <v>0</v>
      </c>
      <c r="W16" s="14">
        <v>0</v>
      </c>
      <c r="X16" s="5">
        <v>167225.06</v>
      </c>
      <c r="Y16" s="15">
        <v>42923</v>
      </c>
      <c r="Z16" s="15">
        <v>45571</v>
      </c>
      <c r="AA16" s="14">
        <v>17</v>
      </c>
      <c r="AB16" s="14" t="s">
        <v>105</v>
      </c>
      <c r="AC16" s="14" t="s">
        <v>78</v>
      </c>
      <c r="AD16" s="14" t="s">
        <v>163</v>
      </c>
      <c r="AE16" s="14" t="s">
        <v>68</v>
      </c>
      <c r="AF16" s="14" t="s">
        <v>79</v>
      </c>
      <c r="AG16" s="14" t="s">
        <v>135</v>
      </c>
      <c r="AH16" s="14" t="s">
        <v>98</v>
      </c>
      <c r="AI16" s="14">
        <v>1783734</v>
      </c>
      <c r="AJ16" s="14">
        <v>0</v>
      </c>
      <c r="AK16" s="14">
        <v>0</v>
      </c>
      <c r="AL16" s="14">
        <v>0</v>
      </c>
      <c r="AM16" s="14">
        <v>0</v>
      </c>
      <c r="AN16" s="14">
        <v>0</v>
      </c>
      <c r="AO16" s="5">
        <v>1337800.5</v>
      </c>
      <c r="AP16" s="14" t="s">
        <v>99</v>
      </c>
      <c r="AQ16" s="15">
        <v>45412</v>
      </c>
      <c r="AR16" s="14">
        <v>1337800.5</v>
      </c>
      <c r="AS16" s="14" t="s">
        <v>13</v>
      </c>
      <c r="AT16" s="14" t="s">
        <v>13</v>
      </c>
      <c r="AU16" s="14"/>
      <c r="AV16" s="14" t="s">
        <v>82</v>
      </c>
      <c r="AW16" s="14" t="s">
        <v>83</v>
      </c>
      <c r="AX16" s="14"/>
      <c r="AY16" s="14" t="s">
        <v>84</v>
      </c>
    </row>
    <row r="17" spans="2:51" x14ac:dyDescent="0.25">
      <c r="B17" s="14" t="s">
        <v>65</v>
      </c>
      <c r="C17" s="14" t="s">
        <v>66</v>
      </c>
      <c r="D17" s="14" t="s">
        <v>67</v>
      </c>
      <c r="E17" s="14" t="s">
        <v>68</v>
      </c>
      <c r="F17" s="14" t="s">
        <v>69</v>
      </c>
      <c r="G17" s="14">
        <v>100021799364</v>
      </c>
      <c r="H17" s="14" t="s">
        <v>130</v>
      </c>
      <c r="I17" s="14">
        <v>2002</v>
      </c>
      <c r="J17" s="14" t="s">
        <v>156</v>
      </c>
      <c r="K17" s="14" t="s">
        <v>164</v>
      </c>
      <c r="L17" s="14" t="s">
        <v>165</v>
      </c>
      <c r="M17" s="14" t="s">
        <v>74</v>
      </c>
      <c r="N17" s="14" t="s">
        <v>119</v>
      </c>
      <c r="O17" s="14"/>
      <c r="P17" s="14">
        <v>1025542</v>
      </c>
      <c r="Q17" s="14" t="s">
        <v>134</v>
      </c>
      <c r="R17" s="14">
        <v>969756</v>
      </c>
      <c r="S17" s="14">
        <v>969756</v>
      </c>
      <c r="T17" s="14">
        <v>16.5</v>
      </c>
      <c r="U17" s="14">
        <v>16.5</v>
      </c>
      <c r="V17" s="14">
        <v>0</v>
      </c>
      <c r="W17" s="14">
        <v>0</v>
      </c>
      <c r="X17" s="5">
        <v>160009.74</v>
      </c>
      <c r="Y17" s="15">
        <v>45383</v>
      </c>
      <c r="Z17" s="15">
        <v>45747</v>
      </c>
      <c r="AA17" s="14">
        <v>0</v>
      </c>
      <c r="AB17" s="14" t="s">
        <v>77</v>
      </c>
      <c r="AC17" s="14"/>
      <c r="AD17" s="14" t="s">
        <v>96</v>
      </c>
      <c r="AE17" s="14" t="s">
        <v>68</v>
      </c>
      <c r="AF17" s="14" t="s">
        <v>79</v>
      </c>
      <c r="AG17" s="14" t="s">
        <v>97</v>
      </c>
      <c r="AH17" s="14" t="s">
        <v>135</v>
      </c>
      <c r="AI17" s="14">
        <v>921268.2</v>
      </c>
      <c r="AJ17" s="14">
        <v>0</v>
      </c>
      <c r="AK17" s="14">
        <v>0</v>
      </c>
      <c r="AL17" s="14">
        <v>0</v>
      </c>
      <c r="AM17" s="14">
        <v>0</v>
      </c>
      <c r="AN17" s="14">
        <v>48487.8</v>
      </c>
      <c r="AO17" s="5">
        <v>969756</v>
      </c>
      <c r="AP17" s="14" t="s">
        <v>99</v>
      </c>
      <c r="AQ17" s="15">
        <v>45412</v>
      </c>
      <c r="AR17" s="14">
        <v>969756</v>
      </c>
      <c r="AS17" s="14" t="s">
        <v>13</v>
      </c>
      <c r="AT17" s="14" t="s">
        <v>13</v>
      </c>
      <c r="AU17" s="14"/>
      <c r="AV17" s="14" t="s">
        <v>82</v>
      </c>
      <c r="AW17" s="14" t="s">
        <v>83</v>
      </c>
      <c r="AX17" s="14"/>
      <c r="AY17" s="14" t="s">
        <v>84</v>
      </c>
    </row>
    <row r="18" spans="2:51" x14ac:dyDescent="0.25">
      <c r="B18" s="14" t="s">
        <v>65</v>
      </c>
      <c r="C18" s="14" t="s">
        <v>66</v>
      </c>
      <c r="D18" s="14" t="s">
        <v>67</v>
      </c>
      <c r="E18" s="14" t="s">
        <v>68</v>
      </c>
      <c r="F18" s="14" t="s">
        <v>69</v>
      </c>
      <c r="G18" s="14">
        <v>100234234133</v>
      </c>
      <c r="H18" s="14" t="s">
        <v>166</v>
      </c>
      <c r="I18" s="14">
        <v>1001</v>
      </c>
      <c r="J18" s="14" t="s">
        <v>92</v>
      </c>
      <c r="K18" s="14" t="s">
        <v>167</v>
      </c>
      <c r="L18" s="14" t="s">
        <v>168</v>
      </c>
      <c r="M18" s="14" t="s">
        <v>74</v>
      </c>
      <c r="N18" s="14" t="s">
        <v>75</v>
      </c>
      <c r="O18" s="14"/>
      <c r="P18" s="14">
        <v>1029723</v>
      </c>
      <c r="Q18" s="14" t="s">
        <v>169</v>
      </c>
      <c r="R18" s="14">
        <v>1976539</v>
      </c>
      <c r="S18" s="14">
        <v>1284750.3500000001</v>
      </c>
      <c r="T18" s="14">
        <v>11.5</v>
      </c>
      <c r="U18" s="14">
        <v>11.5</v>
      </c>
      <c r="V18" s="14">
        <v>0</v>
      </c>
      <c r="W18" s="14">
        <v>0</v>
      </c>
      <c r="X18" s="5">
        <v>147746.29</v>
      </c>
      <c r="Y18" s="15">
        <v>45383</v>
      </c>
      <c r="Z18" s="15">
        <v>45747</v>
      </c>
      <c r="AA18" s="14">
        <v>0</v>
      </c>
      <c r="AB18" s="14" t="s">
        <v>77</v>
      </c>
      <c r="AC18" s="14" t="s">
        <v>78</v>
      </c>
      <c r="AD18" s="14" t="s">
        <v>96</v>
      </c>
      <c r="AE18" s="14" t="s">
        <v>68</v>
      </c>
      <c r="AF18" s="14" t="s">
        <v>79</v>
      </c>
      <c r="AG18" s="14" t="s">
        <v>97</v>
      </c>
      <c r="AH18" s="14" t="s">
        <v>170</v>
      </c>
      <c r="AI18" s="14">
        <v>1976539</v>
      </c>
      <c r="AJ18" s="14">
        <v>0</v>
      </c>
      <c r="AK18" s="14">
        <v>0</v>
      </c>
      <c r="AL18" s="14">
        <v>0</v>
      </c>
      <c r="AM18" s="14">
        <v>0</v>
      </c>
      <c r="AN18" s="14">
        <v>0</v>
      </c>
      <c r="AO18" s="5">
        <v>1284750.3500000001</v>
      </c>
      <c r="AP18" s="14" t="s">
        <v>99</v>
      </c>
      <c r="AQ18" s="15">
        <v>45412</v>
      </c>
      <c r="AR18" s="14">
        <v>1284750.3500000001</v>
      </c>
      <c r="AS18" s="14" t="s">
        <v>9</v>
      </c>
      <c r="AT18" s="14" t="s">
        <v>9</v>
      </c>
      <c r="AU18" s="14"/>
      <c r="AV18" s="14" t="s">
        <v>82</v>
      </c>
      <c r="AW18" s="14" t="s">
        <v>83</v>
      </c>
      <c r="AX18" s="14"/>
      <c r="AY18" s="14" t="s">
        <v>84</v>
      </c>
    </row>
    <row r="19" spans="2:51" x14ac:dyDescent="0.25">
      <c r="B19" s="14" t="s">
        <v>65</v>
      </c>
      <c r="C19" s="14" t="s">
        <v>66</v>
      </c>
      <c r="D19" s="14" t="s">
        <v>67</v>
      </c>
      <c r="E19" s="14" t="s">
        <v>68</v>
      </c>
      <c r="F19" s="14" t="s">
        <v>69</v>
      </c>
      <c r="G19" s="14">
        <v>1014457022560000</v>
      </c>
      <c r="H19" s="14" t="s">
        <v>91</v>
      </c>
      <c r="I19" s="14">
        <v>1001</v>
      </c>
      <c r="J19" s="14" t="s">
        <v>92</v>
      </c>
      <c r="K19" s="14" t="s">
        <v>171</v>
      </c>
      <c r="L19" s="14" t="s">
        <v>172</v>
      </c>
      <c r="M19" s="14" t="s">
        <v>74</v>
      </c>
      <c r="N19" s="14" t="s">
        <v>75</v>
      </c>
      <c r="O19" s="14"/>
      <c r="P19" s="14">
        <v>1033730</v>
      </c>
      <c r="Q19" s="14" t="s">
        <v>95</v>
      </c>
      <c r="R19" s="14">
        <v>2088510</v>
      </c>
      <c r="S19" s="14">
        <v>1253106</v>
      </c>
      <c r="T19" s="14">
        <v>11.5</v>
      </c>
      <c r="U19" s="14">
        <v>11.5</v>
      </c>
      <c r="V19" s="14">
        <v>0</v>
      </c>
      <c r="W19" s="14">
        <v>0</v>
      </c>
      <c r="X19" s="5">
        <v>144107.19</v>
      </c>
      <c r="Y19" s="15">
        <v>45382</v>
      </c>
      <c r="Z19" s="15">
        <v>45746</v>
      </c>
      <c r="AA19" s="14">
        <v>0</v>
      </c>
      <c r="AB19" s="14" t="s">
        <v>77</v>
      </c>
      <c r="AC19" s="14" t="s">
        <v>78</v>
      </c>
      <c r="AD19" s="14" t="s">
        <v>96</v>
      </c>
      <c r="AE19" s="14" t="s">
        <v>68</v>
      </c>
      <c r="AF19" s="14" t="s">
        <v>79</v>
      </c>
      <c r="AG19" s="14" t="s">
        <v>97</v>
      </c>
      <c r="AH19" s="14" t="s">
        <v>98</v>
      </c>
      <c r="AI19" s="14">
        <v>2088510</v>
      </c>
      <c r="AJ19" s="14">
        <v>0</v>
      </c>
      <c r="AK19" s="14">
        <v>0</v>
      </c>
      <c r="AL19" s="14">
        <v>0</v>
      </c>
      <c r="AM19" s="14">
        <v>0</v>
      </c>
      <c r="AN19" s="14">
        <v>0</v>
      </c>
      <c r="AO19" s="5">
        <v>1253106</v>
      </c>
      <c r="AP19" s="14" t="s">
        <v>99</v>
      </c>
      <c r="AQ19" s="15">
        <v>45412</v>
      </c>
      <c r="AR19" s="14">
        <v>1253106</v>
      </c>
      <c r="AS19" s="14" t="s">
        <v>13</v>
      </c>
      <c r="AT19" s="14" t="s">
        <v>13</v>
      </c>
      <c r="AU19" s="14"/>
      <c r="AV19" s="14" t="s">
        <v>82</v>
      </c>
      <c r="AW19" s="14" t="s">
        <v>83</v>
      </c>
      <c r="AX19" s="14"/>
      <c r="AY19" s="14" t="s">
        <v>84</v>
      </c>
    </row>
    <row r="20" spans="2:51" x14ac:dyDescent="0.25">
      <c r="B20" s="14" t="s">
        <v>65</v>
      </c>
      <c r="C20" s="14" t="s">
        <v>66</v>
      </c>
      <c r="D20" s="14" t="s">
        <v>67</v>
      </c>
      <c r="E20" s="14" t="s">
        <v>68</v>
      </c>
      <c r="F20" s="14" t="s">
        <v>69</v>
      </c>
      <c r="G20" s="14">
        <v>101312923009</v>
      </c>
      <c r="H20" s="14" t="s">
        <v>173</v>
      </c>
      <c r="I20" s="14">
        <v>2002</v>
      </c>
      <c r="J20" s="14" t="s">
        <v>156</v>
      </c>
      <c r="K20" s="14" t="s">
        <v>174</v>
      </c>
      <c r="L20" s="14" t="s">
        <v>175</v>
      </c>
      <c r="M20" s="14" t="s">
        <v>74</v>
      </c>
      <c r="N20" s="14" t="s">
        <v>75</v>
      </c>
      <c r="O20" s="14"/>
      <c r="P20" s="14">
        <v>1033730</v>
      </c>
      <c r="Q20" s="14" t="s">
        <v>95</v>
      </c>
      <c r="R20" s="14">
        <v>800000</v>
      </c>
      <c r="S20" s="14">
        <v>800000</v>
      </c>
      <c r="T20" s="14">
        <v>16.5</v>
      </c>
      <c r="U20" s="14">
        <v>16.5</v>
      </c>
      <c r="V20" s="14">
        <v>0</v>
      </c>
      <c r="W20" s="14">
        <v>0</v>
      </c>
      <c r="X20" s="5">
        <v>132000</v>
      </c>
      <c r="Y20" s="15">
        <v>45409</v>
      </c>
      <c r="Z20" s="15">
        <v>45773</v>
      </c>
      <c r="AA20" s="14">
        <v>0</v>
      </c>
      <c r="AB20" s="14" t="s">
        <v>77</v>
      </c>
      <c r="AC20" s="14"/>
      <c r="AD20" s="14" t="s">
        <v>96</v>
      </c>
      <c r="AE20" s="14" t="s">
        <v>68</v>
      </c>
      <c r="AF20" s="14" t="s">
        <v>79</v>
      </c>
      <c r="AG20" s="14" t="s">
        <v>97</v>
      </c>
      <c r="AH20" s="14" t="s">
        <v>98</v>
      </c>
      <c r="AI20" s="14">
        <v>760000</v>
      </c>
      <c r="AJ20" s="14">
        <v>0</v>
      </c>
      <c r="AK20" s="14">
        <v>0</v>
      </c>
      <c r="AL20" s="14">
        <v>0</v>
      </c>
      <c r="AM20" s="14">
        <v>0</v>
      </c>
      <c r="AN20" s="14">
        <v>40000</v>
      </c>
      <c r="AO20" s="5">
        <v>800000</v>
      </c>
      <c r="AP20" s="14" t="s">
        <v>99</v>
      </c>
      <c r="AQ20" s="15">
        <v>45412</v>
      </c>
      <c r="AR20" s="14">
        <v>800000</v>
      </c>
      <c r="AS20" s="14" t="s">
        <v>13</v>
      </c>
      <c r="AT20" s="14" t="s">
        <v>13</v>
      </c>
      <c r="AU20" s="14"/>
      <c r="AV20" s="14" t="s">
        <v>82</v>
      </c>
      <c r="AW20" s="14" t="s">
        <v>83</v>
      </c>
      <c r="AX20" s="14"/>
      <c r="AY20" s="14" t="s">
        <v>84</v>
      </c>
    </row>
    <row r="21" spans="2:51" x14ac:dyDescent="0.25">
      <c r="B21" s="14" t="s">
        <v>65</v>
      </c>
      <c r="C21" s="14" t="s">
        <v>66</v>
      </c>
      <c r="D21" s="14" t="s">
        <v>67</v>
      </c>
      <c r="E21" s="14" t="s">
        <v>68</v>
      </c>
      <c r="F21" s="14" t="s">
        <v>69</v>
      </c>
      <c r="G21" s="14">
        <v>1009923345980000</v>
      </c>
      <c r="H21" s="14" t="s">
        <v>176</v>
      </c>
      <c r="I21" s="14">
        <v>4016</v>
      </c>
      <c r="J21" s="14" t="s">
        <v>148</v>
      </c>
      <c r="K21" s="14" t="s">
        <v>177</v>
      </c>
      <c r="L21" s="14" t="s">
        <v>178</v>
      </c>
      <c r="M21" s="14" t="s">
        <v>74</v>
      </c>
      <c r="N21" s="14" t="s">
        <v>75</v>
      </c>
      <c r="O21" s="14"/>
      <c r="P21" s="14">
        <v>1009433</v>
      </c>
      <c r="Q21" s="14" t="s">
        <v>179</v>
      </c>
      <c r="R21" s="14">
        <v>3999999</v>
      </c>
      <c r="S21" s="14">
        <v>2599999.35</v>
      </c>
      <c r="T21" s="14">
        <v>5</v>
      </c>
      <c r="U21" s="14">
        <v>5</v>
      </c>
      <c r="V21" s="14">
        <v>0</v>
      </c>
      <c r="W21" s="14">
        <v>0</v>
      </c>
      <c r="X21" s="5">
        <v>129999.97</v>
      </c>
      <c r="Y21" s="15">
        <v>45384</v>
      </c>
      <c r="Z21" s="15">
        <v>45748</v>
      </c>
      <c r="AA21" s="14">
        <v>0</v>
      </c>
      <c r="AB21" s="14" t="s">
        <v>77</v>
      </c>
      <c r="AC21" s="14" t="s">
        <v>78</v>
      </c>
      <c r="AD21" s="14" t="s">
        <v>96</v>
      </c>
      <c r="AE21" s="14" t="s">
        <v>68</v>
      </c>
      <c r="AF21" s="14" t="s">
        <v>79</v>
      </c>
      <c r="AG21" s="14" t="s">
        <v>97</v>
      </c>
      <c r="AH21" s="14" t="s">
        <v>98</v>
      </c>
      <c r="AI21" s="14">
        <v>3999999</v>
      </c>
      <c r="AJ21" s="14">
        <v>0</v>
      </c>
      <c r="AK21" s="14">
        <v>0</v>
      </c>
      <c r="AL21" s="14">
        <v>0</v>
      </c>
      <c r="AM21" s="14">
        <v>0</v>
      </c>
      <c r="AN21" s="14">
        <v>0</v>
      </c>
      <c r="AO21" s="5">
        <v>2599999.35</v>
      </c>
      <c r="AP21" s="14" t="s">
        <v>99</v>
      </c>
      <c r="AQ21" s="15">
        <v>45412</v>
      </c>
      <c r="AR21" s="14">
        <v>2599999.35</v>
      </c>
      <c r="AS21" s="14" t="s">
        <v>13</v>
      </c>
      <c r="AT21" s="14" t="s">
        <v>13</v>
      </c>
      <c r="AU21" s="14"/>
      <c r="AV21" s="14" t="s">
        <v>82</v>
      </c>
      <c r="AW21" s="14" t="s">
        <v>83</v>
      </c>
      <c r="AX21" s="14"/>
      <c r="AY21" s="14" t="s">
        <v>84</v>
      </c>
    </row>
    <row r="22" spans="2:51" x14ac:dyDescent="0.25">
      <c r="B22" s="14" t="s">
        <v>65</v>
      </c>
      <c r="C22" s="14" t="s">
        <v>66</v>
      </c>
      <c r="D22" s="14" t="s">
        <v>67</v>
      </c>
      <c r="E22" s="14" t="s">
        <v>68</v>
      </c>
      <c r="F22" s="14" t="s">
        <v>69</v>
      </c>
      <c r="G22" s="14">
        <v>1017000690880000</v>
      </c>
      <c r="H22" s="14" t="s">
        <v>180</v>
      </c>
      <c r="I22" s="14">
        <v>4016</v>
      </c>
      <c r="J22" s="14" t="s">
        <v>148</v>
      </c>
      <c r="K22" s="14" t="s">
        <v>181</v>
      </c>
      <c r="L22" s="14" t="s">
        <v>182</v>
      </c>
      <c r="M22" s="14" t="s">
        <v>74</v>
      </c>
      <c r="N22" s="14" t="s">
        <v>75</v>
      </c>
      <c r="O22" s="14"/>
      <c r="P22" s="14">
        <v>1003856</v>
      </c>
      <c r="Q22" s="14" t="s">
        <v>183</v>
      </c>
      <c r="R22" s="14">
        <v>1715775</v>
      </c>
      <c r="S22" s="14">
        <v>1715775</v>
      </c>
      <c r="T22" s="14">
        <v>7.5</v>
      </c>
      <c r="U22" s="14">
        <v>7.5</v>
      </c>
      <c r="V22" s="14">
        <v>0</v>
      </c>
      <c r="W22" s="14">
        <v>0</v>
      </c>
      <c r="X22" s="5">
        <v>128683.13</v>
      </c>
      <c r="Y22" s="15">
        <v>45412</v>
      </c>
      <c r="Z22" s="15">
        <v>45776</v>
      </c>
      <c r="AA22" s="14">
        <v>0</v>
      </c>
      <c r="AB22" s="14" t="s">
        <v>77</v>
      </c>
      <c r="AC22" s="14"/>
      <c r="AD22" s="14" t="s">
        <v>184</v>
      </c>
      <c r="AE22" s="14" t="s">
        <v>68</v>
      </c>
      <c r="AF22" s="14" t="s">
        <v>79</v>
      </c>
      <c r="AG22" s="14" t="s">
        <v>98</v>
      </c>
      <c r="AH22" s="14" t="s">
        <v>98</v>
      </c>
      <c r="AI22" s="14">
        <v>1715775</v>
      </c>
      <c r="AJ22" s="14">
        <v>0</v>
      </c>
      <c r="AK22" s="14">
        <v>0</v>
      </c>
      <c r="AL22" s="14">
        <v>0</v>
      </c>
      <c r="AM22" s="14">
        <v>0</v>
      </c>
      <c r="AN22" s="14">
        <v>0</v>
      </c>
      <c r="AO22" s="5">
        <v>1715775</v>
      </c>
      <c r="AP22" s="14" t="s">
        <v>99</v>
      </c>
      <c r="AQ22" s="15">
        <v>45412</v>
      </c>
      <c r="AR22" s="14">
        <v>1715775</v>
      </c>
      <c r="AS22" s="14" t="s">
        <v>13</v>
      </c>
      <c r="AT22" s="14" t="s">
        <v>13</v>
      </c>
      <c r="AU22" s="14"/>
      <c r="AV22" s="14" t="s">
        <v>82</v>
      </c>
      <c r="AW22" s="14" t="s">
        <v>83</v>
      </c>
      <c r="AX22" s="14"/>
      <c r="AY22" s="14" t="s">
        <v>84</v>
      </c>
    </row>
    <row r="23" spans="2:51" x14ac:dyDescent="0.25">
      <c r="B23" s="14" t="s">
        <v>65</v>
      </c>
      <c r="C23" s="14" t="s">
        <v>66</v>
      </c>
      <c r="D23" s="14" t="s">
        <v>67</v>
      </c>
      <c r="E23" s="14" t="s">
        <v>68</v>
      </c>
      <c r="F23" s="14" t="s">
        <v>69</v>
      </c>
      <c r="G23" s="14">
        <v>1005389996770000</v>
      </c>
      <c r="H23" s="14" t="s">
        <v>185</v>
      </c>
      <c r="I23" s="14">
        <v>4016</v>
      </c>
      <c r="J23" s="14" t="s">
        <v>148</v>
      </c>
      <c r="K23" s="14" t="s">
        <v>186</v>
      </c>
      <c r="L23" s="14" t="s">
        <v>187</v>
      </c>
      <c r="M23" s="14" t="s">
        <v>188</v>
      </c>
      <c r="N23" s="14" t="s">
        <v>189</v>
      </c>
      <c r="O23" s="14"/>
      <c r="P23" s="14">
        <v>1010520</v>
      </c>
      <c r="Q23" s="14" t="s">
        <v>190</v>
      </c>
      <c r="R23" s="14">
        <v>1681816</v>
      </c>
      <c r="S23" s="14">
        <v>1681816</v>
      </c>
      <c r="T23" s="14">
        <v>7.5</v>
      </c>
      <c r="U23" s="14">
        <v>7.5</v>
      </c>
      <c r="V23" s="14">
        <v>0</v>
      </c>
      <c r="W23" s="14">
        <v>0</v>
      </c>
      <c r="X23" s="5">
        <v>126136.2</v>
      </c>
      <c r="Y23" s="15">
        <v>45379</v>
      </c>
      <c r="Z23" s="15">
        <v>45743</v>
      </c>
      <c r="AA23" s="14">
        <v>0</v>
      </c>
      <c r="AB23" s="14" t="s">
        <v>77</v>
      </c>
      <c r="AC23" s="14"/>
      <c r="AD23" s="14" t="s">
        <v>191</v>
      </c>
      <c r="AE23" s="14" t="s">
        <v>192</v>
      </c>
      <c r="AF23" s="14" t="s">
        <v>79</v>
      </c>
      <c r="AG23" s="14" t="s">
        <v>193</v>
      </c>
      <c r="AH23" s="14" t="s">
        <v>193</v>
      </c>
      <c r="AI23" s="14">
        <v>1681816</v>
      </c>
      <c r="AJ23" s="14">
        <v>0</v>
      </c>
      <c r="AK23" s="14">
        <v>0</v>
      </c>
      <c r="AL23" s="14">
        <v>0</v>
      </c>
      <c r="AM23" s="14">
        <v>0</v>
      </c>
      <c r="AN23" s="14">
        <v>0</v>
      </c>
      <c r="AO23" s="5">
        <v>1681816</v>
      </c>
      <c r="AP23" s="14" t="s">
        <v>81</v>
      </c>
      <c r="AQ23" s="15">
        <v>45412</v>
      </c>
      <c r="AR23" s="14">
        <v>1681816</v>
      </c>
      <c r="AS23" s="14" t="s">
        <v>8</v>
      </c>
      <c r="AT23" s="14" t="s">
        <v>8</v>
      </c>
      <c r="AU23" s="14"/>
      <c r="AV23" s="14" t="s">
        <v>82</v>
      </c>
      <c r="AW23" s="14" t="s">
        <v>83</v>
      </c>
      <c r="AX23" s="14"/>
      <c r="AY23" s="14" t="s">
        <v>84</v>
      </c>
    </row>
    <row r="24" spans="2:51" x14ac:dyDescent="0.25">
      <c r="B24" s="14" t="s">
        <v>65</v>
      </c>
      <c r="C24" s="14" t="s">
        <v>66</v>
      </c>
      <c r="D24" s="14" t="s">
        <v>67</v>
      </c>
      <c r="E24" s="14" t="s">
        <v>68</v>
      </c>
      <c r="F24" s="14" t="s">
        <v>69</v>
      </c>
      <c r="G24" s="14">
        <v>100621109916</v>
      </c>
      <c r="H24" s="14" t="s">
        <v>194</v>
      </c>
      <c r="I24" s="14" t="s">
        <v>195</v>
      </c>
      <c r="J24" s="14" t="s">
        <v>196</v>
      </c>
      <c r="K24" s="14" t="s">
        <v>197</v>
      </c>
      <c r="L24" s="14" t="s">
        <v>198</v>
      </c>
      <c r="M24" s="14" t="s">
        <v>74</v>
      </c>
      <c r="N24" s="14" t="s">
        <v>119</v>
      </c>
      <c r="O24" s="14"/>
      <c r="P24" s="14">
        <v>1017275</v>
      </c>
      <c r="Q24" s="14" t="s">
        <v>199</v>
      </c>
      <c r="R24" s="14">
        <v>999999</v>
      </c>
      <c r="S24" s="14">
        <v>999999</v>
      </c>
      <c r="T24" s="14">
        <v>12.5</v>
      </c>
      <c r="U24" s="14">
        <v>12.5</v>
      </c>
      <c r="V24" s="14">
        <v>0</v>
      </c>
      <c r="W24" s="14">
        <v>0</v>
      </c>
      <c r="X24" s="5">
        <v>124999.88</v>
      </c>
      <c r="Y24" s="15">
        <v>45383</v>
      </c>
      <c r="Z24" s="15">
        <v>45747</v>
      </c>
      <c r="AA24" s="14">
        <v>0</v>
      </c>
      <c r="AB24" s="14" t="s">
        <v>77</v>
      </c>
      <c r="AC24" s="14"/>
      <c r="AD24" s="14" t="s">
        <v>96</v>
      </c>
      <c r="AE24" s="14" t="s">
        <v>68</v>
      </c>
      <c r="AF24" s="14" t="s">
        <v>79</v>
      </c>
      <c r="AG24" s="14" t="s">
        <v>97</v>
      </c>
      <c r="AH24" s="14" t="s">
        <v>98</v>
      </c>
      <c r="AI24" s="14">
        <v>999999</v>
      </c>
      <c r="AJ24" s="14">
        <v>0</v>
      </c>
      <c r="AK24" s="14">
        <v>0</v>
      </c>
      <c r="AL24" s="14">
        <v>0</v>
      </c>
      <c r="AM24" s="14">
        <v>0</v>
      </c>
      <c r="AN24" s="14">
        <v>0</v>
      </c>
      <c r="AO24" s="5">
        <v>999999</v>
      </c>
      <c r="AP24" s="14" t="s">
        <v>81</v>
      </c>
      <c r="AQ24" s="15">
        <v>45412</v>
      </c>
      <c r="AR24" s="14">
        <v>999999</v>
      </c>
      <c r="AS24" s="14" t="s">
        <v>13</v>
      </c>
      <c r="AT24" s="14" t="s">
        <v>13</v>
      </c>
      <c r="AU24" s="14"/>
      <c r="AV24" s="14" t="s">
        <v>82</v>
      </c>
      <c r="AW24" s="14" t="s">
        <v>83</v>
      </c>
      <c r="AX24" s="14"/>
      <c r="AY24" s="14" t="s">
        <v>84</v>
      </c>
    </row>
    <row r="25" spans="2:51" x14ac:dyDescent="0.25">
      <c r="B25" s="14" t="s">
        <v>65</v>
      </c>
      <c r="C25" s="14" t="s">
        <v>66</v>
      </c>
      <c r="D25" s="14" t="s">
        <v>67</v>
      </c>
      <c r="E25" s="14" t="s">
        <v>68</v>
      </c>
      <c r="F25" s="14" t="s">
        <v>69</v>
      </c>
      <c r="G25" s="14">
        <v>1005920545040000</v>
      </c>
      <c r="H25" s="14" t="s">
        <v>200</v>
      </c>
      <c r="I25" s="14">
        <v>5004</v>
      </c>
      <c r="J25" s="14" t="s">
        <v>201</v>
      </c>
      <c r="K25" s="14" t="s">
        <v>202</v>
      </c>
      <c r="L25" s="14" t="s">
        <v>203</v>
      </c>
      <c r="M25" s="14" t="s">
        <v>74</v>
      </c>
      <c r="N25" s="14" t="s">
        <v>119</v>
      </c>
      <c r="O25" s="14"/>
      <c r="P25" s="14">
        <v>1015775</v>
      </c>
      <c r="Q25" s="14" t="s">
        <v>204</v>
      </c>
      <c r="R25" s="14">
        <v>926706</v>
      </c>
      <c r="S25" s="14">
        <v>926706</v>
      </c>
      <c r="T25" s="14">
        <v>12.5</v>
      </c>
      <c r="U25" s="14">
        <v>12.5</v>
      </c>
      <c r="V25" s="14">
        <v>0</v>
      </c>
      <c r="W25" s="14">
        <v>0</v>
      </c>
      <c r="X25" s="5">
        <v>115838.25</v>
      </c>
      <c r="Y25" s="15">
        <v>45016</v>
      </c>
      <c r="Z25" s="15">
        <v>46476</v>
      </c>
      <c r="AA25" s="14">
        <v>4</v>
      </c>
      <c r="AB25" s="14" t="s">
        <v>105</v>
      </c>
      <c r="AC25" s="14"/>
      <c r="AD25" s="14" t="s">
        <v>205</v>
      </c>
      <c r="AE25" s="14" t="s">
        <v>68</v>
      </c>
      <c r="AF25" s="14" t="s">
        <v>79</v>
      </c>
      <c r="AG25" s="14" t="s">
        <v>98</v>
      </c>
      <c r="AH25" s="14" t="s">
        <v>206</v>
      </c>
      <c r="AI25" s="14">
        <v>926706</v>
      </c>
      <c r="AJ25" s="14">
        <v>0</v>
      </c>
      <c r="AK25" s="14">
        <v>0</v>
      </c>
      <c r="AL25" s="14">
        <v>0</v>
      </c>
      <c r="AM25" s="14">
        <v>0</v>
      </c>
      <c r="AN25" s="14">
        <v>0</v>
      </c>
      <c r="AO25" s="5">
        <v>926706</v>
      </c>
      <c r="AP25" s="14" t="s">
        <v>99</v>
      </c>
      <c r="AQ25" s="15">
        <v>45412</v>
      </c>
      <c r="AR25" s="14">
        <v>926706</v>
      </c>
      <c r="AS25" s="14"/>
      <c r="AT25" s="14" t="s">
        <v>11</v>
      </c>
      <c r="AU25" s="14"/>
      <c r="AV25" s="14" t="s">
        <v>82</v>
      </c>
      <c r="AW25" s="14" t="s">
        <v>83</v>
      </c>
      <c r="AX25" s="14"/>
      <c r="AY25" s="14" t="s">
        <v>84</v>
      </c>
    </row>
    <row r="26" spans="2:51" x14ac:dyDescent="0.25">
      <c r="B26" s="14" t="s">
        <v>65</v>
      </c>
      <c r="C26" s="14" t="s">
        <v>66</v>
      </c>
      <c r="D26" s="14" t="s">
        <v>67</v>
      </c>
      <c r="E26" s="14" t="s">
        <v>68</v>
      </c>
      <c r="F26" s="14" t="s">
        <v>69</v>
      </c>
      <c r="G26" s="14">
        <v>1017377379830000</v>
      </c>
      <c r="H26" s="14" t="s">
        <v>207</v>
      </c>
      <c r="I26" s="14">
        <v>2001</v>
      </c>
      <c r="J26" s="14" t="s">
        <v>116</v>
      </c>
      <c r="K26" s="14" t="s">
        <v>208</v>
      </c>
      <c r="L26" s="14" t="s">
        <v>209</v>
      </c>
      <c r="M26" s="14" t="s">
        <v>151</v>
      </c>
      <c r="N26" s="14" t="s">
        <v>152</v>
      </c>
      <c r="O26" s="14"/>
      <c r="P26" s="14">
        <v>1012373</v>
      </c>
      <c r="Q26" s="14" t="s">
        <v>153</v>
      </c>
      <c r="R26" s="14">
        <v>700000</v>
      </c>
      <c r="S26" s="14">
        <v>700000</v>
      </c>
      <c r="T26" s="14">
        <v>16.5</v>
      </c>
      <c r="U26" s="14">
        <v>16.5</v>
      </c>
      <c r="V26" s="14">
        <v>0</v>
      </c>
      <c r="W26" s="14">
        <v>0</v>
      </c>
      <c r="X26" s="5">
        <v>115500</v>
      </c>
      <c r="Y26" s="15">
        <v>45392</v>
      </c>
      <c r="Z26" s="15">
        <v>45756</v>
      </c>
      <c r="AA26" s="14">
        <v>0</v>
      </c>
      <c r="AB26" s="14" t="s">
        <v>77</v>
      </c>
      <c r="AC26" s="14"/>
      <c r="AD26" s="14" t="s">
        <v>154</v>
      </c>
      <c r="AE26" s="14" t="s">
        <v>68</v>
      </c>
      <c r="AF26" s="14" t="s">
        <v>79</v>
      </c>
      <c r="AG26" s="14" t="s">
        <v>155</v>
      </c>
      <c r="AH26" s="14" t="s">
        <v>155</v>
      </c>
      <c r="AI26" s="14">
        <v>665000</v>
      </c>
      <c r="AJ26" s="14">
        <v>0</v>
      </c>
      <c r="AK26" s="14">
        <v>0</v>
      </c>
      <c r="AL26" s="14">
        <v>0</v>
      </c>
      <c r="AM26" s="14">
        <v>0</v>
      </c>
      <c r="AN26" s="14">
        <v>35000</v>
      </c>
      <c r="AO26" s="5">
        <v>700000</v>
      </c>
      <c r="AP26" s="14" t="s">
        <v>81</v>
      </c>
      <c r="AQ26" s="15">
        <v>45412</v>
      </c>
      <c r="AR26" s="14">
        <v>700000</v>
      </c>
      <c r="AS26" s="14" t="s">
        <v>4</v>
      </c>
      <c r="AT26" s="14" t="s">
        <v>4</v>
      </c>
      <c r="AU26" s="14"/>
      <c r="AV26" s="14" t="s">
        <v>210</v>
      </c>
      <c r="AW26" s="14" t="s">
        <v>83</v>
      </c>
      <c r="AX26" s="14"/>
      <c r="AY26" s="14" t="s">
        <v>84</v>
      </c>
    </row>
    <row r="27" spans="2:51" x14ac:dyDescent="0.25">
      <c r="B27" s="14" t="s">
        <v>65</v>
      </c>
      <c r="C27" s="14" t="s">
        <v>66</v>
      </c>
      <c r="D27" s="14" t="s">
        <v>67</v>
      </c>
      <c r="E27" s="14" t="s">
        <v>68</v>
      </c>
      <c r="F27" s="14" t="s">
        <v>69</v>
      </c>
      <c r="G27" s="14">
        <v>1008584425870000</v>
      </c>
      <c r="H27" s="14" t="s">
        <v>211</v>
      </c>
      <c r="I27" s="14">
        <v>1010</v>
      </c>
      <c r="J27" s="14" t="s">
        <v>212</v>
      </c>
      <c r="K27" s="14" t="s">
        <v>213</v>
      </c>
      <c r="L27" s="14" t="s">
        <v>214</v>
      </c>
      <c r="M27" s="14" t="s">
        <v>74</v>
      </c>
      <c r="N27" s="14" t="s">
        <v>75</v>
      </c>
      <c r="O27" s="14"/>
      <c r="P27" s="14">
        <v>1033730</v>
      </c>
      <c r="Q27" s="14" t="s">
        <v>95</v>
      </c>
      <c r="R27" s="14">
        <v>991875</v>
      </c>
      <c r="S27" s="14">
        <v>991875</v>
      </c>
      <c r="T27" s="14">
        <v>11.5</v>
      </c>
      <c r="U27" s="14">
        <v>11.5</v>
      </c>
      <c r="V27" s="14">
        <v>0</v>
      </c>
      <c r="W27" s="14">
        <v>0</v>
      </c>
      <c r="X27" s="5">
        <v>114065.63</v>
      </c>
      <c r="Y27" s="15">
        <v>45399</v>
      </c>
      <c r="Z27" s="15">
        <v>45763</v>
      </c>
      <c r="AA27" s="14">
        <v>0</v>
      </c>
      <c r="AB27" s="14" t="s">
        <v>77</v>
      </c>
      <c r="AC27" s="14"/>
      <c r="AD27" s="14" t="s">
        <v>96</v>
      </c>
      <c r="AE27" s="14" t="s">
        <v>68</v>
      </c>
      <c r="AF27" s="14" t="s">
        <v>79</v>
      </c>
      <c r="AG27" s="14" t="s">
        <v>97</v>
      </c>
      <c r="AH27" s="14" t="s">
        <v>98</v>
      </c>
      <c r="AI27" s="14">
        <v>991875</v>
      </c>
      <c r="AJ27" s="14">
        <v>0</v>
      </c>
      <c r="AK27" s="14">
        <v>0</v>
      </c>
      <c r="AL27" s="14">
        <v>0</v>
      </c>
      <c r="AM27" s="14">
        <v>283125</v>
      </c>
      <c r="AN27" s="14">
        <v>0</v>
      </c>
      <c r="AO27" s="5">
        <v>991875</v>
      </c>
      <c r="AP27" s="14" t="s">
        <v>99</v>
      </c>
      <c r="AQ27" s="15">
        <v>45412</v>
      </c>
      <c r="AR27" s="14">
        <v>1275000</v>
      </c>
      <c r="AS27" s="14" t="s">
        <v>13</v>
      </c>
      <c r="AT27" s="14" t="s">
        <v>13</v>
      </c>
      <c r="AU27" s="14"/>
      <c r="AV27" s="14" t="s">
        <v>82</v>
      </c>
      <c r="AW27" s="14" t="s">
        <v>83</v>
      </c>
      <c r="AX27" s="14"/>
      <c r="AY27" s="14" t="s">
        <v>84</v>
      </c>
    </row>
    <row r="28" spans="2:51" x14ac:dyDescent="0.25">
      <c r="B28" s="14" t="s">
        <v>65</v>
      </c>
      <c r="C28" s="14" t="s">
        <v>113</v>
      </c>
      <c r="D28" s="14" t="s">
        <v>67</v>
      </c>
      <c r="E28" s="14" t="s">
        <v>68</v>
      </c>
      <c r="F28" s="14" t="s">
        <v>69</v>
      </c>
      <c r="G28" s="14">
        <v>1011736846660000</v>
      </c>
      <c r="H28" s="14" t="s">
        <v>123</v>
      </c>
      <c r="I28" s="14">
        <v>1003</v>
      </c>
      <c r="J28" s="14" t="s">
        <v>101</v>
      </c>
      <c r="K28" s="14" t="s">
        <v>215</v>
      </c>
      <c r="L28" s="14" t="s">
        <v>216</v>
      </c>
      <c r="M28" s="14" t="s">
        <v>74</v>
      </c>
      <c r="N28" s="14" t="s">
        <v>119</v>
      </c>
      <c r="O28" s="14"/>
      <c r="P28" s="14">
        <v>1032786</v>
      </c>
      <c r="Q28" s="14" t="s">
        <v>127</v>
      </c>
      <c r="R28" s="14"/>
      <c r="S28" s="14">
        <v>0</v>
      </c>
      <c r="T28" s="14">
        <v>9.1999999999999993</v>
      </c>
      <c r="U28" s="14">
        <v>2.2999999999999998</v>
      </c>
      <c r="V28" s="14"/>
      <c r="W28" s="14"/>
      <c r="X28" s="5">
        <v>111283.67</v>
      </c>
      <c r="Y28" s="15">
        <v>45383</v>
      </c>
      <c r="Z28" s="15">
        <v>45747</v>
      </c>
      <c r="AA28" s="14">
        <v>0</v>
      </c>
      <c r="AB28" s="14" t="s">
        <v>77</v>
      </c>
      <c r="AC28" s="14" t="s">
        <v>78</v>
      </c>
      <c r="AD28" s="14" t="s">
        <v>121</v>
      </c>
      <c r="AE28" s="14" t="s">
        <v>122</v>
      </c>
      <c r="AF28" s="14" t="s">
        <v>79</v>
      </c>
      <c r="AG28" s="14"/>
      <c r="AH28" s="14" t="s">
        <v>217</v>
      </c>
      <c r="AI28" s="14">
        <v>9676841</v>
      </c>
      <c r="AJ28" s="14">
        <v>0</v>
      </c>
      <c r="AK28" s="14">
        <v>0</v>
      </c>
      <c r="AL28" s="14">
        <v>0</v>
      </c>
      <c r="AM28" s="14">
        <v>0</v>
      </c>
      <c r="AN28" s="14">
        <v>0</v>
      </c>
      <c r="AO28" s="5">
        <v>4838420.5</v>
      </c>
      <c r="AP28" s="14" t="s">
        <v>99</v>
      </c>
      <c r="AQ28" s="15">
        <v>45412</v>
      </c>
      <c r="AR28" s="14">
        <v>4838420.5</v>
      </c>
      <c r="AS28" s="14"/>
      <c r="AT28" s="14" t="s">
        <v>5</v>
      </c>
      <c r="AU28" s="14"/>
      <c r="AV28" s="14" t="s">
        <v>82</v>
      </c>
      <c r="AW28" s="14" t="s">
        <v>83</v>
      </c>
      <c r="AX28" s="14"/>
      <c r="AY28" s="14" t="s">
        <v>84</v>
      </c>
    </row>
    <row r="29" spans="2:51" x14ac:dyDescent="0.25">
      <c r="B29" s="14" t="s">
        <v>65</v>
      </c>
      <c r="C29" s="14" t="s">
        <v>66</v>
      </c>
      <c r="D29" s="14" t="s">
        <v>67</v>
      </c>
      <c r="E29" s="14" t="s">
        <v>68</v>
      </c>
      <c r="F29" s="14" t="s">
        <v>69</v>
      </c>
      <c r="G29" s="14">
        <v>1.00479875785E+19</v>
      </c>
      <c r="H29" s="14" t="s">
        <v>85</v>
      </c>
      <c r="I29" s="14">
        <v>1001</v>
      </c>
      <c r="J29" s="14" t="s">
        <v>92</v>
      </c>
      <c r="K29" s="14" t="s">
        <v>218</v>
      </c>
      <c r="L29" s="14" t="s">
        <v>219</v>
      </c>
      <c r="M29" s="14" t="s">
        <v>74</v>
      </c>
      <c r="N29" s="14" t="s">
        <v>75</v>
      </c>
      <c r="O29" s="14"/>
      <c r="P29" s="14">
        <v>1027354</v>
      </c>
      <c r="Q29" s="14" t="s">
        <v>88</v>
      </c>
      <c r="R29" s="14">
        <v>904394</v>
      </c>
      <c r="S29" s="14">
        <v>904394</v>
      </c>
      <c r="T29" s="14">
        <v>11.5</v>
      </c>
      <c r="U29" s="14">
        <v>11.5</v>
      </c>
      <c r="V29" s="14">
        <v>0</v>
      </c>
      <c r="W29" s="14">
        <v>0</v>
      </c>
      <c r="X29" s="5">
        <v>104005.31</v>
      </c>
      <c r="Y29" s="15">
        <v>45350</v>
      </c>
      <c r="Z29" s="15">
        <v>45715</v>
      </c>
      <c r="AA29" s="14">
        <v>0</v>
      </c>
      <c r="AB29" s="14" t="s">
        <v>77</v>
      </c>
      <c r="AC29" s="14"/>
      <c r="AD29" s="14" t="s">
        <v>89</v>
      </c>
      <c r="AE29" s="14" t="s">
        <v>68</v>
      </c>
      <c r="AF29" s="14" t="s">
        <v>79</v>
      </c>
      <c r="AG29" s="14" t="s">
        <v>90</v>
      </c>
      <c r="AH29" s="14" t="s">
        <v>217</v>
      </c>
      <c r="AI29" s="14">
        <v>904394</v>
      </c>
      <c r="AJ29" s="14">
        <v>0</v>
      </c>
      <c r="AK29" s="14">
        <v>0</v>
      </c>
      <c r="AL29" s="14">
        <v>0</v>
      </c>
      <c r="AM29" s="14">
        <v>0</v>
      </c>
      <c r="AN29" s="14">
        <v>0</v>
      </c>
      <c r="AO29" s="5">
        <v>904394</v>
      </c>
      <c r="AP29" s="14" t="s">
        <v>99</v>
      </c>
      <c r="AQ29" s="15">
        <v>45412</v>
      </c>
      <c r="AR29" s="14">
        <v>904394</v>
      </c>
      <c r="AS29" s="14"/>
      <c r="AT29" s="14" t="s">
        <v>5</v>
      </c>
      <c r="AU29" s="14"/>
      <c r="AV29" s="14" t="s">
        <v>82</v>
      </c>
      <c r="AW29" s="14" t="s">
        <v>83</v>
      </c>
      <c r="AX29" s="14"/>
      <c r="AY29" s="14" t="s">
        <v>84</v>
      </c>
    </row>
    <row r="30" spans="2:51" x14ac:dyDescent="0.25">
      <c r="B30" s="14" t="s">
        <v>65</v>
      </c>
      <c r="C30" s="14" t="s">
        <v>66</v>
      </c>
      <c r="D30" s="14" t="s">
        <v>67</v>
      </c>
      <c r="E30" s="14" t="s">
        <v>68</v>
      </c>
      <c r="F30" s="14" t="s">
        <v>69</v>
      </c>
      <c r="G30" s="14">
        <v>1.0080371614900001E+19</v>
      </c>
      <c r="H30" s="14" t="s">
        <v>220</v>
      </c>
      <c r="I30" s="14">
        <v>5006</v>
      </c>
      <c r="J30" s="14" t="s">
        <v>108</v>
      </c>
      <c r="K30" s="14" t="s">
        <v>221</v>
      </c>
      <c r="L30" s="14" t="s">
        <v>222</v>
      </c>
      <c r="M30" s="14" t="s">
        <v>223</v>
      </c>
      <c r="N30" s="14" t="s">
        <v>223</v>
      </c>
      <c r="O30" s="14"/>
      <c r="P30" s="14">
        <v>1034789</v>
      </c>
      <c r="Q30" s="14" t="s">
        <v>224</v>
      </c>
      <c r="R30" s="14">
        <v>1275171</v>
      </c>
      <c r="S30" s="14">
        <v>828861.15</v>
      </c>
      <c r="T30" s="14">
        <v>12.5</v>
      </c>
      <c r="U30" s="14">
        <v>12.5</v>
      </c>
      <c r="V30" s="14">
        <v>0</v>
      </c>
      <c r="W30" s="14">
        <v>0</v>
      </c>
      <c r="X30" s="5">
        <v>103607.64</v>
      </c>
      <c r="Y30" s="15">
        <v>45309</v>
      </c>
      <c r="Z30" s="15">
        <v>46039</v>
      </c>
      <c r="AA30" s="14">
        <v>1</v>
      </c>
      <c r="AB30" s="14" t="s">
        <v>105</v>
      </c>
      <c r="AC30" s="14" t="s">
        <v>78</v>
      </c>
      <c r="AD30" s="14" t="s">
        <v>225</v>
      </c>
      <c r="AE30" s="14" t="s">
        <v>68</v>
      </c>
      <c r="AF30" s="14" t="s">
        <v>79</v>
      </c>
      <c r="AG30" s="14" t="s">
        <v>226</v>
      </c>
      <c r="AH30" s="14" t="s">
        <v>227</v>
      </c>
      <c r="AI30" s="14">
        <v>1275171</v>
      </c>
      <c r="AJ30" s="14">
        <v>0</v>
      </c>
      <c r="AK30" s="14">
        <v>0</v>
      </c>
      <c r="AL30" s="14">
        <v>0</v>
      </c>
      <c r="AM30" s="14">
        <v>0</v>
      </c>
      <c r="AN30" s="14">
        <v>0</v>
      </c>
      <c r="AO30" s="5">
        <v>828861.15</v>
      </c>
      <c r="AP30" s="14" t="s">
        <v>99</v>
      </c>
      <c r="AQ30" s="15">
        <v>45412</v>
      </c>
      <c r="AR30" s="14">
        <v>828861.15</v>
      </c>
      <c r="AS30" s="14" t="s">
        <v>7</v>
      </c>
      <c r="AT30" s="14" t="s">
        <v>7</v>
      </c>
      <c r="AU30" s="14"/>
      <c r="AV30" s="14" t="s">
        <v>82</v>
      </c>
      <c r="AW30" s="14" t="s">
        <v>83</v>
      </c>
      <c r="AX30" s="14"/>
      <c r="AY30" s="14" t="s">
        <v>84</v>
      </c>
    </row>
    <row r="31" spans="2:51" x14ac:dyDescent="0.25">
      <c r="B31" s="14" t="s">
        <v>65</v>
      </c>
      <c r="C31" s="14" t="s">
        <v>66</v>
      </c>
      <c r="D31" s="14" t="s">
        <v>67</v>
      </c>
      <c r="E31" s="14" t="s">
        <v>68</v>
      </c>
      <c r="F31" s="14" t="s">
        <v>69</v>
      </c>
      <c r="G31" s="14">
        <v>1014457022560000</v>
      </c>
      <c r="H31" s="14" t="s">
        <v>91</v>
      </c>
      <c r="I31" s="14">
        <v>2002</v>
      </c>
      <c r="J31" s="14" t="s">
        <v>156</v>
      </c>
      <c r="K31" s="14" t="s">
        <v>228</v>
      </c>
      <c r="L31" s="14" t="s">
        <v>229</v>
      </c>
      <c r="M31" s="14" t="s">
        <v>74</v>
      </c>
      <c r="N31" s="14" t="s">
        <v>75</v>
      </c>
      <c r="O31" s="14"/>
      <c r="P31" s="14">
        <v>1033730</v>
      </c>
      <c r="Q31" s="14" t="s">
        <v>95</v>
      </c>
      <c r="R31" s="14">
        <v>600000</v>
      </c>
      <c r="S31" s="14">
        <v>600000</v>
      </c>
      <c r="T31" s="14">
        <v>16.5</v>
      </c>
      <c r="U31" s="14">
        <v>16.5</v>
      </c>
      <c r="V31" s="14">
        <v>0</v>
      </c>
      <c r="W31" s="14">
        <v>0</v>
      </c>
      <c r="X31" s="5">
        <v>99000</v>
      </c>
      <c r="Y31" s="15">
        <v>45382</v>
      </c>
      <c r="Z31" s="15">
        <v>45746</v>
      </c>
      <c r="AA31" s="14">
        <v>0</v>
      </c>
      <c r="AB31" s="14" t="s">
        <v>77</v>
      </c>
      <c r="AC31" s="14"/>
      <c r="AD31" s="14" t="s">
        <v>96</v>
      </c>
      <c r="AE31" s="14" t="s">
        <v>68</v>
      </c>
      <c r="AF31" s="14" t="s">
        <v>79</v>
      </c>
      <c r="AG31" s="14" t="s">
        <v>97</v>
      </c>
      <c r="AH31" s="14" t="s">
        <v>98</v>
      </c>
      <c r="AI31" s="14">
        <v>570000</v>
      </c>
      <c r="AJ31" s="14">
        <v>0</v>
      </c>
      <c r="AK31" s="14">
        <v>0</v>
      </c>
      <c r="AL31" s="14">
        <v>0</v>
      </c>
      <c r="AM31" s="14">
        <v>0</v>
      </c>
      <c r="AN31" s="14">
        <v>30000</v>
      </c>
      <c r="AO31" s="5">
        <v>600000</v>
      </c>
      <c r="AP31" s="14" t="s">
        <v>99</v>
      </c>
      <c r="AQ31" s="15">
        <v>45412</v>
      </c>
      <c r="AR31" s="14">
        <v>600000</v>
      </c>
      <c r="AS31" s="14" t="s">
        <v>13</v>
      </c>
      <c r="AT31" s="14" t="s">
        <v>13</v>
      </c>
      <c r="AU31" s="14"/>
      <c r="AV31" s="14" t="s">
        <v>82</v>
      </c>
      <c r="AW31" s="14" t="s">
        <v>83</v>
      </c>
      <c r="AX31" s="14"/>
      <c r="AY31" s="14" t="s">
        <v>84</v>
      </c>
    </row>
    <row r="32" spans="2:51" x14ac:dyDescent="0.25">
      <c r="B32" s="14" t="s">
        <v>65</v>
      </c>
      <c r="C32" s="14" t="s">
        <v>230</v>
      </c>
      <c r="D32" s="14" t="s">
        <v>67</v>
      </c>
      <c r="E32" s="14" t="s">
        <v>68</v>
      </c>
      <c r="F32" s="14" t="s">
        <v>69</v>
      </c>
      <c r="G32" s="14">
        <v>1.0121316182599999E+19</v>
      </c>
      <c r="H32" s="14" t="s">
        <v>231</v>
      </c>
      <c r="I32" s="14">
        <v>1001</v>
      </c>
      <c r="J32" s="14" t="s">
        <v>92</v>
      </c>
      <c r="K32" s="14" t="s">
        <v>232</v>
      </c>
      <c r="L32" s="14" t="s">
        <v>233</v>
      </c>
      <c r="M32" s="14" t="s">
        <v>74</v>
      </c>
      <c r="N32" s="14" t="s">
        <v>119</v>
      </c>
      <c r="O32" s="14"/>
      <c r="P32" s="14">
        <v>1037162</v>
      </c>
      <c r="Q32" s="14" t="s">
        <v>234</v>
      </c>
      <c r="R32" s="14"/>
      <c r="S32" s="14">
        <v>0</v>
      </c>
      <c r="T32" s="14">
        <v>9.8000000000000007</v>
      </c>
      <c r="U32" s="14">
        <v>1.7</v>
      </c>
      <c r="V32" s="14"/>
      <c r="W32" s="14"/>
      <c r="X32" s="5">
        <v>93055.3</v>
      </c>
      <c r="Y32" s="15">
        <v>45383</v>
      </c>
      <c r="Z32" s="15">
        <v>45747</v>
      </c>
      <c r="AA32" s="14">
        <v>0</v>
      </c>
      <c r="AB32" s="14" t="s">
        <v>77</v>
      </c>
      <c r="AC32" s="14"/>
      <c r="AD32" s="14" t="s">
        <v>235</v>
      </c>
      <c r="AE32" s="14" t="s">
        <v>236</v>
      </c>
      <c r="AF32" s="14" t="s">
        <v>79</v>
      </c>
      <c r="AG32" s="14"/>
      <c r="AH32" s="14" t="s">
        <v>90</v>
      </c>
      <c r="AI32" s="14">
        <v>5473841</v>
      </c>
      <c r="AJ32" s="14">
        <v>0</v>
      </c>
      <c r="AK32" s="14">
        <v>0</v>
      </c>
      <c r="AL32" s="14">
        <v>0</v>
      </c>
      <c r="AM32" s="14">
        <v>0</v>
      </c>
      <c r="AN32" s="14">
        <v>0</v>
      </c>
      <c r="AO32" s="5">
        <v>5473841</v>
      </c>
      <c r="AP32" s="14" t="s">
        <v>99</v>
      </c>
      <c r="AQ32" s="15">
        <v>45412</v>
      </c>
      <c r="AR32" s="14">
        <v>5473841</v>
      </c>
      <c r="AS32" s="14"/>
      <c r="AT32" s="14" t="s">
        <v>5</v>
      </c>
      <c r="AU32" s="14"/>
      <c r="AV32" s="14" t="s">
        <v>82</v>
      </c>
      <c r="AW32" s="14" t="s">
        <v>83</v>
      </c>
      <c r="AX32" s="14"/>
      <c r="AY32" s="14" t="s">
        <v>84</v>
      </c>
    </row>
    <row r="33" spans="2:51" x14ac:dyDescent="0.25">
      <c r="B33" s="14" t="s">
        <v>65</v>
      </c>
      <c r="C33" s="14" t="s">
        <v>230</v>
      </c>
      <c r="D33" s="14" t="s">
        <v>67</v>
      </c>
      <c r="E33" s="14" t="s">
        <v>68</v>
      </c>
      <c r="F33" s="14" t="s">
        <v>69</v>
      </c>
      <c r="G33" s="14">
        <v>1.0121316182599999E+19</v>
      </c>
      <c r="H33" s="14" t="s">
        <v>231</v>
      </c>
      <c r="I33" s="14">
        <v>1001</v>
      </c>
      <c r="J33" s="14" t="s">
        <v>92</v>
      </c>
      <c r="K33" s="14" t="s">
        <v>237</v>
      </c>
      <c r="L33" s="14" t="s">
        <v>238</v>
      </c>
      <c r="M33" s="14" t="s">
        <v>74</v>
      </c>
      <c r="N33" s="14" t="s">
        <v>119</v>
      </c>
      <c r="O33" s="14"/>
      <c r="P33" s="14">
        <v>1037162</v>
      </c>
      <c r="Q33" s="14" t="s">
        <v>234</v>
      </c>
      <c r="R33" s="14"/>
      <c r="S33" s="14">
        <v>0</v>
      </c>
      <c r="T33" s="14">
        <v>9.8000000000000007</v>
      </c>
      <c r="U33" s="14">
        <v>1.7</v>
      </c>
      <c r="V33" s="14"/>
      <c r="W33" s="14"/>
      <c r="X33" s="5">
        <v>93055.3</v>
      </c>
      <c r="Y33" s="15">
        <v>45383</v>
      </c>
      <c r="Z33" s="15">
        <v>45747</v>
      </c>
      <c r="AA33" s="14">
        <v>0</v>
      </c>
      <c r="AB33" s="14" t="s">
        <v>77</v>
      </c>
      <c r="AC33" s="14"/>
      <c r="AD33" s="14" t="s">
        <v>235</v>
      </c>
      <c r="AE33" s="14" t="s">
        <v>236</v>
      </c>
      <c r="AF33" s="14" t="s">
        <v>79</v>
      </c>
      <c r="AG33" s="14"/>
      <c r="AH33" s="14" t="s">
        <v>90</v>
      </c>
      <c r="AI33" s="14">
        <v>5473841</v>
      </c>
      <c r="AJ33" s="14">
        <v>0</v>
      </c>
      <c r="AK33" s="14">
        <v>0</v>
      </c>
      <c r="AL33" s="14">
        <v>0</v>
      </c>
      <c r="AM33" s="14">
        <v>0</v>
      </c>
      <c r="AN33" s="14">
        <v>0</v>
      </c>
      <c r="AO33" s="5">
        <v>5473841</v>
      </c>
      <c r="AP33" s="14" t="s">
        <v>99</v>
      </c>
      <c r="AQ33" s="15">
        <v>45412</v>
      </c>
      <c r="AR33" s="14">
        <v>5473841</v>
      </c>
      <c r="AS33" s="14"/>
      <c r="AT33" s="14" t="s">
        <v>5</v>
      </c>
      <c r="AU33" s="14"/>
      <c r="AV33" s="14" t="s">
        <v>82</v>
      </c>
      <c r="AW33" s="14" t="s">
        <v>83</v>
      </c>
      <c r="AX33" s="14"/>
      <c r="AY33" s="14" t="s">
        <v>84</v>
      </c>
    </row>
    <row r="34" spans="2:51" x14ac:dyDescent="0.25">
      <c r="B34" s="14" t="s">
        <v>65</v>
      </c>
      <c r="C34" s="14" t="s">
        <v>66</v>
      </c>
      <c r="D34" s="14" t="s">
        <v>67</v>
      </c>
      <c r="E34" s="14" t="s">
        <v>68</v>
      </c>
      <c r="F34" s="14" t="s">
        <v>69</v>
      </c>
      <c r="G34" s="14">
        <v>1.00226701719E+19</v>
      </c>
      <c r="H34" s="14" t="s">
        <v>239</v>
      </c>
      <c r="I34" s="14">
        <v>4016</v>
      </c>
      <c r="J34" s="14" t="s">
        <v>148</v>
      </c>
      <c r="K34" s="14" t="s">
        <v>240</v>
      </c>
      <c r="L34" s="14" t="s">
        <v>241</v>
      </c>
      <c r="M34" s="14" t="s">
        <v>188</v>
      </c>
      <c r="N34" s="14" t="s">
        <v>189</v>
      </c>
      <c r="O34" s="14"/>
      <c r="P34" s="14">
        <v>1010520</v>
      </c>
      <c r="Q34" s="14" t="s">
        <v>190</v>
      </c>
      <c r="R34" s="14">
        <v>1062259</v>
      </c>
      <c r="S34" s="14">
        <v>1062259</v>
      </c>
      <c r="T34" s="14">
        <v>7.5</v>
      </c>
      <c r="U34" s="14">
        <v>7.5</v>
      </c>
      <c r="V34" s="14">
        <v>0</v>
      </c>
      <c r="W34" s="14">
        <v>0</v>
      </c>
      <c r="X34" s="5">
        <v>79669.429999999993</v>
      </c>
      <c r="Y34" s="15">
        <v>45379</v>
      </c>
      <c r="Z34" s="15">
        <v>45743</v>
      </c>
      <c r="AA34" s="14">
        <v>0</v>
      </c>
      <c r="AB34" s="14" t="s">
        <v>77</v>
      </c>
      <c r="AC34" s="14"/>
      <c r="AD34" s="14" t="s">
        <v>191</v>
      </c>
      <c r="AE34" s="14" t="s">
        <v>192</v>
      </c>
      <c r="AF34" s="14" t="s">
        <v>79</v>
      </c>
      <c r="AG34" s="14" t="s">
        <v>193</v>
      </c>
      <c r="AH34" s="14" t="s">
        <v>193</v>
      </c>
      <c r="AI34" s="14">
        <v>1062259</v>
      </c>
      <c r="AJ34" s="14">
        <v>0</v>
      </c>
      <c r="AK34" s="14">
        <v>0</v>
      </c>
      <c r="AL34" s="14">
        <v>0</v>
      </c>
      <c r="AM34" s="14">
        <v>0</v>
      </c>
      <c r="AN34" s="14">
        <v>0</v>
      </c>
      <c r="AO34" s="5">
        <v>1062259</v>
      </c>
      <c r="AP34" s="14" t="s">
        <v>99</v>
      </c>
      <c r="AQ34" s="15">
        <v>45412</v>
      </c>
      <c r="AR34" s="14">
        <v>1062259</v>
      </c>
      <c r="AS34" s="14" t="s">
        <v>8</v>
      </c>
      <c r="AT34" s="14" t="s">
        <v>8</v>
      </c>
      <c r="AU34" s="14"/>
      <c r="AV34" s="14" t="s">
        <v>82</v>
      </c>
      <c r="AW34" s="14" t="s">
        <v>83</v>
      </c>
      <c r="AX34" s="14"/>
      <c r="AY34" s="14" t="s">
        <v>84</v>
      </c>
    </row>
    <row r="35" spans="2:51" x14ac:dyDescent="0.25">
      <c r="B35" s="14" t="s">
        <v>65</v>
      </c>
      <c r="C35" s="14" t="s">
        <v>66</v>
      </c>
      <c r="D35" s="14" t="s">
        <v>67</v>
      </c>
      <c r="E35" s="14" t="s">
        <v>68</v>
      </c>
      <c r="F35" s="14" t="s">
        <v>69</v>
      </c>
      <c r="G35" s="14">
        <v>1.00090126877001E+18</v>
      </c>
      <c r="H35" s="14" t="s">
        <v>242</v>
      </c>
      <c r="I35" s="14">
        <v>2002</v>
      </c>
      <c r="J35" s="14" t="s">
        <v>156</v>
      </c>
      <c r="K35" s="14" t="s">
        <v>243</v>
      </c>
      <c r="L35" s="14" t="s">
        <v>244</v>
      </c>
      <c r="M35" s="14" t="s">
        <v>151</v>
      </c>
      <c r="N35" s="14" t="s">
        <v>152</v>
      </c>
      <c r="O35" s="14"/>
      <c r="P35" s="14">
        <v>1012373</v>
      </c>
      <c r="Q35" s="14" t="s">
        <v>153</v>
      </c>
      <c r="R35" s="14">
        <v>500000</v>
      </c>
      <c r="S35" s="14">
        <v>500000</v>
      </c>
      <c r="T35" s="14">
        <v>15</v>
      </c>
      <c r="U35" s="14">
        <v>15</v>
      </c>
      <c r="V35" s="14">
        <v>0</v>
      </c>
      <c r="W35" s="14">
        <v>0</v>
      </c>
      <c r="X35" s="5">
        <v>75000</v>
      </c>
      <c r="Y35" s="15">
        <v>45128</v>
      </c>
      <c r="Z35" s="15">
        <v>45493</v>
      </c>
      <c r="AA35" s="14">
        <v>2</v>
      </c>
      <c r="AB35" s="14" t="s">
        <v>105</v>
      </c>
      <c r="AC35" s="14"/>
      <c r="AD35" s="14" t="s">
        <v>154</v>
      </c>
      <c r="AE35" s="14" t="s">
        <v>68</v>
      </c>
      <c r="AF35" s="14" t="s">
        <v>79</v>
      </c>
      <c r="AG35" s="14" t="s">
        <v>155</v>
      </c>
      <c r="AH35" s="14" t="s">
        <v>141</v>
      </c>
      <c r="AI35" s="14">
        <v>475000</v>
      </c>
      <c r="AJ35" s="14">
        <v>0</v>
      </c>
      <c r="AK35" s="14">
        <v>0</v>
      </c>
      <c r="AL35" s="14">
        <v>0</v>
      </c>
      <c r="AM35" s="14">
        <v>0</v>
      </c>
      <c r="AN35" s="14">
        <v>25000</v>
      </c>
      <c r="AO35" s="5">
        <v>500000</v>
      </c>
      <c r="AP35" s="14" t="s">
        <v>99</v>
      </c>
      <c r="AQ35" s="15">
        <v>45412</v>
      </c>
      <c r="AR35" s="14">
        <v>500000</v>
      </c>
      <c r="AS35" s="14" t="s">
        <v>4</v>
      </c>
      <c r="AT35" s="14" t="s">
        <v>4</v>
      </c>
      <c r="AU35" s="14"/>
      <c r="AV35" s="14" t="s">
        <v>82</v>
      </c>
      <c r="AW35" s="14" t="s">
        <v>83</v>
      </c>
      <c r="AX35" s="14"/>
      <c r="AY35" s="14" t="s">
        <v>84</v>
      </c>
    </row>
    <row r="36" spans="2:51" x14ac:dyDescent="0.25">
      <c r="B36" s="14" t="s">
        <v>65</v>
      </c>
      <c r="C36" s="14" t="s">
        <v>66</v>
      </c>
      <c r="D36" s="14" t="s">
        <v>67</v>
      </c>
      <c r="E36" s="14" t="s">
        <v>68</v>
      </c>
      <c r="F36" s="14" t="s">
        <v>69</v>
      </c>
      <c r="G36" s="14">
        <v>1009923345980000</v>
      </c>
      <c r="H36" s="14" t="s">
        <v>176</v>
      </c>
      <c r="I36" s="14">
        <v>2001</v>
      </c>
      <c r="J36" s="14" t="s">
        <v>116</v>
      </c>
      <c r="K36" s="14" t="s">
        <v>245</v>
      </c>
      <c r="L36" s="14" t="s">
        <v>246</v>
      </c>
      <c r="M36" s="14" t="s">
        <v>74</v>
      </c>
      <c r="N36" s="14" t="s">
        <v>119</v>
      </c>
      <c r="O36" s="14"/>
      <c r="P36" s="14">
        <v>1017275</v>
      </c>
      <c r="Q36" s="14" t="s">
        <v>199</v>
      </c>
      <c r="R36" s="14">
        <v>726591</v>
      </c>
      <c r="S36" s="14">
        <v>435954.6</v>
      </c>
      <c r="T36" s="14">
        <v>16.5</v>
      </c>
      <c r="U36" s="14">
        <v>16.5</v>
      </c>
      <c r="V36" s="14">
        <v>0</v>
      </c>
      <c r="W36" s="14">
        <v>0</v>
      </c>
      <c r="X36" s="5">
        <v>71932.509999999995</v>
      </c>
      <c r="Y36" s="15">
        <v>45384</v>
      </c>
      <c r="Z36" s="15">
        <v>45748</v>
      </c>
      <c r="AA36" s="14">
        <v>0</v>
      </c>
      <c r="AB36" s="14" t="s">
        <v>77</v>
      </c>
      <c r="AC36" s="14" t="s">
        <v>78</v>
      </c>
      <c r="AD36" s="14" t="s">
        <v>96</v>
      </c>
      <c r="AE36" s="14" t="s">
        <v>68</v>
      </c>
      <c r="AF36" s="14" t="s">
        <v>79</v>
      </c>
      <c r="AG36" s="14" t="s">
        <v>97</v>
      </c>
      <c r="AH36" s="14" t="s">
        <v>98</v>
      </c>
      <c r="AI36" s="14">
        <v>690261.43</v>
      </c>
      <c r="AJ36" s="14">
        <v>0</v>
      </c>
      <c r="AK36" s="14">
        <v>0</v>
      </c>
      <c r="AL36" s="14">
        <v>0</v>
      </c>
      <c r="AM36" s="14">
        <v>0</v>
      </c>
      <c r="AN36" s="14">
        <v>36329.57</v>
      </c>
      <c r="AO36" s="5">
        <v>435954.6</v>
      </c>
      <c r="AP36" s="14" t="s">
        <v>99</v>
      </c>
      <c r="AQ36" s="15">
        <v>45412</v>
      </c>
      <c r="AR36" s="14">
        <v>435954.6</v>
      </c>
      <c r="AS36" s="14" t="s">
        <v>13</v>
      </c>
      <c r="AT36" s="14" t="s">
        <v>13</v>
      </c>
      <c r="AU36" s="14"/>
      <c r="AV36" s="14" t="s">
        <v>82</v>
      </c>
      <c r="AW36" s="14" t="s">
        <v>83</v>
      </c>
      <c r="AX36" s="14"/>
      <c r="AY36" s="14" t="s">
        <v>84</v>
      </c>
    </row>
    <row r="37" spans="2:51" x14ac:dyDescent="0.25">
      <c r="B37" s="14" t="s">
        <v>65</v>
      </c>
      <c r="C37" s="14" t="s">
        <v>66</v>
      </c>
      <c r="D37" s="14" t="s">
        <v>67</v>
      </c>
      <c r="E37" s="14" t="s">
        <v>68</v>
      </c>
      <c r="F37" s="14" t="s">
        <v>69</v>
      </c>
      <c r="G37" s="14">
        <v>1009400999440000</v>
      </c>
      <c r="H37" s="14" t="s">
        <v>70</v>
      </c>
      <c r="I37" s="14">
        <v>4005</v>
      </c>
      <c r="J37" s="14" t="s">
        <v>247</v>
      </c>
      <c r="K37" s="14" t="s">
        <v>248</v>
      </c>
      <c r="L37" s="14" t="s">
        <v>249</v>
      </c>
      <c r="M37" s="14" t="s">
        <v>74</v>
      </c>
      <c r="N37" s="14" t="s">
        <v>75</v>
      </c>
      <c r="O37" s="14"/>
      <c r="P37" s="14">
        <v>1029482</v>
      </c>
      <c r="Q37" s="14" t="s">
        <v>76</v>
      </c>
      <c r="R37" s="14">
        <v>950000</v>
      </c>
      <c r="S37" s="14">
        <v>950000</v>
      </c>
      <c r="T37" s="14">
        <v>7.5</v>
      </c>
      <c r="U37" s="14">
        <v>7.5</v>
      </c>
      <c r="V37" s="14">
        <v>0</v>
      </c>
      <c r="W37" s="14">
        <v>0</v>
      </c>
      <c r="X37" s="5">
        <v>71250</v>
      </c>
      <c r="Y37" s="15">
        <v>45383</v>
      </c>
      <c r="Z37" s="15">
        <v>45747</v>
      </c>
      <c r="AA37" s="14">
        <v>0</v>
      </c>
      <c r="AB37" s="14" t="s">
        <v>77</v>
      </c>
      <c r="AC37" s="14"/>
      <c r="AD37" s="14"/>
      <c r="AE37" s="14"/>
      <c r="AF37" s="14" t="s">
        <v>79</v>
      </c>
      <c r="AG37" s="14" t="s">
        <v>69</v>
      </c>
      <c r="AH37" s="14" t="s">
        <v>250</v>
      </c>
      <c r="AI37" s="14">
        <v>950000</v>
      </c>
      <c r="AJ37" s="14">
        <v>0</v>
      </c>
      <c r="AK37" s="14">
        <v>0</v>
      </c>
      <c r="AL37" s="14">
        <v>0</v>
      </c>
      <c r="AM37" s="14">
        <v>0</v>
      </c>
      <c r="AN37" s="14">
        <v>0</v>
      </c>
      <c r="AO37" s="5">
        <v>950000</v>
      </c>
      <c r="AP37" s="14" t="s">
        <v>81</v>
      </c>
      <c r="AQ37" s="15">
        <v>45412</v>
      </c>
      <c r="AR37" s="14">
        <v>950000</v>
      </c>
      <c r="AS37" s="14"/>
      <c r="AT37" s="14" t="s">
        <v>6</v>
      </c>
      <c r="AU37" s="14"/>
      <c r="AV37" s="14" t="s">
        <v>82</v>
      </c>
      <c r="AW37" s="14" t="s">
        <v>83</v>
      </c>
      <c r="AX37" s="14"/>
      <c r="AY37" s="14" t="s">
        <v>84</v>
      </c>
    </row>
    <row r="38" spans="2:51" x14ac:dyDescent="0.25">
      <c r="B38" s="14" t="s">
        <v>65</v>
      </c>
      <c r="C38" s="14" t="s">
        <v>66</v>
      </c>
      <c r="D38" s="14" t="s">
        <v>67</v>
      </c>
      <c r="E38" s="14" t="s">
        <v>68</v>
      </c>
      <c r="F38" s="14" t="s">
        <v>69</v>
      </c>
      <c r="G38" s="14">
        <v>1009608191590000</v>
      </c>
      <c r="H38" s="14" t="s">
        <v>107</v>
      </c>
      <c r="I38" s="14">
        <v>5006</v>
      </c>
      <c r="J38" s="14" t="s">
        <v>108</v>
      </c>
      <c r="K38" s="14" t="s">
        <v>251</v>
      </c>
      <c r="L38" s="14" t="s">
        <v>252</v>
      </c>
      <c r="M38" s="14" t="s">
        <v>74</v>
      </c>
      <c r="N38" s="14" t="s">
        <v>75</v>
      </c>
      <c r="O38" s="14"/>
      <c r="P38" s="14">
        <v>1030891</v>
      </c>
      <c r="Q38" s="14" t="s">
        <v>104</v>
      </c>
      <c r="R38" s="14">
        <v>1031262</v>
      </c>
      <c r="S38" s="14">
        <v>618757.19999999995</v>
      </c>
      <c r="T38" s="14">
        <v>11.5</v>
      </c>
      <c r="U38" s="14">
        <v>11.5</v>
      </c>
      <c r="V38" s="14">
        <v>0</v>
      </c>
      <c r="W38" s="14">
        <v>0</v>
      </c>
      <c r="X38" s="5">
        <v>71157.08</v>
      </c>
      <c r="Y38" s="15">
        <v>45383</v>
      </c>
      <c r="Z38" s="15">
        <v>45716</v>
      </c>
      <c r="AA38" s="14">
        <v>0</v>
      </c>
      <c r="AB38" s="14" t="s">
        <v>77</v>
      </c>
      <c r="AC38" s="14" t="s">
        <v>78</v>
      </c>
      <c r="AD38" s="14" t="s">
        <v>96</v>
      </c>
      <c r="AE38" s="14" t="s">
        <v>68</v>
      </c>
      <c r="AF38" s="14" t="s">
        <v>79</v>
      </c>
      <c r="AG38" s="14" t="s">
        <v>97</v>
      </c>
      <c r="AH38" s="14" t="s">
        <v>170</v>
      </c>
      <c r="AI38" s="14">
        <v>1031262</v>
      </c>
      <c r="AJ38" s="14">
        <v>0</v>
      </c>
      <c r="AK38" s="14">
        <v>0</v>
      </c>
      <c r="AL38" s="14">
        <v>0</v>
      </c>
      <c r="AM38" s="14">
        <v>0</v>
      </c>
      <c r="AN38" s="14">
        <v>0</v>
      </c>
      <c r="AO38" s="5">
        <v>618757.19999999995</v>
      </c>
      <c r="AP38" s="14" t="s">
        <v>99</v>
      </c>
      <c r="AQ38" s="15">
        <v>45412</v>
      </c>
      <c r="AR38" s="14">
        <v>618757.19999999995</v>
      </c>
      <c r="AS38" s="14" t="s">
        <v>9</v>
      </c>
      <c r="AT38" s="14" t="s">
        <v>9</v>
      </c>
      <c r="AU38" s="14"/>
      <c r="AV38" s="14" t="s">
        <v>82</v>
      </c>
      <c r="AW38" s="14" t="s">
        <v>83</v>
      </c>
      <c r="AX38" s="14"/>
      <c r="AY38" s="14" t="s">
        <v>84</v>
      </c>
    </row>
    <row r="39" spans="2:51" x14ac:dyDescent="0.25">
      <c r="B39" s="14" t="s">
        <v>65</v>
      </c>
      <c r="C39" s="14" t="s">
        <v>66</v>
      </c>
      <c r="D39" s="14" t="s">
        <v>67</v>
      </c>
      <c r="E39" s="14" t="s">
        <v>68</v>
      </c>
      <c r="F39" s="14" t="s">
        <v>69</v>
      </c>
      <c r="G39" s="14">
        <v>1009923345980000</v>
      </c>
      <c r="H39" s="14" t="s">
        <v>176</v>
      </c>
      <c r="I39" s="14">
        <v>5006</v>
      </c>
      <c r="J39" s="14" t="s">
        <v>108</v>
      </c>
      <c r="K39" s="14" t="s">
        <v>253</v>
      </c>
      <c r="L39" s="14" t="s">
        <v>254</v>
      </c>
      <c r="M39" s="14" t="s">
        <v>74</v>
      </c>
      <c r="N39" s="14" t="s">
        <v>119</v>
      </c>
      <c r="O39" s="14"/>
      <c r="P39" s="14">
        <v>1017275</v>
      </c>
      <c r="Q39" s="14" t="s">
        <v>199</v>
      </c>
      <c r="R39" s="14">
        <v>944568</v>
      </c>
      <c r="S39" s="14">
        <v>566740.80000000005</v>
      </c>
      <c r="T39" s="14">
        <v>12.5</v>
      </c>
      <c r="U39" s="14">
        <v>12.5</v>
      </c>
      <c r="V39" s="14">
        <v>0</v>
      </c>
      <c r="W39" s="14">
        <v>0</v>
      </c>
      <c r="X39" s="5">
        <v>70842.600000000006</v>
      </c>
      <c r="Y39" s="15">
        <v>45343</v>
      </c>
      <c r="Z39" s="15">
        <v>46073</v>
      </c>
      <c r="AA39" s="14">
        <v>0</v>
      </c>
      <c r="AB39" s="14" t="s">
        <v>77</v>
      </c>
      <c r="AC39" s="14" t="s">
        <v>78</v>
      </c>
      <c r="AD39" s="14" t="s">
        <v>96</v>
      </c>
      <c r="AE39" s="14" t="s">
        <v>68</v>
      </c>
      <c r="AF39" s="14" t="s">
        <v>79</v>
      </c>
      <c r="AG39" s="14" t="s">
        <v>97</v>
      </c>
      <c r="AH39" s="14" t="s">
        <v>98</v>
      </c>
      <c r="AI39" s="14">
        <v>944568</v>
      </c>
      <c r="AJ39" s="14">
        <v>0</v>
      </c>
      <c r="AK39" s="14">
        <v>0</v>
      </c>
      <c r="AL39" s="14">
        <v>0</v>
      </c>
      <c r="AM39" s="14">
        <v>0</v>
      </c>
      <c r="AN39" s="14">
        <v>0</v>
      </c>
      <c r="AO39" s="5">
        <v>566740.80000000005</v>
      </c>
      <c r="AP39" s="14" t="s">
        <v>99</v>
      </c>
      <c r="AQ39" s="15">
        <v>45412</v>
      </c>
      <c r="AR39" s="14">
        <v>566740.80000000005</v>
      </c>
      <c r="AS39" s="14" t="s">
        <v>13</v>
      </c>
      <c r="AT39" s="14" t="s">
        <v>13</v>
      </c>
      <c r="AU39" s="14"/>
      <c r="AV39" s="14" t="s">
        <v>82</v>
      </c>
      <c r="AW39" s="14" t="s">
        <v>83</v>
      </c>
      <c r="AX39" s="14"/>
      <c r="AY39" s="14" t="s">
        <v>84</v>
      </c>
    </row>
    <row r="40" spans="2:51" x14ac:dyDescent="0.25">
      <c r="B40" s="14" t="s">
        <v>65</v>
      </c>
      <c r="C40" s="14" t="s">
        <v>66</v>
      </c>
      <c r="D40" s="14" t="s">
        <v>67</v>
      </c>
      <c r="E40" s="14" t="s">
        <v>68</v>
      </c>
      <c r="F40" s="14" t="s">
        <v>69</v>
      </c>
      <c r="G40" s="14">
        <v>101936352949</v>
      </c>
      <c r="H40" s="14" t="s">
        <v>142</v>
      </c>
      <c r="I40" s="14">
        <v>2001</v>
      </c>
      <c r="J40" s="14" t="s">
        <v>116</v>
      </c>
      <c r="K40" s="14" t="s">
        <v>255</v>
      </c>
      <c r="L40" s="14" t="s">
        <v>256</v>
      </c>
      <c r="M40" s="14" t="s">
        <v>74</v>
      </c>
      <c r="N40" s="14" t="s">
        <v>119</v>
      </c>
      <c r="O40" s="14"/>
      <c r="P40" s="14">
        <v>1025542</v>
      </c>
      <c r="Q40" s="14" t="s">
        <v>134</v>
      </c>
      <c r="R40" s="14">
        <v>417450</v>
      </c>
      <c r="S40" s="14">
        <v>417450</v>
      </c>
      <c r="T40" s="14">
        <v>16.5</v>
      </c>
      <c r="U40" s="14">
        <v>16.5</v>
      </c>
      <c r="V40" s="14">
        <v>0</v>
      </c>
      <c r="W40" s="14">
        <v>0</v>
      </c>
      <c r="X40" s="5">
        <v>68879.25</v>
      </c>
      <c r="Y40" s="15">
        <v>45383</v>
      </c>
      <c r="Z40" s="15">
        <v>45747</v>
      </c>
      <c r="AA40" s="14">
        <v>0</v>
      </c>
      <c r="AB40" s="14" t="s">
        <v>77</v>
      </c>
      <c r="AC40" s="14"/>
      <c r="AD40" s="14" t="s">
        <v>96</v>
      </c>
      <c r="AE40" s="14" t="s">
        <v>68</v>
      </c>
      <c r="AF40" s="14" t="s">
        <v>79</v>
      </c>
      <c r="AG40" s="14" t="s">
        <v>97</v>
      </c>
      <c r="AH40" s="14" t="s">
        <v>135</v>
      </c>
      <c r="AI40" s="14">
        <v>396577.5</v>
      </c>
      <c r="AJ40" s="14">
        <v>0</v>
      </c>
      <c r="AK40" s="14">
        <v>0</v>
      </c>
      <c r="AL40" s="14">
        <v>0</v>
      </c>
      <c r="AM40" s="14">
        <v>0</v>
      </c>
      <c r="AN40" s="14">
        <v>20872.5</v>
      </c>
      <c r="AO40" s="5">
        <v>417450</v>
      </c>
      <c r="AP40" s="14" t="s">
        <v>99</v>
      </c>
      <c r="AQ40" s="15">
        <v>45412</v>
      </c>
      <c r="AR40" s="14">
        <v>417450</v>
      </c>
      <c r="AS40" s="14" t="s">
        <v>13</v>
      </c>
      <c r="AT40" s="14" t="s">
        <v>13</v>
      </c>
      <c r="AU40" s="14"/>
      <c r="AV40" s="14" t="s">
        <v>82</v>
      </c>
      <c r="AW40" s="14" t="s">
        <v>83</v>
      </c>
      <c r="AX40" s="14"/>
      <c r="AY40" s="14" t="s">
        <v>84</v>
      </c>
    </row>
    <row r="41" spans="2:51" x14ac:dyDescent="0.25">
      <c r="B41" s="14" t="s">
        <v>65</v>
      </c>
      <c r="C41" s="14" t="s">
        <v>66</v>
      </c>
      <c r="D41" s="14" t="s">
        <v>67</v>
      </c>
      <c r="E41" s="14" t="s">
        <v>68</v>
      </c>
      <c r="F41" s="14" t="s">
        <v>69</v>
      </c>
      <c r="G41" s="14">
        <v>1021332160220000</v>
      </c>
      <c r="H41" s="14" t="s">
        <v>257</v>
      </c>
      <c r="I41" s="14" t="s">
        <v>115</v>
      </c>
      <c r="J41" s="14" t="s">
        <v>116</v>
      </c>
      <c r="K41" s="14" t="s">
        <v>258</v>
      </c>
      <c r="L41" s="14" t="s">
        <v>259</v>
      </c>
      <c r="M41" s="14" t="s">
        <v>223</v>
      </c>
      <c r="N41" s="14" t="s">
        <v>223</v>
      </c>
      <c r="O41" s="14"/>
      <c r="P41" s="14">
        <v>1034789</v>
      </c>
      <c r="Q41" s="14" t="s">
        <v>224</v>
      </c>
      <c r="R41" s="14">
        <v>532727</v>
      </c>
      <c r="S41" s="14">
        <v>399545.25</v>
      </c>
      <c r="T41" s="14">
        <v>16.5</v>
      </c>
      <c r="U41" s="14">
        <v>16.5</v>
      </c>
      <c r="V41" s="14">
        <v>0</v>
      </c>
      <c r="W41" s="14">
        <v>0</v>
      </c>
      <c r="X41" s="5">
        <v>65924.97</v>
      </c>
      <c r="Y41" s="15">
        <v>45383</v>
      </c>
      <c r="Z41" s="15">
        <v>45688</v>
      </c>
      <c r="AA41" s="14">
        <v>1</v>
      </c>
      <c r="AB41" s="14" t="s">
        <v>105</v>
      </c>
      <c r="AC41" s="14" t="s">
        <v>78</v>
      </c>
      <c r="AD41" s="14" t="s">
        <v>225</v>
      </c>
      <c r="AE41" s="14" t="s">
        <v>68</v>
      </c>
      <c r="AF41" s="14" t="s">
        <v>79</v>
      </c>
      <c r="AG41" s="14" t="s">
        <v>226</v>
      </c>
      <c r="AH41" s="14" t="s">
        <v>227</v>
      </c>
      <c r="AI41" s="14">
        <v>506090.66</v>
      </c>
      <c r="AJ41" s="14">
        <v>0</v>
      </c>
      <c r="AK41" s="14">
        <v>0</v>
      </c>
      <c r="AL41" s="14">
        <v>0</v>
      </c>
      <c r="AM41" s="14">
        <v>0</v>
      </c>
      <c r="AN41" s="14">
        <v>26636.34</v>
      </c>
      <c r="AO41" s="5">
        <v>399545.25</v>
      </c>
      <c r="AP41" s="14" t="s">
        <v>81</v>
      </c>
      <c r="AQ41" s="15">
        <v>45412</v>
      </c>
      <c r="AR41" s="14">
        <v>399545.25</v>
      </c>
      <c r="AS41" s="14" t="s">
        <v>7</v>
      </c>
      <c r="AT41" s="14" t="s">
        <v>7</v>
      </c>
      <c r="AU41" s="14"/>
      <c r="AV41" s="14" t="s">
        <v>82</v>
      </c>
      <c r="AW41" s="14" t="s">
        <v>83</v>
      </c>
      <c r="AX41" s="14"/>
      <c r="AY41" s="14" t="s">
        <v>84</v>
      </c>
    </row>
    <row r="42" spans="2:51" x14ac:dyDescent="0.25">
      <c r="B42" s="14" t="s">
        <v>65</v>
      </c>
      <c r="C42" s="14" t="s">
        <v>66</v>
      </c>
      <c r="D42" s="14" t="s">
        <v>67</v>
      </c>
      <c r="E42" s="14" t="s">
        <v>68</v>
      </c>
      <c r="F42" s="14" t="s">
        <v>69</v>
      </c>
      <c r="G42" s="14">
        <v>1.01784666136E+19</v>
      </c>
      <c r="H42" s="14" t="s">
        <v>260</v>
      </c>
      <c r="I42" s="14">
        <v>1015</v>
      </c>
      <c r="J42" s="14" t="s">
        <v>261</v>
      </c>
      <c r="K42" s="14" t="s">
        <v>262</v>
      </c>
      <c r="L42" s="14" t="s">
        <v>263</v>
      </c>
      <c r="M42" s="14" t="s">
        <v>74</v>
      </c>
      <c r="N42" s="14" t="s">
        <v>75</v>
      </c>
      <c r="O42" s="14"/>
      <c r="P42" s="14">
        <v>1035035</v>
      </c>
      <c r="Q42" s="14" t="s">
        <v>264</v>
      </c>
      <c r="R42" s="14">
        <v>544421</v>
      </c>
      <c r="S42" s="14">
        <v>544421</v>
      </c>
      <c r="T42" s="14">
        <v>11.5</v>
      </c>
      <c r="U42" s="14">
        <v>11.5</v>
      </c>
      <c r="V42" s="14">
        <v>0</v>
      </c>
      <c r="W42" s="14">
        <v>0</v>
      </c>
      <c r="X42" s="5">
        <v>62608.42</v>
      </c>
      <c r="Y42" s="15">
        <v>45386</v>
      </c>
      <c r="Z42" s="15">
        <v>45750</v>
      </c>
      <c r="AA42" s="14">
        <v>0</v>
      </c>
      <c r="AB42" s="14" t="s">
        <v>77</v>
      </c>
      <c r="AC42" s="14"/>
      <c r="AD42" s="14" t="s">
        <v>96</v>
      </c>
      <c r="AE42" s="14" t="s">
        <v>68</v>
      </c>
      <c r="AF42" s="14" t="s">
        <v>79</v>
      </c>
      <c r="AG42" s="14" t="s">
        <v>97</v>
      </c>
      <c r="AH42" s="14" t="s">
        <v>135</v>
      </c>
      <c r="AI42" s="14">
        <v>544421</v>
      </c>
      <c r="AJ42" s="14">
        <v>0</v>
      </c>
      <c r="AK42" s="14">
        <v>0</v>
      </c>
      <c r="AL42" s="14">
        <v>0</v>
      </c>
      <c r="AM42" s="14">
        <v>44352</v>
      </c>
      <c r="AN42" s="14">
        <v>0</v>
      </c>
      <c r="AO42" s="5">
        <v>544421</v>
      </c>
      <c r="AP42" s="14" t="s">
        <v>99</v>
      </c>
      <c r="AQ42" s="15">
        <v>45412</v>
      </c>
      <c r="AR42" s="14">
        <v>588773</v>
      </c>
      <c r="AS42" s="14" t="s">
        <v>13</v>
      </c>
      <c r="AT42" s="14" t="s">
        <v>13</v>
      </c>
      <c r="AU42" s="14"/>
      <c r="AV42" s="14" t="s">
        <v>82</v>
      </c>
      <c r="AW42" s="14" t="s">
        <v>83</v>
      </c>
      <c r="AX42" s="14"/>
      <c r="AY42" s="14" t="s">
        <v>84</v>
      </c>
    </row>
    <row r="43" spans="2:51" x14ac:dyDescent="0.25">
      <c r="B43" s="14" t="s">
        <v>65</v>
      </c>
      <c r="C43" s="14" t="s">
        <v>66</v>
      </c>
      <c r="D43" s="14" t="s">
        <v>67</v>
      </c>
      <c r="E43" s="14" t="s">
        <v>68</v>
      </c>
      <c r="F43" s="14" t="s">
        <v>69</v>
      </c>
      <c r="G43" s="14">
        <v>100021799364</v>
      </c>
      <c r="H43" s="14" t="s">
        <v>130</v>
      </c>
      <c r="I43" s="14">
        <v>4025</v>
      </c>
      <c r="J43" s="14" t="s">
        <v>265</v>
      </c>
      <c r="K43" s="14" t="s">
        <v>266</v>
      </c>
      <c r="L43" s="14" t="s">
        <v>267</v>
      </c>
      <c r="M43" s="14" t="s">
        <v>74</v>
      </c>
      <c r="N43" s="14" t="s">
        <v>119</v>
      </c>
      <c r="O43" s="14"/>
      <c r="P43" s="14">
        <v>1025542</v>
      </c>
      <c r="Q43" s="14" t="s">
        <v>134</v>
      </c>
      <c r="R43" s="14">
        <v>500000</v>
      </c>
      <c r="S43" s="14">
        <v>500000</v>
      </c>
      <c r="T43" s="14">
        <v>12.5</v>
      </c>
      <c r="U43" s="14">
        <v>12.5</v>
      </c>
      <c r="V43" s="14">
        <v>0</v>
      </c>
      <c r="W43" s="14">
        <v>0</v>
      </c>
      <c r="X43" s="5">
        <v>62500</v>
      </c>
      <c r="Y43" s="15">
        <v>45383</v>
      </c>
      <c r="Z43" s="15">
        <v>45747</v>
      </c>
      <c r="AA43" s="14">
        <v>0</v>
      </c>
      <c r="AB43" s="14" t="s">
        <v>77</v>
      </c>
      <c r="AC43" s="14"/>
      <c r="AD43" s="14" t="s">
        <v>96</v>
      </c>
      <c r="AE43" s="14" t="s">
        <v>68</v>
      </c>
      <c r="AF43" s="14" t="s">
        <v>79</v>
      </c>
      <c r="AG43" s="14" t="s">
        <v>97</v>
      </c>
      <c r="AH43" s="14" t="s">
        <v>135</v>
      </c>
      <c r="AI43" s="14">
        <v>500000</v>
      </c>
      <c r="AJ43" s="14">
        <v>0</v>
      </c>
      <c r="AK43" s="14">
        <v>0</v>
      </c>
      <c r="AL43" s="14">
        <v>0</v>
      </c>
      <c r="AM43" s="14">
        <v>0</v>
      </c>
      <c r="AN43" s="14">
        <v>0</v>
      </c>
      <c r="AO43" s="5">
        <v>500000</v>
      </c>
      <c r="AP43" s="14" t="s">
        <v>99</v>
      </c>
      <c r="AQ43" s="15">
        <v>45412</v>
      </c>
      <c r="AR43" s="14">
        <v>500000</v>
      </c>
      <c r="AS43" s="14" t="s">
        <v>13</v>
      </c>
      <c r="AT43" s="14" t="s">
        <v>13</v>
      </c>
      <c r="AU43" s="14"/>
      <c r="AV43" s="14" t="s">
        <v>82</v>
      </c>
      <c r="AW43" s="14" t="s">
        <v>83</v>
      </c>
      <c r="AX43" s="14"/>
      <c r="AY43" s="14" t="s">
        <v>84</v>
      </c>
    </row>
    <row r="44" spans="2:51" x14ac:dyDescent="0.25">
      <c r="B44" s="14" t="s">
        <v>65</v>
      </c>
      <c r="C44" s="14" t="s">
        <v>66</v>
      </c>
      <c r="D44" s="14" t="s">
        <v>67</v>
      </c>
      <c r="E44" s="14" t="s">
        <v>68</v>
      </c>
      <c r="F44" s="14" t="s">
        <v>69</v>
      </c>
      <c r="G44" s="14">
        <v>101936352949</v>
      </c>
      <c r="H44" s="14" t="s">
        <v>142</v>
      </c>
      <c r="I44" s="14">
        <v>4016</v>
      </c>
      <c r="J44" s="14" t="s">
        <v>148</v>
      </c>
      <c r="K44" s="14" t="s">
        <v>268</v>
      </c>
      <c r="L44" s="14" t="s">
        <v>269</v>
      </c>
      <c r="M44" s="14" t="s">
        <v>74</v>
      </c>
      <c r="N44" s="14" t="s">
        <v>119</v>
      </c>
      <c r="O44" s="14"/>
      <c r="P44" s="14">
        <v>1033080</v>
      </c>
      <c r="Q44" s="14" t="s">
        <v>146</v>
      </c>
      <c r="R44" s="14">
        <v>809887</v>
      </c>
      <c r="S44" s="14">
        <v>809887</v>
      </c>
      <c r="T44" s="14">
        <v>7.5</v>
      </c>
      <c r="U44" s="14">
        <v>7.5</v>
      </c>
      <c r="V44" s="14">
        <v>0</v>
      </c>
      <c r="W44" s="14">
        <v>0</v>
      </c>
      <c r="X44" s="5">
        <v>60741.53</v>
      </c>
      <c r="Y44" s="15">
        <v>45383</v>
      </c>
      <c r="Z44" s="15">
        <v>45747</v>
      </c>
      <c r="AA44" s="14">
        <v>0</v>
      </c>
      <c r="AB44" s="14" t="s">
        <v>77</v>
      </c>
      <c r="AC44" s="14"/>
      <c r="AD44" s="14" t="s">
        <v>96</v>
      </c>
      <c r="AE44" s="14" t="s">
        <v>68</v>
      </c>
      <c r="AF44" s="14" t="s">
        <v>79</v>
      </c>
      <c r="AG44" s="14" t="s">
        <v>97</v>
      </c>
      <c r="AH44" s="14" t="s">
        <v>98</v>
      </c>
      <c r="AI44" s="14">
        <v>809887</v>
      </c>
      <c r="AJ44" s="14">
        <v>0</v>
      </c>
      <c r="AK44" s="14">
        <v>0</v>
      </c>
      <c r="AL44" s="14">
        <v>0</v>
      </c>
      <c r="AM44" s="14">
        <v>0</v>
      </c>
      <c r="AN44" s="14">
        <v>0</v>
      </c>
      <c r="AO44" s="5">
        <v>809887</v>
      </c>
      <c r="AP44" s="14" t="s">
        <v>81</v>
      </c>
      <c r="AQ44" s="15">
        <v>45412</v>
      </c>
      <c r="AR44" s="14">
        <v>809887</v>
      </c>
      <c r="AS44" s="14" t="s">
        <v>13</v>
      </c>
      <c r="AT44" s="14" t="s">
        <v>13</v>
      </c>
      <c r="AU44" s="14"/>
      <c r="AV44" s="14" t="s">
        <v>82</v>
      </c>
      <c r="AW44" s="14" t="s">
        <v>83</v>
      </c>
      <c r="AX44" s="14"/>
      <c r="AY44" s="14" t="s">
        <v>84</v>
      </c>
    </row>
    <row r="45" spans="2:51" x14ac:dyDescent="0.25">
      <c r="B45" s="14" t="s">
        <v>65</v>
      </c>
      <c r="C45" s="14" t="s">
        <v>66</v>
      </c>
      <c r="D45" s="14" t="s">
        <v>67</v>
      </c>
      <c r="E45" s="14" t="s">
        <v>68</v>
      </c>
      <c r="F45" s="14" t="s">
        <v>69</v>
      </c>
      <c r="G45" s="14">
        <v>100045277367</v>
      </c>
      <c r="H45" s="14" t="s">
        <v>270</v>
      </c>
      <c r="I45" s="14">
        <v>1001</v>
      </c>
      <c r="J45" s="14" t="s">
        <v>92</v>
      </c>
      <c r="K45" s="14" t="s">
        <v>271</v>
      </c>
      <c r="L45" s="14" t="s">
        <v>272</v>
      </c>
      <c r="M45" s="14" t="s">
        <v>74</v>
      </c>
      <c r="N45" s="14" t="s">
        <v>119</v>
      </c>
      <c r="O45" s="14"/>
      <c r="P45" s="14">
        <v>1025542</v>
      </c>
      <c r="Q45" s="14" t="s">
        <v>134</v>
      </c>
      <c r="R45" s="14">
        <v>518496</v>
      </c>
      <c r="S45" s="14">
        <v>518496</v>
      </c>
      <c r="T45" s="14">
        <v>11.5</v>
      </c>
      <c r="U45" s="14">
        <v>11.5</v>
      </c>
      <c r="V45" s="14">
        <v>0</v>
      </c>
      <c r="W45" s="14">
        <v>0</v>
      </c>
      <c r="X45" s="5">
        <v>59627.040000000001</v>
      </c>
      <c r="Y45" s="15">
        <v>45407</v>
      </c>
      <c r="Z45" s="15">
        <v>45771</v>
      </c>
      <c r="AA45" s="14">
        <v>0</v>
      </c>
      <c r="AB45" s="14" t="s">
        <v>77</v>
      </c>
      <c r="AC45" s="14"/>
      <c r="AD45" s="14" t="s">
        <v>96</v>
      </c>
      <c r="AE45" s="14" t="s">
        <v>68</v>
      </c>
      <c r="AF45" s="14" t="s">
        <v>79</v>
      </c>
      <c r="AG45" s="14" t="s">
        <v>97</v>
      </c>
      <c r="AH45" s="14" t="s">
        <v>98</v>
      </c>
      <c r="AI45" s="14">
        <v>518496</v>
      </c>
      <c r="AJ45" s="14">
        <v>0</v>
      </c>
      <c r="AK45" s="14">
        <v>0</v>
      </c>
      <c r="AL45" s="14">
        <v>0</v>
      </c>
      <c r="AM45" s="14">
        <v>0</v>
      </c>
      <c r="AN45" s="14">
        <v>0</v>
      </c>
      <c r="AO45" s="5">
        <v>518496</v>
      </c>
      <c r="AP45" s="14" t="s">
        <v>81</v>
      </c>
      <c r="AQ45" s="15">
        <v>45412</v>
      </c>
      <c r="AR45" s="14">
        <v>518496</v>
      </c>
      <c r="AS45" s="14" t="s">
        <v>13</v>
      </c>
      <c r="AT45" s="14" t="s">
        <v>13</v>
      </c>
      <c r="AU45" s="14"/>
      <c r="AV45" s="14" t="s">
        <v>82</v>
      </c>
      <c r="AW45" s="14" t="s">
        <v>83</v>
      </c>
      <c r="AX45" s="14"/>
      <c r="AY45" s="14" t="s">
        <v>84</v>
      </c>
    </row>
    <row r="46" spans="2:51" x14ac:dyDescent="0.25">
      <c r="B46" s="14" t="s">
        <v>65</v>
      </c>
      <c r="C46" s="14" t="s">
        <v>66</v>
      </c>
      <c r="D46" s="14" t="s">
        <v>67</v>
      </c>
      <c r="E46" s="14" t="s">
        <v>68</v>
      </c>
      <c r="F46" s="14" t="s">
        <v>69</v>
      </c>
      <c r="G46" s="14">
        <v>100045277367</v>
      </c>
      <c r="H46" s="14" t="s">
        <v>270</v>
      </c>
      <c r="I46" s="14">
        <v>1017</v>
      </c>
      <c r="J46" s="14" t="s">
        <v>131</v>
      </c>
      <c r="K46" s="14" t="s">
        <v>273</v>
      </c>
      <c r="L46" s="14" t="s">
        <v>274</v>
      </c>
      <c r="M46" s="14" t="s">
        <v>74</v>
      </c>
      <c r="N46" s="14" t="s">
        <v>119</v>
      </c>
      <c r="O46" s="14"/>
      <c r="P46" s="14">
        <v>1025542</v>
      </c>
      <c r="Q46" s="14" t="s">
        <v>134</v>
      </c>
      <c r="R46" s="14">
        <v>480118</v>
      </c>
      <c r="S46" s="14">
        <v>480118</v>
      </c>
      <c r="T46" s="14">
        <v>11.5</v>
      </c>
      <c r="U46" s="14">
        <v>11.5</v>
      </c>
      <c r="V46" s="14">
        <v>0</v>
      </c>
      <c r="W46" s="14">
        <v>0</v>
      </c>
      <c r="X46" s="5">
        <v>55213.57</v>
      </c>
      <c r="Y46" s="15">
        <v>45407</v>
      </c>
      <c r="Z46" s="15">
        <v>45771</v>
      </c>
      <c r="AA46" s="14">
        <v>0</v>
      </c>
      <c r="AB46" s="14" t="s">
        <v>77</v>
      </c>
      <c r="AC46" s="14"/>
      <c r="AD46" s="14" t="s">
        <v>96</v>
      </c>
      <c r="AE46" s="14" t="s">
        <v>68</v>
      </c>
      <c r="AF46" s="14" t="s">
        <v>79</v>
      </c>
      <c r="AG46" s="14" t="s">
        <v>97</v>
      </c>
      <c r="AH46" s="14" t="s">
        <v>135</v>
      </c>
      <c r="AI46" s="14">
        <v>480118</v>
      </c>
      <c r="AJ46" s="14">
        <v>0</v>
      </c>
      <c r="AK46" s="14">
        <v>0</v>
      </c>
      <c r="AL46" s="14">
        <v>0</v>
      </c>
      <c r="AM46" s="14">
        <v>147123</v>
      </c>
      <c r="AN46" s="14">
        <v>0</v>
      </c>
      <c r="AO46" s="5">
        <v>480118</v>
      </c>
      <c r="AP46" s="14" t="s">
        <v>81</v>
      </c>
      <c r="AQ46" s="15">
        <v>45412</v>
      </c>
      <c r="AR46" s="14">
        <v>627241</v>
      </c>
      <c r="AS46" s="14" t="s">
        <v>13</v>
      </c>
      <c r="AT46" s="14" t="s">
        <v>13</v>
      </c>
      <c r="AU46" s="14"/>
      <c r="AV46" s="14" t="s">
        <v>82</v>
      </c>
      <c r="AW46" s="14" t="s">
        <v>83</v>
      </c>
      <c r="AX46" s="14"/>
      <c r="AY46" s="14" t="s">
        <v>84</v>
      </c>
    </row>
    <row r="47" spans="2:51" x14ac:dyDescent="0.25">
      <c r="B47" s="14" t="s">
        <v>65</v>
      </c>
      <c r="C47" s="14" t="s">
        <v>66</v>
      </c>
      <c r="D47" s="14" t="s">
        <v>67</v>
      </c>
      <c r="E47" s="14" t="s">
        <v>68</v>
      </c>
      <c r="F47" s="14" t="s">
        <v>69</v>
      </c>
      <c r="G47" s="14">
        <v>1018774152600000</v>
      </c>
      <c r="H47" s="14" t="s">
        <v>275</v>
      </c>
      <c r="I47" s="14">
        <v>5006</v>
      </c>
      <c r="J47" s="14" t="s">
        <v>108</v>
      </c>
      <c r="K47" s="14" t="s">
        <v>276</v>
      </c>
      <c r="L47" s="14" t="s">
        <v>277</v>
      </c>
      <c r="M47" s="14" t="s">
        <v>74</v>
      </c>
      <c r="N47" s="14" t="s">
        <v>119</v>
      </c>
      <c r="O47" s="14"/>
      <c r="P47" s="14">
        <v>1036876</v>
      </c>
      <c r="Q47" s="14" t="s">
        <v>278</v>
      </c>
      <c r="R47" s="14">
        <v>1049267</v>
      </c>
      <c r="S47" s="14">
        <v>419706.8</v>
      </c>
      <c r="T47" s="14">
        <v>12.5</v>
      </c>
      <c r="U47" s="14">
        <v>12.5</v>
      </c>
      <c r="V47" s="14">
        <v>0</v>
      </c>
      <c r="W47" s="14">
        <v>0</v>
      </c>
      <c r="X47" s="5">
        <v>52463.35</v>
      </c>
      <c r="Y47" s="15">
        <v>44900</v>
      </c>
      <c r="Z47" s="15">
        <v>45995</v>
      </c>
      <c r="AA47" s="14">
        <v>7</v>
      </c>
      <c r="AB47" s="14" t="s">
        <v>105</v>
      </c>
      <c r="AC47" s="14" t="s">
        <v>78</v>
      </c>
      <c r="AD47" s="14" t="s">
        <v>89</v>
      </c>
      <c r="AE47" s="14" t="s">
        <v>68</v>
      </c>
      <c r="AF47" s="14" t="s">
        <v>79</v>
      </c>
      <c r="AG47" s="14" t="s">
        <v>90</v>
      </c>
      <c r="AH47" s="14" t="s">
        <v>90</v>
      </c>
      <c r="AI47" s="14">
        <v>1049267</v>
      </c>
      <c r="AJ47" s="14">
        <v>0</v>
      </c>
      <c r="AK47" s="14">
        <v>0</v>
      </c>
      <c r="AL47" s="14">
        <v>0</v>
      </c>
      <c r="AM47" s="14">
        <v>0</v>
      </c>
      <c r="AN47" s="14">
        <v>0</v>
      </c>
      <c r="AO47" s="5">
        <v>419706.8</v>
      </c>
      <c r="AP47" s="14" t="s">
        <v>99</v>
      </c>
      <c r="AQ47" s="15">
        <v>45412</v>
      </c>
      <c r="AR47" s="14">
        <v>419706.8</v>
      </c>
      <c r="AS47" s="14"/>
      <c r="AT47" s="14" t="s">
        <v>5</v>
      </c>
      <c r="AU47" s="14"/>
      <c r="AV47" s="14" t="s">
        <v>82</v>
      </c>
      <c r="AW47" s="14" t="s">
        <v>83</v>
      </c>
      <c r="AX47" s="14"/>
      <c r="AY47" s="14" t="s">
        <v>84</v>
      </c>
    </row>
    <row r="48" spans="2:51" x14ac:dyDescent="0.25">
      <c r="B48" s="14" t="s">
        <v>65</v>
      </c>
      <c r="C48" s="14" t="s">
        <v>113</v>
      </c>
      <c r="D48" s="14" t="s">
        <v>67</v>
      </c>
      <c r="E48" s="14" t="s">
        <v>68</v>
      </c>
      <c r="F48" s="14" t="s">
        <v>69</v>
      </c>
      <c r="G48" s="14">
        <v>1011736846660000</v>
      </c>
      <c r="H48" s="14" t="s">
        <v>123</v>
      </c>
      <c r="I48" s="14">
        <v>1003</v>
      </c>
      <c r="J48" s="14" t="s">
        <v>101</v>
      </c>
      <c r="K48" s="14" t="s">
        <v>279</v>
      </c>
      <c r="L48" s="14" t="s">
        <v>280</v>
      </c>
      <c r="M48" s="14" t="s">
        <v>74</v>
      </c>
      <c r="N48" s="14" t="s">
        <v>119</v>
      </c>
      <c r="O48" s="14"/>
      <c r="P48" s="14">
        <v>1032786</v>
      </c>
      <c r="Q48" s="14" t="s">
        <v>127</v>
      </c>
      <c r="R48" s="14"/>
      <c r="S48" s="14">
        <v>0</v>
      </c>
      <c r="T48" s="14">
        <v>9.1999999999999993</v>
      </c>
      <c r="U48" s="14">
        <v>2.2999999999999998</v>
      </c>
      <c r="V48" s="14"/>
      <c r="W48" s="14"/>
      <c r="X48" s="5">
        <v>52374.44</v>
      </c>
      <c r="Y48" s="15">
        <v>45383</v>
      </c>
      <c r="Z48" s="15">
        <v>45747</v>
      </c>
      <c r="AA48" s="14">
        <v>0</v>
      </c>
      <c r="AB48" s="14" t="s">
        <v>77</v>
      </c>
      <c r="AC48" s="14" t="s">
        <v>78</v>
      </c>
      <c r="AD48" s="14" t="s">
        <v>121</v>
      </c>
      <c r="AE48" s="14" t="s">
        <v>122</v>
      </c>
      <c r="AF48" s="14" t="s">
        <v>79</v>
      </c>
      <c r="AG48" s="14"/>
      <c r="AH48" s="14" t="s">
        <v>217</v>
      </c>
      <c r="AI48" s="14">
        <v>4554299</v>
      </c>
      <c r="AJ48" s="14">
        <v>0</v>
      </c>
      <c r="AK48" s="14">
        <v>0</v>
      </c>
      <c r="AL48" s="14">
        <v>0</v>
      </c>
      <c r="AM48" s="14">
        <v>0</v>
      </c>
      <c r="AN48" s="14">
        <v>0</v>
      </c>
      <c r="AO48" s="5">
        <v>2277149.5</v>
      </c>
      <c r="AP48" s="14" t="s">
        <v>99</v>
      </c>
      <c r="AQ48" s="15">
        <v>45412</v>
      </c>
      <c r="AR48" s="14">
        <v>2277149.5</v>
      </c>
      <c r="AS48" s="14"/>
      <c r="AT48" s="14" t="s">
        <v>5</v>
      </c>
      <c r="AU48" s="14"/>
      <c r="AV48" s="14" t="s">
        <v>82</v>
      </c>
      <c r="AW48" s="14" t="s">
        <v>83</v>
      </c>
      <c r="AX48" s="14"/>
      <c r="AY48" s="14" t="s">
        <v>84</v>
      </c>
    </row>
    <row r="49" spans="2:51" x14ac:dyDescent="0.25">
      <c r="B49" s="14" t="s">
        <v>65</v>
      </c>
      <c r="C49" s="14" t="s">
        <v>66</v>
      </c>
      <c r="D49" s="14" t="s">
        <v>67</v>
      </c>
      <c r="E49" s="14" t="s">
        <v>68</v>
      </c>
      <c r="F49" s="14" t="s">
        <v>69</v>
      </c>
      <c r="G49" s="14">
        <v>1.01874050225E+19</v>
      </c>
      <c r="H49" s="14" t="s">
        <v>281</v>
      </c>
      <c r="I49" s="14">
        <v>4016</v>
      </c>
      <c r="J49" s="14" t="s">
        <v>148</v>
      </c>
      <c r="K49" s="14" t="s">
        <v>282</v>
      </c>
      <c r="L49" s="14" t="s">
        <v>283</v>
      </c>
      <c r="M49" s="14" t="s">
        <v>223</v>
      </c>
      <c r="N49" s="14" t="s">
        <v>223</v>
      </c>
      <c r="O49" s="14"/>
      <c r="P49" s="14">
        <v>1033738</v>
      </c>
      <c r="Q49" s="14" t="s">
        <v>284</v>
      </c>
      <c r="R49" s="14">
        <v>670000</v>
      </c>
      <c r="S49" s="14">
        <v>670000</v>
      </c>
      <c r="T49" s="14">
        <v>7.5</v>
      </c>
      <c r="U49" s="14">
        <v>7.5</v>
      </c>
      <c r="V49" s="14">
        <v>0</v>
      </c>
      <c r="W49" s="14">
        <v>0</v>
      </c>
      <c r="X49" s="5">
        <v>50250</v>
      </c>
      <c r="Y49" s="15">
        <v>45337</v>
      </c>
      <c r="Z49" s="15">
        <v>45702</v>
      </c>
      <c r="AA49" s="14">
        <v>0</v>
      </c>
      <c r="AB49" s="14" t="s">
        <v>77</v>
      </c>
      <c r="AC49" s="14"/>
      <c r="AD49" s="14" t="s">
        <v>285</v>
      </c>
      <c r="AE49" s="14" t="s">
        <v>286</v>
      </c>
      <c r="AF49" s="14" t="s">
        <v>79</v>
      </c>
      <c r="AG49" s="14" t="s">
        <v>287</v>
      </c>
      <c r="AH49" s="14" t="s">
        <v>288</v>
      </c>
      <c r="AI49" s="14">
        <v>670000</v>
      </c>
      <c r="AJ49" s="14">
        <v>0</v>
      </c>
      <c r="AK49" s="14">
        <v>0</v>
      </c>
      <c r="AL49" s="14">
        <v>0</v>
      </c>
      <c r="AM49" s="14">
        <v>0</v>
      </c>
      <c r="AN49" s="14">
        <v>0</v>
      </c>
      <c r="AO49" s="5">
        <v>670000</v>
      </c>
      <c r="AP49" s="14" t="s">
        <v>99</v>
      </c>
      <c r="AQ49" s="15">
        <v>45412</v>
      </c>
      <c r="AR49" s="14">
        <v>670000</v>
      </c>
      <c r="AS49" s="14" t="s">
        <v>9</v>
      </c>
      <c r="AT49" s="14" t="s">
        <v>9</v>
      </c>
      <c r="AU49" s="14"/>
      <c r="AV49" s="14" t="s">
        <v>82</v>
      </c>
      <c r="AW49" s="14" t="s">
        <v>83</v>
      </c>
      <c r="AX49" s="14"/>
      <c r="AY49" s="14" t="s">
        <v>84</v>
      </c>
    </row>
    <row r="50" spans="2:51" x14ac:dyDescent="0.25">
      <c r="B50" s="14" t="s">
        <v>65</v>
      </c>
      <c r="C50" s="14" t="s">
        <v>66</v>
      </c>
      <c r="D50" s="14" t="s">
        <v>67</v>
      </c>
      <c r="E50" s="14" t="s">
        <v>68</v>
      </c>
      <c r="F50" s="14" t="s">
        <v>69</v>
      </c>
      <c r="G50" s="14">
        <v>1.01874050225E+19</v>
      </c>
      <c r="H50" s="14" t="s">
        <v>289</v>
      </c>
      <c r="I50" s="14">
        <v>4016</v>
      </c>
      <c r="J50" s="14" t="s">
        <v>148</v>
      </c>
      <c r="K50" s="14" t="s">
        <v>290</v>
      </c>
      <c r="L50" s="14" t="s">
        <v>291</v>
      </c>
      <c r="M50" s="14" t="s">
        <v>223</v>
      </c>
      <c r="N50" s="14" t="s">
        <v>223</v>
      </c>
      <c r="O50" s="14"/>
      <c r="P50" s="14">
        <v>1033738</v>
      </c>
      <c r="Q50" s="14" t="s">
        <v>284</v>
      </c>
      <c r="R50" s="14">
        <v>670000</v>
      </c>
      <c r="S50" s="14">
        <v>670000</v>
      </c>
      <c r="T50" s="14">
        <v>7.5</v>
      </c>
      <c r="U50" s="14">
        <v>7.5</v>
      </c>
      <c r="V50" s="14">
        <v>0</v>
      </c>
      <c r="W50" s="14">
        <v>0</v>
      </c>
      <c r="X50" s="5">
        <v>50250</v>
      </c>
      <c r="Y50" s="15">
        <v>45337</v>
      </c>
      <c r="Z50" s="15">
        <v>45702</v>
      </c>
      <c r="AA50" s="14">
        <v>0</v>
      </c>
      <c r="AB50" s="14" t="s">
        <v>77</v>
      </c>
      <c r="AC50" s="14"/>
      <c r="AD50" s="14" t="s">
        <v>285</v>
      </c>
      <c r="AE50" s="14" t="s">
        <v>286</v>
      </c>
      <c r="AF50" s="14" t="s">
        <v>79</v>
      </c>
      <c r="AG50" s="14" t="s">
        <v>287</v>
      </c>
      <c r="AH50" s="14" t="s">
        <v>288</v>
      </c>
      <c r="AI50" s="14">
        <v>670000</v>
      </c>
      <c r="AJ50" s="14">
        <v>0</v>
      </c>
      <c r="AK50" s="14">
        <v>0</v>
      </c>
      <c r="AL50" s="14">
        <v>0</v>
      </c>
      <c r="AM50" s="14">
        <v>0</v>
      </c>
      <c r="AN50" s="14">
        <v>0</v>
      </c>
      <c r="AO50" s="5">
        <v>670000</v>
      </c>
      <c r="AP50" s="14" t="s">
        <v>99</v>
      </c>
      <c r="AQ50" s="15">
        <v>45412</v>
      </c>
      <c r="AR50" s="14">
        <v>670000</v>
      </c>
      <c r="AS50" s="14" t="s">
        <v>9</v>
      </c>
      <c r="AT50" s="14" t="s">
        <v>9</v>
      </c>
      <c r="AU50" s="14"/>
      <c r="AV50" s="14" t="s">
        <v>82</v>
      </c>
      <c r="AW50" s="14" t="s">
        <v>83</v>
      </c>
      <c r="AX50" s="14"/>
      <c r="AY50" s="14" t="s">
        <v>84</v>
      </c>
    </row>
    <row r="51" spans="2:51" x14ac:dyDescent="0.25">
      <c r="B51" s="14" t="s">
        <v>65</v>
      </c>
      <c r="C51" s="14" t="s">
        <v>113</v>
      </c>
      <c r="D51" s="14" t="s">
        <v>67</v>
      </c>
      <c r="E51" s="14" t="s">
        <v>68</v>
      </c>
      <c r="F51" s="14" t="s">
        <v>69</v>
      </c>
      <c r="G51" s="14">
        <v>1.0038171897099999E+19</v>
      </c>
      <c r="H51" s="14" t="s">
        <v>114</v>
      </c>
      <c r="I51" s="14">
        <v>5006</v>
      </c>
      <c r="J51" s="14" t="s">
        <v>108</v>
      </c>
      <c r="K51" s="14" t="s">
        <v>292</v>
      </c>
      <c r="L51" s="14" t="s">
        <v>293</v>
      </c>
      <c r="M51" s="14" t="s">
        <v>74</v>
      </c>
      <c r="N51" s="14" t="s">
        <v>119</v>
      </c>
      <c r="O51" s="14"/>
      <c r="P51" s="14">
        <v>1032786</v>
      </c>
      <c r="Q51" s="14" t="s">
        <v>127</v>
      </c>
      <c r="R51" s="14"/>
      <c r="S51" s="14">
        <v>0</v>
      </c>
      <c r="T51" s="14">
        <v>10</v>
      </c>
      <c r="U51" s="14">
        <v>2.5</v>
      </c>
      <c r="V51" s="14"/>
      <c r="W51" s="14"/>
      <c r="X51" s="5">
        <v>48648.05</v>
      </c>
      <c r="Y51" s="15">
        <v>45372</v>
      </c>
      <c r="Z51" s="15">
        <v>46101</v>
      </c>
      <c r="AA51" s="14">
        <v>0</v>
      </c>
      <c r="AB51" s="14" t="s">
        <v>77</v>
      </c>
      <c r="AC51" s="14" t="s">
        <v>78</v>
      </c>
      <c r="AD51" s="14" t="s">
        <v>121</v>
      </c>
      <c r="AE51" s="14" t="s">
        <v>122</v>
      </c>
      <c r="AF51" s="14" t="s">
        <v>79</v>
      </c>
      <c r="AG51" s="14"/>
      <c r="AH51" s="14" t="s">
        <v>90</v>
      </c>
      <c r="AI51" s="14">
        <v>3243203</v>
      </c>
      <c r="AJ51" s="14">
        <v>0</v>
      </c>
      <c r="AK51" s="14">
        <v>0</v>
      </c>
      <c r="AL51" s="14">
        <v>0</v>
      </c>
      <c r="AM51" s="14">
        <v>1301625</v>
      </c>
      <c r="AN51" s="14">
        <v>0</v>
      </c>
      <c r="AO51" s="5">
        <v>1945921.8</v>
      </c>
      <c r="AP51" s="14" t="s">
        <v>99</v>
      </c>
      <c r="AQ51" s="15">
        <v>45412</v>
      </c>
      <c r="AR51" s="14">
        <v>2726896.8</v>
      </c>
      <c r="AS51" s="14"/>
      <c r="AT51" s="14" t="s">
        <v>5</v>
      </c>
      <c r="AU51" s="14"/>
      <c r="AV51" s="14" t="s">
        <v>82</v>
      </c>
      <c r="AW51" s="14" t="s">
        <v>83</v>
      </c>
      <c r="AX51" s="14"/>
      <c r="AY51" s="14" t="s">
        <v>84</v>
      </c>
    </row>
    <row r="52" spans="2:51" x14ac:dyDescent="0.25">
      <c r="B52" s="14" t="s">
        <v>65</v>
      </c>
      <c r="C52" s="14" t="s">
        <v>230</v>
      </c>
      <c r="D52" s="14" t="s">
        <v>67</v>
      </c>
      <c r="E52" s="14" t="s">
        <v>68</v>
      </c>
      <c r="F52" s="14" t="s">
        <v>69</v>
      </c>
      <c r="G52" s="14">
        <v>1.0121316182599999E+19</v>
      </c>
      <c r="H52" s="14" t="s">
        <v>231</v>
      </c>
      <c r="I52" s="14">
        <v>2002</v>
      </c>
      <c r="J52" s="14" t="s">
        <v>156</v>
      </c>
      <c r="K52" s="14" t="s">
        <v>294</v>
      </c>
      <c r="L52" s="14" t="s">
        <v>295</v>
      </c>
      <c r="M52" s="14" t="s">
        <v>74</v>
      </c>
      <c r="N52" s="14" t="s">
        <v>119</v>
      </c>
      <c r="O52" s="14"/>
      <c r="P52" s="14">
        <v>1037162</v>
      </c>
      <c r="Q52" s="14" t="s">
        <v>234</v>
      </c>
      <c r="R52" s="14"/>
      <c r="S52" s="14">
        <v>0</v>
      </c>
      <c r="T52" s="14">
        <v>8.5</v>
      </c>
      <c r="U52" s="14">
        <v>1.5</v>
      </c>
      <c r="V52" s="14"/>
      <c r="W52" s="14"/>
      <c r="X52" s="5">
        <v>48375</v>
      </c>
      <c r="Y52" s="15">
        <v>45383</v>
      </c>
      <c r="Z52" s="15">
        <v>45747</v>
      </c>
      <c r="AA52" s="14">
        <v>0</v>
      </c>
      <c r="AB52" s="14" t="s">
        <v>77</v>
      </c>
      <c r="AC52" s="14"/>
      <c r="AD52" s="14" t="s">
        <v>235</v>
      </c>
      <c r="AE52" s="14" t="s">
        <v>236</v>
      </c>
      <c r="AF52" s="14" t="s">
        <v>79</v>
      </c>
      <c r="AG52" s="14"/>
      <c r="AH52" s="14" t="s">
        <v>90</v>
      </c>
      <c r="AI52" s="14">
        <v>3063750</v>
      </c>
      <c r="AJ52" s="14">
        <v>0</v>
      </c>
      <c r="AK52" s="14">
        <v>0</v>
      </c>
      <c r="AL52" s="14">
        <v>0</v>
      </c>
      <c r="AM52" s="14">
        <v>0</v>
      </c>
      <c r="AN52" s="14">
        <v>161250</v>
      </c>
      <c r="AO52" s="5">
        <v>3225000</v>
      </c>
      <c r="AP52" s="14" t="s">
        <v>99</v>
      </c>
      <c r="AQ52" s="15">
        <v>45412</v>
      </c>
      <c r="AR52" s="14">
        <v>3225000</v>
      </c>
      <c r="AS52" s="14"/>
      <c r="AT52" s="14" t="s">
        <v>5</v>
      </c>
      <c r="AU52" s="14"/>
      <c r="AV52" s="14" t="s">
        <v>82</v>
      </c>
      <c r="AW52" s="14" t="s">
        <v>83</v>
      </c>
      <c r="AX52" s="14"/>
      <c r="AY52" s="14" t="s">
        <v>84</v>
      </c>
    </row>
    <row r="53" spans="2:51" x14ac:dyDescent="0.25">
      <c r="B53" s="14" t="s">
        <v>65</v>
      </c>
      <c r="C53" s="14" t="s">
        <v>66</v>
      </c>
      <c r="D53" s="14" t="s">
        <v>67</v>
      </c>
      <c r="E53" s="14" t="s">
        <v>68</v>
      </c>
      <c r="F53" s="14" t="s">
        <v>69</v>
      </c>
      <c r="G53" s="14">
        <v>100045277367</v>
      </c>
      <c r="H53" s="14" t="s">
        <v>270</v>
      </c>
      <c r="I53" s="14">
        <v>1017</v>
      </c>
      <c r="J53" s="14" t="s">
        <v>131</v>
      </c>
      <c r="K53" s="14" t="s">
        <v>296</v>
      </c>
      <c r="L53" s="14" t="s">
        <v>297</v>
      </c>
      <c r="M53" s="14" t="s">
        <v>74</v>
      </c>
      <c r="N53" s="14" t="s">
        <v>119</v>
      </c>
      <c r="O53" s="14"/>
      <c r="P53" s="14">
        <v>1025542</v>
      </c>
      <c r="Q53" s="14" t="s">
        <v>134</v>
      </c>
      <c r="R53" s="14">
        <v>411723</v>
      </c>
      <c r="S53" s="14">
        <v>411723</v>
      </c>
      <c r="T53" s="14">
        <v>11.5</v>
      </c>
      <c r="U53" s="14">
        <v>11.5</v>
      </c>
      <c r="V53" s="14">
        <v>0</v>
      </c>
      <c r="W53" s="14">
        <v>0</v>
      </c>
      <c r="X53" s="5">
        <v>47348.15</v>
      </c>
      <c r="Y53" s="15">
        <v>45407</v>
      </c>
      <c r="Z53" s="15">
        <v>45771</v>
      </c>
      <c r="AA53" s="14">
        <v>0</v>
      </c>
      <c r="AB53" s="14" t="s">
        <v>77</v>
      </c>
      <c r="AC53" s="14"/>
      <c r="AD53" s="14" t="s">
        <v>96</v>
      </c>
      <c r="AE53" s="14" t="s">
        <v>68</v>
      </c>
      <c r="AF53" s="14" t="s">
        <v>79</v>
      </c>
      <c r="AG53" s="14" t="s">
        <v>97</v>
      </c>
      <c r="AH53" s="14" t="s">
        <v>135</v>
      </c>
      <c r="AI53" s="14">
        <v>411723</v>
      </c>
      <c r="AJ53" s="14">
        <v>0</v>
      </c>
      <c r="AK53" s="14">
        <v>0</v>
      </c>
      <c r="AL53" s="14">
        <v>0</v>
      </c>
      <c r="AM53" s="14">
        <v>134331</v>
      </c>
      <c r="AN53" s="14">
        <v>0</v>
      </c>
      <c r="AO53" s="5">
        <v>411723</v>
      </c>
      <c r="AP53" s="14" t="s">
        <v>81</v>
      </c>
      <c r="AQ53" s="15">
        <v>45412</v>
      </c>
      <c r="AR53" s="14">
        <v>546054</v>
      </c>
      <c r="AS53" s="14" t="s">
        <v>13</v>
      </c>
      <c r="AT53" s="14" t="s">
        <v>13</v>
      </c>
      <c r="AU53" s="14"/>
      <c r="AV53" s="14" t="s">
        <v>82</v>
      </c>
      <c r="AW53" s="14" t="s">
        <v>83</v>
      </c>
      <c r="AX53" s="14"/>
      <c r="AY53" s="14" t="s">
        <v>84</v>
      </c>
    </row>
    <row r="54" spans="2:51" x14ac:dyDescent="0.25">
      <c r="B54" s="14" t="s">
        <v>65</v>
      </c>
      <c r="C54" s="14" t="s">
        <v>66</v>
      </c>
      <c r="D54" s="14" t="s">
        <v>67</v>
      </c>
      <c r="E54" s="14" t="s">
        <v>68</v>
      </c>
      <c r="F54" s="14" t="s">
        <v>69</v>
      </c>
      <c r="G54" s="14">
        <v>1009923345980000</v>
      </c>
      <c r="H54" s="14" t="s">
        <v>176</v>
      </c>
      <c r="I54" s="14">
        <v>5006</v>
      </c>
      <c r="J54" s="14" t="s">
        <v>108</v>
      </c>
      <c r="K54" s="14" t="s">
        <v>298</v>
      </c>
      <c r="L54" s="14" t="s">
        <v>299</v>
      </c>
      <c r="M54" s="14" t="s">
        <v>74</v>
      </c>
      <c r="N54" s="14" t="s">
        <v>119</v>
      </c>
      <c r="O54" s="14"/>
      <c r="P54" s="14">
        <v>1015775</v>
      </c>
      <c r="Q54" s="14" t="s">
        <v>204</v>
      </c>
      <c r="R54" s="14">
        <v>726708</v>
      </c>
      <c r="S54" s="14">
        <v>370621.08</v>
      </c>
      <c r="T54" s="14">
        <v>12.5</v>
      </c>
      <c r="U54" s="14">
        <v>12.5</v>
      </c>
      <c r="V54" s="14">
        <v>0</v>
      </c>
      <c r="W54" s="14">
        <v>0</v>
      </c>
      <c r="X54" s="5">
        <v>46327.64</v>
      </c>
      <c r="Y54" s="15">
        <v>43840</v>
      </c>
      <c r="Z54" s="15">
        <v>45482</v>
      </c>
      <c r="AA54" s="14">
        <v>14</v>
      </c>
      <c r="AB54" s="14" t="s">
        <v>105</v>
      </c>
      <c r="AC54" s="14" t="s">
        <v>78</v>
      </c>
      <c r="AD54" s="14" t="s">
        <v>96</v>
      </c>
      <c r="AE54" s="14" t="s">
        <v>68</v>
      </c>
      <c r="AF54" s="14" t="s">
        <v>79</v>
      </c>
      <c r="AG54" s="14" t="s">
        <v>97</v>
      </c>
      <c r="AH54" s="14" t="s">
        <v>98</v>
      </c>
      <c r="AI54" s="14">
        <v>726708</v>
      </c>
      <c r="AJ54" s="14">
        <v>0</v>
      </c>
      <c r="AK54" s="14">
        <v>0</v>
      </c>
      <c r="AL54" s="14">
        <v>0</v>
      </c>
      <c r="AM54" s="14">
        <v>0</v>
      </c>
      <c r="AN54" s="14">
        <v>0</v>
      </c>
      <c r="AO54" s="5">
        <v>370621.08</v>
      </c>
      <c r="AP54" s="14" t="s">
        <v>99</v>
      </c>
      <c r="AQ54" s="15">
        <v>45412</v>
      </c>
      <c r="AR54" s="14">
        <v>370621.08</v>
      </c>
      <c r="AS54" s="14" t="s">
        <v>13</v>
      </c>
      <c r="AT54" s="14" t="s">
        <v>13</v>
      </c>
      <c r="AU54" s="14"/>
      <c r="AV54" s="14" t="s">
        <v>82</v>
      </c>
      <c r="AW54" s="14" t="s">
        <v>83</v>
      </c>
      <c r="AX54" s="14"/>
      <c r="AY54" s="14" t="s">
        <v>84</v>
      </c>
    </row>
    <row r="55" spans="2:51" x14ac:dyDescent="0.25">
      <c r="B55" s="14" t="s">
        <v>65</v>
      </c>
      <c r="C55" s="14" t="s">
        <v>66</v>
      </c>
      <c r="D55" s="14" t="s">
        <v>67</v>
      </c>
      <c r="E55" s="14" t="s">
        <v>68</v>
      </c>
      <c r="F55" s="14" t="s">
        <v>69</v>
      </c>
      <c r="G55" s="14">
        <v>1.00226701719E+19</v>
      </c>
      <c r="H55" s="14" t="s">
        <v>239</v>
      </c>
      <c r="I55" s="14">
        <v>4016</v>
      </c>
      <c r="J55" s="14" t="s">
        <v>148</v>
      </c>
      <c r="K55" s="14" t="s">
        <v>240</v>
      </c>
      <c r="L55" s="14" t="s">
        <v>300</v>
      </c>
      <c r="M55" s="14" t="s">
        <v>188</v>
      </c>
      <c r="N55" s="14" t="s">
        <v>189</v>
      </c>
      <c r="O55" s="14"/>
      <c r="P55" s="14">
        <v>1010520</v>
      </c>
      <c r="Q55" s="14" t="s">
        <v>190</v>
      </c>
      <c r="R55" s="14">
        <v>597420</v>
      </c>
      <c r="S55" s="14">
        <v>597420</v>
      </c>
      <c r="T55" s="14">
        <v>7.5</v>
      </c>
      <c r="U55" s="14">
        <v>7.5</v>
      </c>
      <c r="V55" s="14">
        <v>0</v>
      </c>
      <c r="W55" s="14">
        <v>0</v>
      </c>
      <c r="X55" s="5">
        <v>44806.5</v>
      </c>
      <c r="Y55" s="15">
        <v>45379</v>
      </c>
      <c r="Z55" s="15">
        <v>45743</v>
      </c>
      <c r="AA55" s="14">
        <v>1</v>
      </c>
      <c r="AB55" s="14" t="s">
        <v>105</v>
      </c>
      <c r="AC55" s="14"/>
      <c r="AD55" s="14" t="s">
        <v>191</v>
      </c>
      <c r="AE55" s="14" t="s">
        <v>192</v>
      </c>
      <c r="AF55" s="14" t="s">
        <v>79</v>
      </c>
      <c r="AG55" s="14" t="s">
        <v>193</v>
      </c>
      <c r="AH55" s="14" t="s">
        <v>193</v>
      </c>
      <c r="AI55" s="14">
        <v>597420</v>
      </c>
      <c r="AJ55" s="14">
        <v>0</v>
      </c>
      <c r="AK55" s="14">
        <v>0</v>
      </c>
      <c r="AL55" s="14">
        <v>0</v>
      </c>
      <c r="AM55" s="14">
        <v>0</v>
      </c>
      <c r="AN55" s="14">
        <v>0</v>
      </c>
      <c r="AO55" s="5">
        <v>597420</v>
      </c>
      <c r="AP55" s="14" t="s">
        <v>99</v>
      </c>
      <c r="AQ55" s="15">
        <v>45412</v>
      </c>
      <c r="AR55" s="14">
        <v>597420</v>
      </c>
      <c r="AS55" s="14" t="s">
        <v>8</v>
      </c>
      <c r="AT55" s="14" t="s">
        <v>8</v>
      </c>
      <c r="AU55" s="14"/>
      <c r="AV55" s="14" t="s">
        <v>82</v>
      </c>
      <c r="AW55" s="14" t="s">
        <v>83</v>
      </c>
      <c r="AX55" s="14"/>
      <c r="AY55" s="14" t="s">
        <v>84</v>
      </c>
    </row>
    <row r="56" spans="2:51" x14ac:dyDescent="0.25">
      <c r="B56" s="14" t="s">
        <v>65</v>
      </c>
      <c r="C56" s="14" t="s">
        <v>230</v>
      </c>
      <c r="D56" s="14" t="s">
        <v>67</v>
      </c>
      <c r="E56" s="14" t="s">
        <v>68</v>
      </c>
      <c r="F56" s="14" t="s">
        <v>69</v>
      </c>
      <c r="G56" s="14">
        <v>1015624977440000</v>
      </c>
      <c r="H56" s="14" t="s">
        <v>301</v>
      </c>
      <c r="I56" s="14">
        <v>1001</v>
      </c>
      <c r="J56" s="14" t="s">
        <v>92</v>
      </c>
      <c r="K56" s="14" t="s">
        <v>302</v>
      </c>
      <c r="L56" s="14" t="s">
        <v>303</v>
      </c>
      <c r="M56" s="14" t="s">
        <v>74</v>
      </c>
      <c r="N56" s="14" t="s">
        <v>119</v>
      </c>
      <c r="O56" s="14"/>
      <c r="P56" s="14">
        <v>1037162</v>
      </c>
      <c r="Q56" s="14" t="s">
        <v>234</v>
      </c>
      <c r="R56" s="14"/>
      <c r="S56" s="14">
        <v>0</v>
      </c>
      <c r="T56" s="14">
        <v>9.8000000000000007</v>
      </c>
      <c r="U56" s="14">
        <v>1.7</v>
      </c>
      <c r="V56" s="14"/>
      <c r="W56" s="14"/>
      <c r="X56" s="5">
        <v>44190.16</v>
      </c>
      <c r="Y56" s="15">
        <v>45383</v>
      </c>
      <c r="Z56" s="15">
        <v>45747</v>
      </c>
      <c r="AA56" s="14">
        <v>0</v>
      </c>
      <c r="AB56" s="14" t="s">
        <v>77</v>
      </c>
      <c r="AC56" s="14"/>
      <c r="AD56" s="14" t="s">
        <v>235</v>
      </c>
      <c r="AE56" s="14" t="s">
        <v>236</v>
      </c>
      <c r="AF56" s="14" t="s">
        <v>79</v>
      </c>
      <c r="AG56" s="14"/>
      <c r="AH56" s="14" t="s">
        <v>90</v>
      </c>
      <c r="AI56" s="14">
        <v>2599421</v>
      </c>
      <c r="AJ56" s="14">
        <v>0</v>
      </c>
      <c r="AK56" s="14">
        <v>0</v>
      </c>
      <c r="AL56" s="14">
        <v>0</v>
      </c>
      <c r="AM56" s="14">
        <v>0</v>
      </c>
      <c r="AN56" s="14">
        <v>0</v>
      </c>
      <c r="AO56" s="5">
        <v>2599421</v>
      </c>
      <c r="AP56" s="14" t="s">
        <v>99</v>
      </c>
      <c r="AQ56" s="15">
        <v>45412</v>
      </c>
      <c r="AR56" s="14">
        <v>2599421</v>
      </c>
      <c r="AS56" s="14"/>
      <c r="AT56" s="14" t="s">
        <v>5</v>
      </c>
      <c r="AU56" s="14"/>
      <c r="AV56" s="14" t="s">
        <v>82</v>
      </c>
      <c r="AW56" s="14" t="s">
        <v>83</v>
      </c>
      <c r="AX56" s="14"/>
      <c r="AY56" s="14" t="s">
        <v>84</v>
      </c>
    </row>
    <row r="57" spans="2:51" x14ac:dyDescent="0.25">
      <c r="B57" s="14" t="s">
        <v>65</v>
      </c>
      <c r="C57" s="14" t="s">
        <v>113</v>
      </c>
      <c r="D57" s="14" t="s">
        <v>67</v>
      </c>
      <c r="E57" s="14" t="s">
        <v>68</v>
      </c>
      <c r="F57" s="14" t="s">
        <v>69</v>
      </c>
      <c r="G57" s="14">
        <v>1.0038171897099999E+19</v>
      </c>
      <c r="H57" s="14" t="s">
        <v>114</v>
      </c>
      <c r="I57" s="14">
        <v>1003</v>
      </c>
      <c r="J57" s="14" t="s">
        <v>101</v>
      </c>
      <c r="K57" s="14" t="s">
        <v>304</v>
      </c>
      <c r="L57" s="14" t="s">
        <v>305</v>
      </c>
      <c r="M57" s="14" t="s">
        <v>74</v>
      </c>
      <c r="N57" s="14" t="s">
        <v>119</v>
      </c>
      <c r="O57" s="14"/>
      <c r="P57" s="14">
        <v>1032786</v>
      </c>
      <c r="Q57" s="14" t="s">
        <v>127</v>
      </c>
      <c r="R57" s="14"/>
      <c r="S57" s="14">
        <v>0</v>
      </c>
      <c r="T57" s="14">
        <v>9.1999999999999993</v>
      </c>
      <c r="U57" s="14">
        <v>2.2999999999999998</v>
      </c>
      <c r="V57" s="14"/>
      <c r="W57" s="14"/>
      <c r="X57" s="5">
        <v>43674.13</v>
      </c>
      <c r="Y57" s="15">
        <v>45383</v>
      </c>
      <c r="Z57" s="15">
        <v>45747</v>
      </c>
      <c r="AA57" s="14">
        <v>0</v>
      </c>
      <c r="AB57" s="14" t="s">
        <v>77</v>
      </c>
      <c r="AC57" s="14" t="s">
        <v>78</v>
      </c>
      <c r="AD57" s="14" t="s">
        <v>121</v>
      </c>
      <c r="AE57" s="14" t="s">
        <v>122</v>
      </c>
      <c r="AF57" s="14" t="s">
        <v>79</v>
      </c>
      <c r="AG57" s="14"/>
      <c r="AH57" s="14" t="s">
        <v>217</v>
      </c>
      <c r="AI57" s="14">
        <v>3797750</v>
      </c>
      <c r="AJ57" s="14">
        <v>0</v>
      </c>
      <c r="AK57" s="14">
        <v>0</v>
      </c>
      <c r="AL57" s="14">
        <v>0</v>
      </c>
      <c r="AM57" s="14">
        <v>0</v>
      </c>
      <c r="AN57" s="14">
        <v>0</v>
      </c>
      <c r="AO57" s="5">
        <v>1898875</v>
      </c>
      <c r="AP57" s="14" t="s">
        <v>99</v>
      </c>
      <c r="AQ57" s="15">
        <v>45412</v>
      </c>
      <c r="AR57" s="14">
        <v>1898875</v>
      </c>
      <c r="AS57" s="14"/>
      <c r="AT57" s="14" t="s">
        <v>5</v>
      </c>
      <c r="AU57" s="14"/>
      <c r="AV57" s="14" t="s">
        <v>82</v>
      </c>
      <c r="AW57" s="14" t="s">
        <v>83</v>
      </c>
      <c r="AX57" s="14"/>
      <c r="AY57" s="14" t="s">
        <v>84</v>
      </c>
    </row>
    <row r="58" spans="2:51" x14ac:dyDescent="0.25">
      <c r="B58" s="14" t="s">
        <v>65</v>
      </c>
      <c r="C58" s="14" t="s">
        <v>66</v>
      </c>
      <c r="D58" s="14" t="s">
        <v>67</v>
      </c>
      <c r="E58" s="14" t="s">
        <v>68</v>
      </c>
      <c r="F58" s="14" t="s">
        <v>69</v>
      </c>
      <c r="G58" s="14">
        <v>100621109916</v>
      </c>
      <c r="H58" s="14" t="s">
        <v>194</v>
      </c>
      <c r="I58" s="14">
        <v>4025</v>
      </c>
      <c r="J58" s="14" t="s">
        <v>265</v>
      </c>
      <c r="K58" s="14" t="s">
        <v>306</v>
      </c>
      <c r="L58" s="14" t="s">
        <v>307</v>
      </c>
      <c r="M58" s="14" t="s">
        <v>74</v>
      </c>
      <c r="N58" s="14" t="s">
        <v>119</v>
      </c>
      <c r="O58" s="14"/>
      <c r="P58" s="14">
        <v>1017275</v>
      </c>
      <c r="Q58" s="14" t="s">
        <v>199</v>
      </c>
      <c r="R58" s="14">
        <v>549999</v>
      </c>
      <c r="S58" s="14">
        <v>329999.40000000002</v>
      </c>
      <c r="T58" s="14">
        <v>12.5</v>
      </c>
      <c r="U58" s="14">
        <v>12.5</v>
      </c>
      <c r="V58" s="14">
        <v>0</v>
      </c>
      <c r="W58" s="14">
        <v>0</v>
      </c>
      <c r="X58" s="5">
        <v>41249.93</v>
      </c>
      <c r="Y58" s="15">
        <v>45383</v>
      </c>
      <c r="Z58" s="15">
        <v>45747</v>
      </c>
      <c r="AA58" s="14">
        <v>0</v>
      </c>
      <c r="AB58" s="14" t="s">
        <v>77</v>
      </c>
      <c r="AC58" s="14" t="s">
        <v>78</v>
      </c>
      <c r="AD58" s="14" t="s">
        <v>96</v>
      </c>
      <c r="AE58" s="14" t="s">
        <v>68</v>
      </c>
      <c r="AF58" s="14" t="s">
        <v>79</v>
      </c>
      <c r="AG58" s="14" t="s">
        <v>97</v>
      </c>
      <c r="AH58" s="14" t="s">
        <v>98</v>
      </c>
      <c r="AI58" s="14">
        <v>549999</v>
      </c>
      <c r="AJ58" s="14">
        <v>0</v>
      </c>
      <c r="AK58" s="14">
        <v>0</v>
      </c>
      <c r="AL58" s="14">
        <v>0</v>
      </c>
      <c r="AM58" s="14">
        <v>0</v>
      </c>
      <c r="AN58" s="14">
        <v>0</v>
      </c>
      <c r="AO58" s="5">
        <v>329999.40000000002</v>
      </c>
      <c r="AP58" s="14" t="s">
        <v>81</v>
      </c>
      <c r="AQ58" s="15">
        <v>45412</v>
      </c>
      <c r="AR58" s="14">
        <v>329999.40000000002</v>
      </c>
      <c r="AS58" s="14" t="s">
        <v>13</v>
      </c>
      <c r="AT58" s="14" t="s">
        <v>13</v>
      </c>
      <c r="AU58" s="14"/>
      <c r="AV58" s="14" t="s">
        <v>82</v>
      </c>
      <c r="AW58" s="14" t="s">
        <v>83</v>
      </c>
      <c r="AX58" s="14"/>
      <c r="AY58" s="14" t="s">
        <v>84</v>
      </c>
    </row>
    <row r="59" spans="2:51" x14ac:dyDescent="0.25">
      <c r="B59" s="14" t="s">
        <v>65</v>
      </c>
      <c r="C59" s="14" t="s">
        <v>66</v>
      </c>
      <c r="D59" s="14" t="s">
        <v>67</v>
      </c>
      <c r="E59" s="14" t="s">
        <v>68</v>
      </c>
      <c r="F59" s="14" t="s">
        <v>69</v>
      </c>
      <c r="G59" s="14">
        <v>1.0060031943399999E+19</v>
      </c>
      <c r="H59" s="14" t="s">
        <v>308</v>
      </c>
      <c r="I59" s="14">
        <v>2002</v>
      </c>
      <c r="J59" s="14" t="s">
        <v>156</v>
      </c>
      <c r="K59" s="14" t="s">
        <v>309</v>
      </c>
      <c r="L59" s="14" t="s">
        <v>310</v>
      </c>
      <c r="M59" s="14" t="s">
        <v>223</v>
      </c>
      <c r="N59" s="14" t="s">
        <v>223</v>
      </c>
      <c r="O59" s="14"/>
      <c r="P59" s="14">
        <v>1033738</v>
      </c>
      <c r="Q59" s="14" t="s">
        <v>284</v>
      </c>
      <c r="R59" s="14">
        <v>246600</v>
      </c>
      <c r="S59" s="14">
        <v>246600</v>
      </c>
      <c r="T59" s="14">
        <v>16.5</v>
      </c>
      <c r="U59" s="14">
        <v>16.5</v>
      </c>
      <c r="V59" s="14">
        <v>0</v>
      </c>
      <c r="W59" s="14">
        <v>0</v>
      </c>
      <c r="X59" s="5">
        <v>40689</v>
      </c>
      <c r="Y59" s="15">
        <v>45383</v>
      </c>
      <c r="Z59" s="15">
        <v>45747</v>
      </c>
      <c r="AA59" s="14">
        <v>0</v>
      </c>
      <c r="AB59" s="14" t="s">
        <v>77</v>
      </c>
      <c r="AC59" s="14"/>
      <c r="AD59" s="14" t="s">
        <v>285</v>
      </c>
      <c r="AE59" s="14" t="s">
        <v>286</v>
      </c>
      <c r="AF59" s="14" t="s">
        <v>79</v>
      </c>
      <c r="AG59" s="14" t="s">
        <v>287</v>
      </c>
      <c r="AH59" s="14" t="s">
        <v>288</v>
      </c>
      <c r="AI59" s="14">
        <v>234270</v>
      </c>
      <c r="AJ59" s="14">
        <v>0</v>
      </c>
      <c r="AK59" s="14">
        <v>0</v>
      </c>
      <c r="AL59" s="14">
        <v>0</v>
      </c>
      <c r="AM59" s="14">
        <v>0</v>
      </c>
      <c r="AN59" s="14">
        <v>12330</v>
      </c>
      <c r="AO59" s="5">
        <v>246600</v>
      </c>
      <c r="AP59" s="14" t="s">
        <v>99</v>
      </c>
      <c r="AQ59" s="15">
        <v>45412</v>
      </c>
      <c r="AR59" s="14">
        <v>246600</v>
      </c>
      <c r="AS59" s="14" t="s">
        <v>9</v>
      </c>
      <c r="AT59" s="14" t="s">
        <v>9</v>
      </c>
      <c r="AU59" s="14"/>
      <c r="AV59" s="14" t="s">
        <v>82</v>
      </c>
      <c r="AW59" s="14" t="s">
        <v>83</v>
      </c>
      <c r="AX59" s="14"/>
      <c r="AY59" s="14" t="s">
        <v>84</v>
      </c>
    </row>
    <row r="60" spans="2:51" x14ac:dyDescent="0.25">
      <c r="B60" s="14" t="s">
        <v>65</v>
      </c>
      <c r="C60" s="14" t="s">
        <v>66</v>
      </c>
      <c r="D60" s="14" t="s">
        <v>67</v>
      </c>
      <c r="E60" s="14" t="s">
        <v>68</v>
      </c>
      <c r="F60" s="14" t="s">
        <v>69</v>
      </c>
      <c r="G60" s="14">
        <v>1010537444140000</v>
      </c>
      <c r="H60" s="14" t="s">
        <v>311</v>
      </c>
      <c r="I60" s="14">
        <v>2002</v>
      </c>
      <c r="J60" s="14" t="s">
        <v>156</v>
      </c>
      <c r="K60" s="14" t="s">
        <v>312</v>
      </c>
      <c r="L60" s="14" t="s">
        <v>313</v>
      </c>
      <c r="M60" s="14" t="s">
        <v>223</v>
      </c>
      <c r="N60" s="14" t="s">
        <v>223</v>
      </c>
      <c r="O60" s="14"/>
      <c r="P60" s="14">
        <v>1018539</v>
      </c>
      <c r="Q60" s="14" t="s">
        <v>314</v>
      </c>
      <c r="R60" s="14">
        <v>800000</v>
      </c>
      <c r="S60" s="14">
        <v>800000</v>
      </c>
      <c r="T60" s="14">
        <v>5</v>
      </c>
      <c r="U60" s="14">
        <v>5</v>
      </c>
      <c r="V60" s="14">
        <v>0</v>
      </c>
      <c r="W60" s="14">
        <v>0</v>
      </c>
      <c r="X60" s="5">
        <v>40000</v>
      </c>
      <c r="Y60" s="15">
        <v>45383</v>
      </c>
      <c r="Z60" s="15">
        <v>45747</v>
      </c>
      <c r="AA60" s="14">
        <v>0</v>
      </c>
      <c r="AB60" s="14" t="s">
        <v>77</v>
      </c>
      <c r="AC60" s="14"/>
      <c r="AD60" s="14" t="s">
        <v>315</v>
      </c>
      <c r="AE60" s="14" t="s">
        <v>316</v>
      </c>
      <c r="AF60" s="14" t="s">
        <v>79</v>
      </c>
      <c r="AG60" s="14" t="s">
        <v>317</v>
      </c>
      <c r="AH60" s="14" t="s">
        <v>217</v>
      </c>
      <c r="AI60" s="14">
        <v>760000</v>
      </c>
      <c r="AJ60" s="14">
        <v>0</v>
      </c>
      <c r="AK60" s="14">
        <v>0</v>
      </c>
      <c r="AL60" s="14">
        <v>0</v>
      </c>
      <c r="AM60" s="14">
        <v>0</v>
      </c>
      <c r="AN60" s="14">
        <v>40000</v>
      </c>
      <c r="AO60" s="5">
        <v>800000</v>
      </c>
      <c r="AP60" s="14" t="s">
        <v>99</v>
      </c>
      <c r="AQ60" s="15">
        <v>45412</v>
      </c>
      <c r="AR60" s="14">
        <v>800000</v>
      </c>
      <c r="AS60" s="14"/>
      <c r="AT60" s="14" t="s">
        <v>5</v>
      </c>
      <c r="AU60" s="14"/>
      <c r="AV60" s="14" t="s">
        <v>82</v>
      </c>
      <c r="AW60" s="14" t="s">
        <v>83</v>
      </c>
      <c r="AX60" s="14"/>
      <c r="AY60" s="14" t="s">
        <v>84</v>
      </c>
    </row>
    <row r="61" spans="2:51" x14ac:dyDescent="0.25">
      <c r="B61" s="14" t="s">
        <v>65</v>
      </c>
      <c r="C61" s="14" t="s">
        <v>66</v>
      </c>
      <c r="D61" s="14" t="s">
        <v>67</v>
      </c>
      <c r="E61" s="14" t="s">
        <v>68</v>
      </c>
      <c r="F61" s="14" t="s">
        <v>69</v>
      </c>
      <c r="G61" s="14">
        <v>1021332160220000</v>
      </c>
      <c r="H61" s="14" t="s">
        <v>257</v>
      </c>
      <c r="I61" s="14" t="s">
        <v>115</v>
      </c>
      <c r="J61" s="14" t="s">
        <v>116</v>
      </c>
      <c r="K61" s="14" t="s">
        <v>258</v>
      </c>
      <c r="L61" s="14" t="s">
        <v>318</v>
      </c>
      <c r="M61" s="14" t="s">
        <v>223</v>
      </c>
      <c r="N61" s="14" t="s">
        <v>223</v>
      </c>
      <c r="O61" s="14"/>
      <c r="P61" s="14">
        <v>1034789</v>
      </c>
      <c r="Q61" s="14" t="s">
        <v>224</v>
      </c>
      <c r="R61" s="14">
        <v>275000</v>
      </c>
      <c r="S61" s="14">
        <v>206250</v>
      </c>
      <c r="T61" s="14">
        <v>16.5</v>
      </c>
      <c r="U61" s="14">
        <v>16.5</v>
      </c>
      <c r="V61" s="14">
        <v>0</v>
      </c>
      <c r="W61" s="14">
        <v>0</v>
      </c>
      <c r="X61" s="5">
        <v>34031.25</v>
      </c>
      <c r="Y61" s="15">
        <v>45383</v>
      </c>
      <c r="Z61" s="15">
        <v>45688</v>
      </c>
      <c r="AA61" s="14">
        <v>0</v>
      </c>
      <c r="AB61" s="14" t="s">
        <v>77</v>
      </c>
      <c r="AC61" s="14" t="s">
        <v>78</v>
      </c>
      <c r="AD61" s="14" t="s">
        <v>225</v>
      </c>
      <c r="AE61" s="14" t="s">
        <v>68</v>
      </c>
      <c r="AF61" s="14" t="s">
        <v>79</v>
      </c>
      <c r="AG61" s="14" t="s">
        <v>226</v>
      </c>
      <c r="AH61" s="14" t="s">
        <v>227</v>
      </c>
      <c r="AI61" s="14">
        <v>261250</v>
      </c>
      <c r="AJ61" s="14">
        <v>0</v>
      </c>
      <c r="AK61" s="14">
        <v>0</v>
      </c>
      <c r="AL61" s="14">
        <v>0</v>
      </c>
      <c r="AM61" s="14">
        <v>0</v>
      </c>
      <c r="AN61" s="14">
        <v>13750</v>
      </c>
      <c r="AO61" s="5">
        <v>206250</v>
      </c>
      <c r="AP61" s="14" t="s">
        <v>81</v>
      </c>
      <c r="AQ61" s="15">
        <v>45412</v>
      </c>
      <c r="AR61" s="14">
        <v>206250</v>
      </c>
      <c r="AS61" s="14" t="s">
        <v>7</v>
      </c>
      <c r="AT61" s="14" t="s">
        <v>7</v>
      </c>
      <c r="AU61" s="14"/>
      <c r="AV61" s="14" t="s">
        <v>82</v>
      </c>
      <c r="AW61" s="14" t="s">
        <v>83</v>
      </c>
      <c r="AX61" s="14"/>
      <c r="AY61" s="14" t="s">
        <v>84</v>
      </c>
    </row>
    <row r="62" spans="2:51" x14ac:dyDescent="0.25">
      <c r="B62" s="14" t="s">
        <v>65</v>
      </c>
      <c r="C62" s="14" t="s">
        <v>66</v>
      </c>
      <c r="D62" s="14" t="s">
        <v>67</v>
      </c>
      <c r="E62" s="14" t="s">
        <v>68</v>
      </c>
      <c r="F62" s="14" t="s">
        <v>69</v>
      </c>
      <c r="G62" s="14">
        <v>1.01999329191001E+18</v>
      </c>
      <c r="H62" s="14" t="s">
        <v>85</v>
      </c>
      <c r="I62" s="14" t="s">
        <v>195</v>
      </c>
      <c r="J62" s="14" t="s">
        <v>196</v>
      </c>
      <c r="K62" s="14" t="s">
        <v>319</v>
      </c>
      <c r="L62" s="14" t="s">
        <v>320</v>
      </c>
      <c r="M62" s="14" t="s">
        <v>74</v>
      </c>
      <c r="N62" s="14" t="s">
        <v>75</v>
      </c>
      <c r="O62" s="14"/>
      <c r="P62" s="14">
        <v>1027354</v>
      </c>
      <c r="Q62" s="14" t="s">
        <v>88</v>
      </c>
      <c r="R62" s="14">
        <v>260000</v>
      </c>
      <c r="S62" s="14">
        <v>260000</v>
      </c>
      <c r="T62" s="14">
        <v>12.5</v>
      </c>
      <c r="U62" s="14">
        <v>12.5</v>
      </c>
      <c r="V62" s="14">
        <v>0</v>
      </c>
      <c r="W62" s="14">
        <v>0</v>
      </c>
      <c r="X62" s="5">
        <v>32500</v>
      </c>
      <c r="Y62" s="15">
        <v>45383</v>
      </c>
      <c r="Z62" s="15">
        <v>45747</v>
      </c>
      <c r="AA62" s="14">
        <v>0</v>
      </c>
      <c r="AB62" s="14" t="s">
        <v>77</v>
      </c>
      <c r="AC62" s="14"/>
      <c r="AD62" s="14" t="s">
        <v>321</v>
      </c>
      <c r="AE62" s="14" t="s">
        <v>68</v>
      </c>
      <c r="AF62" s="14" t="s">
        <v>79</v>
      </c>
      <c r="AG62" s="14" t="s">
        <v>322</v>
      </c>
      <c r="AH62" s="14" t="s">
        <v>217</v>
      </c>
      <c r="AI62" s="14">
        <v>260000</v>
      </c>
      <c r="AJ62" s="14">
        <v>0</v>
      </c>
      <c r="AK62" s="14">
        <v>0</v>
      </c>
      <c r="AL62" s="14">
        <v>0</v>
      </c>
      <c r="AM62" s="14">
        <v>0</v>
      </c>
      <c r="AN62" s="14">
        <v>0</v>
      </c>
      <c r="AO62" s="5">
        <v>260000</v>
      </c>
      <c r="AP62" s="14" t="s">
        <v>99</v>
      </c>
      <c r="AQ62" s="15">
        <v>45412</v>
      </c>
      <c r="AR62" s="14">
        <v>260000</v>
      </c>
      <c r="AS62" s="14"/>
      <c r="AT62" s="14" t="s">
        <v>5</v>
      </c>
      <c r="AU62" s="14"/>
      <c r="AV62" s="14" t="s">
        <v>82</v>
      </c>
      <c r="AW62" s="14" t="s">
        <v>83</v>
      </c>
      <c r="AX62" s="14"/>
      <c r="AY62" s="14" t="s">
        <v>84</v>
      </c>
    </row>
    <row r="63" spans="2:51" x14ac:dyDescent="0.25">
      <c r="B63" s="14" t="s">
        <v>65</v>
      </c>
      <c r="C63" s="14" t="s">
        <v>66</v>
      </c>
      <c r="D63" s="14" t="s">
        <v>67</v>
      </c>
      <c r="E63" s="14" t="s">
        <v>68</v>
      </c>
      <c r="F63" s="14" t="s">
        <v>69</v>
      </c>
      <c r="G63" s="14">
        <v>100428095254</v>
      </c>
      <c r="H63" s="14" t="s">
        <v>323</v>
      </c>
      <c r="I63" s="14">
        <v>5006</v>
      </c>
      <c r="J63" s="14" t="s">
        <v>108</v>
      </c>
      <c r="K63" s="14" t="s">
        <v>324</v>
      </c>
      <c r="L63" s="14" t="s">
        <v>325</v>
      </c>
      <c r="M63" s="14" t="s">
        <v>74</v>
      </c>
      <c r="N63" s="14" t="s">
        <v>75</v>
      </c>
      <c r="O63" s="14"/>
      <c r="P63" s="14">
        <v>1033069</v>
      </c>
      <c r="Q63" s="14" t="s">
        <v>326</v>
      </c>
      <c r="R63" s="14">
        <v>509167</v>
      </c>
      <c r="S63" s="14">
        <v>254583.5</v>
      </c>
      <c r="T63" s="14">
        <v>12.5</v>
      </c>
      <c r="U63" s="14">
        <v>12.5</v>
      </c>
      <c r="V63" s="14">
        <v>0</v>
      </c>
      <c r="W63" s="14">
        <v>0</v>
      </c>
      <c r="X63" s="5">
        <v>31822.94</v>
      </c>
      <c r="Y63" s="15">
        <v>44994</v>
      </c>
      <c r="Z63" s="15">
        <v>45481</v>
      </c>
      <c r="AA63" s="14">
        <v>4</v>
      </c>
      <c r="AB63" s="14" t="s">
        <v>105</v>
      </c>
      <c r="AC63" s="14" t="s">
        <v>78</v>
      </c>
      <c r="AD63" s="14" t="s">
        <v>96</v>
      </c>
      <c r="AE63" s="14" t="s">
        <v>68</v>
      </c>
      <c r="AF63" s="14" t="s">
        <v>79</v>
      </c>
      <c r="AG63" s="14" t="s">
        <v>97</v>
      </c>
      <c r="AH63" s="14" t="s">
        <v>98</v>
      </c>
      <c r="AI63" s="14">
        <v>509167</v>
      </c>
      <c r="AJ63" s="14">
        <v>0</v>
      </c>
      <c r="AK63" s="14">
        <v>0</v>
      </c>
      <c r="AL63" s="14">
        <v>0</v>
      </c>
      <c r="AM63" s="14">
        <v>0</v>
      </c>
      <c r="AN63" s="14">
        <v>0</v>
      </c>
      <c r="AO63" s="5">
        <v>254583.5</v>
      </c>
      <c r="AP63" s="14" t="s">
        <v>99</v>
      </c>
      <c r="AQ63" s="15">
        <v>45412</v>
      </c>
      <c r="AR63" s="14">
        <v>254583.5</v>
      </c>
      <c r="AS63" s="14" t="s">
        <v>13</v>
      </c>
      <c r="AT63" s="14" t="s">
        <v>13</v>
      </c>
      <c r="AU63" s="14"/>
      <c r="AV63" s="14" t="s">
        <v>82</v>
      </c>
      <c r="AW63" s="14" t="s">
        <v>83</v>
      </c>
      <c r="AX63" s="14"/>
      <c r="AY63" s="14" t="s">
        <v>84</v>
      </c>
    </row>
    <row r="64" spans="2:51" x14ac:dyDescent="0.25">
      <c r="B64" s="14" t="s">
        <v>65</v>
      </c>
      <c r="C64" s="14" t="s">
        <v>230</v>
      </c>
      <c r="D64" s="14" t="s">
        <v>67</v>
      </c>
      <c r="E64" s="14" t="s">
        <v>68</v>
      </c>
      <c r="F64" s="14" t="s">
        <v>69</v>
      </c>
      <c r="G64" s="14">
        <v>1.0121316182599999E+19</v>
      </c>
      <c r="H64" s="14" t="s">
        <v>231</v>
      </c>
      <c r="I64" s="14">
        <v>1002</v>
      </c>
      <c r="J64" s="14" t="s">
        <v>71</v>
      </c>
      <c r="K64" s="14" t="s">
        <v>327</v>
      </c>
      <c r="L64" s="14" t="s">
        <v>328</v>
      </c>
      <c r="M64" s="14" t="s">
        <v>74</v>
      </c>
      <c r="N64" s="14" t="s">
        <v>119</v>
      </c>
      <c r="O64" s="14"/>
      <c r="P64" s="14">
        <v>1031935</v>
      </c>
      <c r="Q64" s="14" t="s">
        <v>329</v>
      </c>
      <c r="R64" s="14"/>
      <c r="S64" s="14">
        <v>0</v>
      </c>
      <c r="T64" s="14">
        <v>9.7799999999999994</v>
      </c>
      <c r="U64" s="14">
        <v>1.72</v>
      </c>
      <c r="V64" s="14"/>
      <c r="W64" s="14"/>
      <c r="X64" s="5">
        <v>31537.35</v>
      </c>
      <c r="Y64" s="15">
        <v>45383</v>
      </c>
      <c r="Z64" s="15">
        <v>45747</v>
      </c>
      <c r="AA64" s="14">
        <v>0</v>
      </c>
      <c r="AB64" s="14" t="s">
        <v>77</v>
      </c>
      <c r="AC64" s="14"/>
      <c r="AD64" s="14" t="s">
        <v>235</v>
      </c>
      <c r="AE64" s="14" t="s">
        <v>236</v>
      </c>
      <c r="AF64" s="14" t="s">
        <v>79</v>
      </c>
      <c r="AG64" s="14"/>
      <c r="AH64" s="14" t="s">
        <v>90</v>
      </c>
      <c r="AI64" s="14">
        <v>1833567</v>
      </c>
      <c r="AJ64" s="14">
        <v>0</v>
      </c>
      <c r="AK64" s="14">
        <v>0</v>
      </c>
      <c r="AL64" s="14">
        <v>0</v>
      </c>
      <c r="AM64" s="14">
        <v>0</v>
      </c>
      <c r="AN64" s="14">
        <v>0</v>
      </c>
      <c r="AO64" s="5">
        <v>1833567</v>
      </c>
      <c r="AP64" s="14" t="s">
        <v>99</v>
      </c>
      <c r="AQ64" s="15">
        <v>45412</v>
      </c>
      <c r="AR64" s="14">
        <v>1833567</v>
      </c>
      <c r="AS64" s="14"/>
      <c r="AT64" s="14" t="s">
        <v>5</v>
      </c>
      <c r="AU64" s="14"/>
      <c r="AV64" s="14" t="s">
        <v>82</v>
      </c>
      <c r="AW64" s="14" t="s">
        <v>83</v>
      </c>
      <c r="AX64" s="14"/>
      <c r="AY64" s="14" t="s">
        <v>84</v>
      </c>
    </row>
    <row r="65" spans="2:51" x14ac:dyDescent="0.25">
      <c r="B65" s="14" t="s">
        <v>65</v>
      </c>
      <c r="C65" s="14" t="s">
        <v>66</v>
      </c>
      <c r="D65" s="14" t="s">
        <v>67</v>
      </c>
      <c r="E65" s="14" t="s">
        <v>68</v>
      </c>
      <c r="F65" s="14" t="s">
        <v>69</v>
      </c>
      <c r="G65" s="14">
        <v>100680568356</v>
      </c>
      <c r="H65" s="14" t="s">
        <v>330</v>
      </c>
      <c r="I65" s="14">
        <v>2001</v>
      </c>
      <c r="J65" s="14" t="s">
        <v>116</v>
      </c>
      <c r="K65" s="14" t="s">
        <v>331</v>
      </c>
      <c r="L65" s="14" t="s">
        <v>332</v>
      </c>
      <c r="M65" s="14" t="s">
        <v>151</v>
      </c>
      <c r="N65" s="14" t="s">
        <v>152</v>
      </c>
      <c r="O65" s="14"/>
      <c r="P65" s="14">
        <v>1012373</v>
      </c>
      <c r="Q65" s="14" t="s">
        <v>153</v>
      </c>
      <c r="R65" s="14">
        <v>187500</v>
      </c>
      <c r="S65" s="14">
        <v>187500</v>
      </c>
      <c r="T65" s="14">
        <v>16.5</v>
      </c>
      <c r="U65" s="14">
        <v>16.5</v>
      </c>
      <c r="V65" s="14">
        <v>0</v>
      </c>
      <c r="W65" s="14">
        <v>0</v>
      </c>
      <c r="X65" s="5">
        <v>30937.5</v>
      </c>
      <c r="Y65" s="15">
        <v>45404</v>
      </c>
      <c r="Z65" s="15">
        <v>45768</v>
      </c>
      <c r="AA65" s="14">
        <v>0</v>
      </c>
      <c r="AB65" s="14" t="s">
        <v>77</v>
      </c>
      <c r="AC65" s="14"/>
      <c r="AD65" s="14" t="s">
        <v>154</v>
      </c>
      <c r="AE65" s="14" t="s">
        <v>68</v>
      </c>
      <c r="AF65" s="14" t="s">
        <v>79</v>
      </c>
      <c r="AG65" s="14" t="s">
        <v>155</v>
      </c>
      <c r="AH65" s="14" t="s">
        <v>155</v>
      </c>
      <c r="AI65" s="14">
        <v>178125</v>
      </c>
      <c r="AJ65" s="14">
        <v>0</v>
      </c>
      <c r="AK65" s="14">
        <v>0</v>
      </c>
      <c r="AL65" s="14">
        <v>0</v>
      </c>
      <c r="AM65" s="14">
        <v>0</v>
      </c>
      <c r="AN65" s="14">
        <v>9375</v>
      </c>
      <c r="AO65" s="5">
        <v>187500</v>
      </c>
      <c r="AP65" s="14" t="s">
        <v>99</v>
      </c>
      <c r="AQ65" s="15">
        <v>45412</v>
      </c>
      <c r="AR65" s="14">
        <v>187500</v>
      </c>
      <c r="AS65" s="14" t="s">
        <v>4</v>
      </c>
      <c r="AT65" s="14" t="s">
        <v>4</v>
      </c>
      <c r="AU65" s="14"/>
      <c r="AV65" s="14" t="s">
        <v>82</v>
      </c>
      <c r="AW65" s="14" t="s">
        <v>83</v>
      </c>
      <c r="AX65" s="14"/>
      <c r="AY65" s="14" t="s">
        <v>84</v>
      </c>
    </row>
    <row r="66" spans="2:51" x14ac:dyDescent="0.25">
      <c r="B66" s="14" t="s">
        <v>65</v>
      </c>
      <c r="C66" s="14" t="s">
        <v>66</v>
      </c>
      <c r="D66" s="14" t="s">
        <v>67</v>
      </c>
      <c r="E66" s="14" t="s">
        <v>68</v>
      </c>
      <c r="F66" s="14" t="s">
        <v>69</v>
      </c>
      <c r="G66" s="14">
        <v>1004099673460000</v>
      </c>
      <c r="H66" s="14" t="s">
        <v>333</v>
      </c>
      <c r="I66" s="14">
        <v>2001</v>
      </c>
      <c r="J66" s="14" t="s">
        <v>116</v>
      </c>
      <c r="K66" s="14" t="s">
        <v>334</v>
      </c>
      <c r="L66" s="14" t="s">
        <v>335</v>
      </c>
      <c r="M66" s="14" t="s">
        <v>151</v>
      </c>
      <c r="N66" s="14" t="s">
        <v>152</v>
      </c>
      <c r="O66" s="14"/>
      <c r="P66" s="14">
        <v>1012373</v>
      </c>
      <c r="Q66" s="14" t="s">
        <v>153</v>
      </c>
      <c r="R66" s="14">
        <v>187500</v>
      </c>
      <c r="S66" s="14">
        <v>187500</v>
      </c>
      <c r="T66" s="14">
        <v>16.5</v>
      </c>
      <c r="U66" s="14">
        <v>16.5</v>
      </c>
      <c r="V66" s="14">
        <v>0</v>
      </c>
      <c r="W66" s="14">
        <v>0</v>
      </c>
      <c r="X66" s="5">
        <v>30937.5</v>
      </c>
      <c r="Y66" s="15">
        <v>45404</v>
      </c>
      <c r="Z66" s="15">
        <v>45768</v>
      </c>
      <c r="AA66" s="14">
        <v>0</v>
      </c>
      <c r="AB66" s="14" t="s">
        <v>77</v>
      </c>
      <c r="AC66" s="14"/>
      <c r="AD66" s="14" t="s">
        <v>154</v>
      </c>
      <c r="AE66" s="14" t="s">
        <v>68</v>
      </c>
      <c r="AF66" s="14" t="s">
        <v>79</v>
      </c>
      <c r="AG66" s="14" t="s">
        <v>155</v>
      </c>
      <c r="AH66" s="14" t="s">
        <v>155</v>
      </c>
      <c r="AI66" s="14">
        <v>178125</v>
      </c>
      <c r="AJ66" s="14">
        <v>0</v>
      </c>
      <c r="AK66" s="14">
        <v>0</v>
      </c>
      <c r="AL66" s="14">
        <v>0</v>
      </c>
      <c r="AM66" s="14">
        <v>0</v>
      </c>
      <c r="AN66" s="14">
        <v>9375</v>
      </c>
      <c r="AO66" s="5">
        <v>187500</v>
      </c>
      <c r="AP66" s="14" t="s">
        <v>81</v>
      </c>
      <c r="AQ66" s="15">
        <v>45412</v>
      </c>
      <c r="AR66" s="14">
        <v>187500</v>
      </c>
      <c r="AS66" s="14" t="s">
        <v>4</v>
      </c>
      <c r="AT66" s="14" t="s">
        <v>4</v>
      </c>
      <c r="AU66" s="14"/>
      <c r="AV66" s="14" t="s">
        <v>82</v>
      </c>
      <c r="AW66" s="14" t="s">
        <v>83</v>
      </c>
      <c r="AX66" s="14"/>
      <c r="AY66" s="14" t="s">
        <v>84</v>
      </c>
    </row>
    <row r="67" spans="2:51" x14ac:dyDescent="0.25">
      <c r="B67" s="14" t="s">
        <v>65</v>
      </c>
      <c r="C67" s="14" t="s">
        <v>66</v>
      </c>
      <c r="D67" s="14" t="s">
        <v>67</v>
      </c>
      <c r="E67" s="14" t="s">
        <v>68</v>
      </c>
      <c r="F67" s="14" t="s">
        <v>69</v>
      </c>
      <c r="G67" s="14">
        <v>1007262426670000</v>
      </c>
      <c r="H67" s="14" t="s">
        <v>336</v>
      </c>
      <c r="I67" s="14">
        <v>2002</v>
      </c>
      <c r="J67" s="14" t="s">
        <v>156</v>
      </c>
      <c r="K67" s="14" t="s">
        <v>337</v>
      </c>
      <c r="L67" s="14" t="s">
        <v>338</v>
      </c>
      <c r="M67" s="14" t="s">
        <v>74</v>
      </c>
      <c r="N67" s="14" t="s">
        <v>119</v>
      </c>
      <c r="O67" s="14"/>
      <c r="P67" s="14">
        <v>1010614</v>
      </c>
      <c r="Q67" s="14" t="s">
        <v>339</v>
      </c>
      <c r="R67" s="14">
        <v>187500</v>
      </c>
      <c r="S67" s="14">
        <v>187500</v>
      </c>
      <c r="T67" s="14">
        <v>16.5</v>
      </c>
      <c r="U67" s="14">
        <v>16.5</v>
      </c>
      <c r="V67" s="14">
        <v>0</v>
      </c>
      <c r="W67" s="14">
        <v>0</v>
      </c>
      <c r="X67" s="5">
        <v>30937.5</v>
      </c>
      <c r="Y67" s="15">
        <v>45398</v>
      </c>
      <c r="Z67" s="15">
        <v>45762</v>
      </c>
      <c r="AA67" s="14">
        <v>0</v>
      </c>
      <c r="AB67" s="14" t="s">
        <v>77</v>
      </c>
      <c r="AC67" s="14"/>
      <c r="AD67" s="14" t="s">
        <v>340</v>
      </c>
      <c r="AE67" s="14" t="s">
        <v>68</v>
      </c>
      <c r="AF67" s="14" t="s">
        <v>79</v>
      </c>
      <c r="AG67" s="14" t="s">
        <v>341</v>
      </c>
      <c r="AH67" s="14" t="s">
        <v>341</v>
      </c>
      <c r="AI67" s="14">
        <v>178125</v>
      </c>
      <c r="AJ67" s="14">
        <v>0</v>
      </c>
      <c r="AK67" s="14">
        <v>0</v>
      </c>
      <c r="AL67" s="14">
        <v>0</v>
      </c>
      <c r="AM67" s="14">
        <v>0</v>
      </c>
      <c r="AN67" s="14">
        <v>9375</v>
      </c>
      <c r="AO67" s="5">
        <v>187500</v>
      </c>
      <c r="AP67" s="14" t="s">
        <v>81</v>
      </c>
      <c r="AQ67" s="15">
        <v>45412</v>
      </c>
      <c r="AR67" s="14">
        <v>187500</v>
      </c>
      <c r="AS67" s="14" t="s">
        <v>2</v>
      </c>
      <c r="AT67" s="14" t="s">
        <v>2</v>
      </c>
      <c r="AU67" s="14"/>
      <c r="AV67" s="14" t="s">
        <v>82</v>
      </c>
      <c r="AW67" s="14" t="s">
        <v>83</v>
      </c>
      <c r="AX67" s="14"/>
      <c r="AY67" s="14" t="s">
        <v>84</v>
      </c>
    </row>
    <row r="68" spans="2:51" x14ac:dyDescent="0.25">
      <c r="B68" s="14" t="s">
        <v>65</v>
      </c>
      <c r="C68" s="14" t="s">
        <v>230</v>
      </c>
      <c r="D68" s="14" t="s">
        <v>67</v>
      </c>
      <c r="E68" s="14" t="s">
        <v>68</v>
      </c>
      <c r="F68" s="14" t="s">
        <v>69</v>
      </c>
      <c r="G68" s="14">
        <v>1.0121316182599999E+19</v>
      </c>
      <c r="H68" s="14" t="s">
        <v>231</v>
      </c>
      <c r="I68" s="14">
        <v>1001</v>
      </c>
      <c r="J68" s="14" t="s">
        <v>92</v>
      </c>
      <c r="K68" s="14" t="s">
        <v>342</v>
      </c>
      <c r="L68" s="14" t="s">
        <v>343</v>
      </c>
      <c r="M68" s="14" t="s">
        <v>74</v>
      </c>
      <c r="N68" s="14" t="s">
        <v>119</v>
      </c>
      <c r="O68" s="14"/>
      <c r="P68" s="14">
        <v>1037162</v>
      </c>
      <c r="Q68" s="14" t="s">
        <v>234</v>
      </c>
      <c r="R68" s="14"/>
      <c r="S68" s="14">
        <v>0</v>
      </c>
      <c r="T68" s="14">
        <v>9.8000000000000007</v>
      </c>
      <c r="U68" s="14">
        <v>1.7</v>
      </c>
      <c r="V68" s="14"/>
      <c r="W68" s="14"/>
      <c r="X68" s="5">
        <v>30130.48</v>
      </c>
      <c r="Y68" s="15">
        <v>45383</v>
      </c>
      <c r="Z68" s="15">
        <v>45747</v>
      </c>
      <c r="AA68" s="14">
        <v>0</v>
      </c>
      <c r="AB68" s="14" t="s">
        <v>77</v>
      </c>
      <c r="AC68" s="14"/>
      <c r="AD68" s="14" t="s">
        <v>235</v>
      </c>
      <c r="AE68" s="14" t="s">
        <v>236</v>
      </c>
      <c r="AF68" s="14" t="s">
        <v>79</v>
      </c>
      <c r="AG68" s="14"/>
      <c r="AH68" s="14" t="s">
        <v>90</v>
      </c>
      <c r="AI68" s="14">
        <v>1772381</v>
      </c>
      <c r="AJ68" s="14">
        <v>0</v>
      </c>
      <c r="AK68" s="14">
        <v>0</v>
      </c>
      <c r="AL68" s="14">
        <v>0</v>
      </c>
      <c r="AM68" s="14">
        <v>0</v>
      </c>
      <c r="AN68" s="14">
        <v>0</v>
      </c>
      <c r="AO68" s="5">
        <v>1772381</v>
      </c>
      <c r="AP68" s="14" t="s">
        <v>99</v>
      </c>
      <c r="AQ68" s="15">
        <v>45412</v>
      </c>
      <c r="AR68" s="14">
        <v>1772381</v>
      </c>
      <c r="AS68" s="14"/>
      <c r="AT68" s="14" t="s">
        <v>5</v>
      </c>
      <c r="AU68" s="14"/>
      <c r="AV68" s="14" t="s">
        <v>82</v>
      </c>
      <c r="AW68" s="14" t="s">
        <v>83</v>
      </c>
      <c r="AX68" s="14"/>
      <c r="AY68" s="14" t="s">
        <v>84</v>
      </c>
    </row>
    <row r="69" spans="2:51" x14ac:dyDescent="0.25">
      <c r="B69" s="14" t="s">
        <v>65</v>
      </c>
      <c r="C69" s="14" t="s">
        <v>66</v>
      </c>
      <c r="D69" s="14" t="s">
        <v>67</v>
      </c>
      <c r="E69" s="14" t="s">
        <v>68</v>
      </c>
      <c r="F69" s="14" t="s">
        <v>69</v>
      </c>
      <c r="G69" s="14">
        <v>1.01784666136001E+18</v>
      </c>
      <c r="H69" s="14" t="s">
        <v>260</v>
      </c>
      <c r="I69" s="14">
        <v>1017</v>
      </c>
      <c r="J69" s="14" t="s">
        <v>131</v>
      </c>
      <c r="K69" s="14" t="s">
        <v>344</v>
      </c>
      <c r="L69" s="14" t="s">
        <v>345</v>
      </c>
      <c r="M69" s="14" t="s">
        <v>74</v>
      </c>
      <c r="N69" s="14" t="s">
        <v>75</v>
      </c>
      <c r="O69" s="14"/>
      <c r="P69" s="14">
        <v>1035035</v>
      </c>
      <c r="Q69" s="14" t="s">
        <v>264</v>
      </c>
      <c r="R69" s="14">
        <v>247334</v>
      </c>
      <c r="S69" s="14">
        <v>247334</v>
      </c>
      <c r="T69" s="14">
        <v>11.5</v>
      </c>
      <c r="U69" s="14">
        <v>11.5</v>
      </c>
      <c r="V69" s="14">
        <v>0</v>
      </c>
      <c r="W69" s="14">
        <v>0</v>
      </c>
      <c r="X69" s="5">
        <v>28443.41</v>
      </c>
      <c r="Y69" s="15">
        <v>45386</v>
      </c>
      <c r="Z69" s="15">
        <v>45750</v>
      </c>
      <c r="AA69" s="14">
        <v>0</v>
      </c>
      <c r="AB69" s="14" t="s">
        <v>77</v>
      </c>
      <c r="AC69" s="14"/>
      <c r="AD69" s="14" t="s">
        <v>96</v>
      </c>
      <c r="AE69" s="14" t="s">
        <v>68</v>
      </c>
      <c r="AF69" s="14" t="s">
        <v>79</v>
      </c>
      <c r="AG69" s="14" t="s">
        <v>97</v>
      </c>
      <c r="AH69" s="14" t="s">
        <v>135</v>
      </c>
      <c r="AI69" s="14">
        <v>247334</v>
      </c>
      <c r="AJ69" s="14">
        <v>0</v>
      </c>
      <c r="AK69" s="14">
        <v>0</v>
      </c>
      <c r="AL69" s="14">
        <v>0</v>
      </c>
      <c r="AM69" s="14">
        <v>113774</v>
      </c>
      <c r="AN69" s="14">
        <v>0</v>
      </c>
      <c r="AO69" s="5">
        <v>247334</v>
      </c>
      <c r="AP69" s="14" t="s">
        <v>99</v>
      </c>
      <c r="AQ69" s="15">
        <v>45412</v>
      </c>
      <c r="AR69" s="14">
        <v>361108</v>
      </c>
      <c r="AS69" s="14" t="s">
        <v>13</v>
      </c>
      <c r="AT69" s="14" t="s">
        <v>13</v>
      </c>
      <c r="AU69" s="14"/>
      <c r="AV69" s="14" t="s">
        <v>82</v>
      </c>
      <c r="AW69" s="14" t="s">
        <v>83</v>
      </c>
      <c r="AX69" s="14"/>
      <c r="AY69" s="14" t="s">
        <v>84</v>
      </c>
    </row>
    <row r="70" spans="2:51" x14ac:dyDescent="0.25">
      <c r="B70" s="14" t="s">
        <v>65</v>
      </c>
      <c r="C70" s="14" t="s">
        <v>66</v>
      </c>
      <c r="D70" s="14" t="s">
        <v>67</v>
      </c>
      <c r="E70" s="14" t="s">
        <v>68</v>
      </c>
      <c r="F70" s="14" t="s">
        <v>69</v>
      </c>
      <c r="G70" s="14">
        <v>1009923345980000</v>
      </c>
      <c r="H70" s="14" t="s">
        <v>176</v>
      </c>
      <c r="I70" s="14">
        <v>5006</v>
      </c>
      <c r="J70" s="14" t="s">
        <v>108</v>
      </c>
      <c r="K70" s="14" t="s">
        <v>346</v>
      </c>
      <c r="L70" s="14" t="s">
        <v>347</v>
      </c>
      <c r="M70" s="14" t="s">
        <v>74</v>
      </c>
      <c r="N70" s="14" t="s">
        <v>119</v>
      </c>
      <c r="O70" s="14"/>
      <c r="P70" s="14">
        <v>1017275</v>
      </c>
      <c r="Q70" s="14" t="s">
        <v>199</v>
      </c>
      <c r="R70" s="14">
        <v>376756</v>
      </c>
      <c r="S70" s="14">
        <v>226053.6</v>
      </c>
      <c r="T70" s="14">
        <v>12.5</v>
      </c>
      <c r="U70" s="14">
        <v>12.5</v>
      </c>
      <c r="V70" s="14">
        <v>0</v>
      </c>
      <c r="W70" s="14">
        <v>0</v>
      </c>
      <c r="X70" s="5">
        <v>28256.7</v>
      </c>
      <c r="Y70" s="15">
        <v>45309</v>
      </c>
      <c r="Z70" s="15">
        <v>45705</v>
      </c>
      <c r="AA70" s="14">
        <v>2</v>
      </c>
      <c r="AB70" s="14" t="s">
        <v>105</v>
      </c>
      <c r="AC70" s="14" t="s">
        <v>78</v>
      </c>
      <c r="AD70" s="14" t="s">
        <v>96</v>
      </c>
      <c r="AE70" s="14" t="s">
        <v>68</v>
      </c>
      <c r="AF70" s="14" t="s">
        <v>79</v>
      </c>
      <c r="AG70" s="14" t="s">
        <v>97</v>
      </c>
      <c r="AH70" s="14" t="s">
        <v>98</v>
      </c>
      <c r="AI70" s="14">
        <v>376756</v>
      </c>
      <c r="AJ70" s="14">
        <v>0</v>
      </c>
      <c r="AK70" s="14">
        <v>0</v>
      </c>
      <c r="AL70" s="14">
        <v>0</v>
      </c>
      <c r="AM70" s="14">
        <v>0</v>
      </c>
      <c r="AN70" s="14">
        <v>0</v>
      </c>
      <c r="AO70" s="5">
        <v>226053.6</v>
      </c>
      <c r="AP70" s="14" t="s">
        <v>99</v>
      </c>
      <c r="AQ70" s="15">
        <v>45412</v>
      </c>
      <c r="AR70" s="14">
        <v>226053.6</v>
      </c>
      <c r="AS70" s="14" t="s">
        <v>13</v>
      </c>
      <c r="AT70" s="14" t="s">
        <v>13</v>
      </c>
      <c r="AU70" s="14"/>
      <c r="AV70" s="14" t="s">
        <v>82</v>
      </c>
      <c r="AW70" s="14" t="s">
        <v>83</v>
      </c>
      <c r="AX70" s="14"/>
      <c r="AY70" s="14" t="s">
        <v>84</v>
      </c>
    </row>
    <row r="71" spans="2:51" x14ac:dyDescent="0.25">
      <c r="B71" s="14" t="s">
        <v>65</v>
      </c>
      <c r="C71" s="14" t="s">
        <v>66</v>
      </c>
      <c r="D71" s="14" t="s">
        <v>67</v>
      </c>
      <c r="E71" s="14" t="s">
        <v>68</v>
      </c>
      <c r="F71" s="14" t="s">
        <v>69</v>
      </c>
      <c r="G71" s="14">
        <v>1014717251160000</v>
      </c>
      <c r="H71" s="14" t="s">
        <v>348</v>
      </c>
      <c r="I71" s="14">
        <v>2002</v>
      </c>
      <c r="J71" s="14" t="s">
        <v>156</v>
      </c>
      <c r="K71" s="14" t="s">
        <v>349</v>
      </c>
      <c r="L71" s="14" t="s">
        <v>350</v>
      </c>
      <c r="M71" s="14" t="s">
        <v>74</v>
      </c>
      <c r="N71" s="14" t="s">
        <v>119</v>
      </c>
      <c r="O71" s="14"/>
      <c r="P71" s="14">
        <v>1033080</v>
      </c>
      <c r="Q71" s="14" t="s">
        <v>146</v>
      </c>
      <c r="R71" s="14">
        <v>170000</v>
      </c>
      <c r="S71" s="14">
        <v>170000</v>
      </c>
      <c r="T71" s="14">
        <v>16.5</v>
      </c>
      <c r="U71" s="14">
        <v>16.5</v>
      </c>
      <c r="V71" s="14">
        <v>0</v>
      </c>
      <c r="W71" s="14">
        <v>0</v>
      </c>
      <c r="X71" s="5">
        <v>28050</v>
      </c>
      <c r="Y71" s="15">
        <v>45072</v>
      </c>
      <c r="Z71" s="15">
        <v>45437</v>
      </c>
      <c r="AA71" s="14">
        <v>3</v>
      </c>
      <c r="AB71" s="14" t="s">
        <v>105</v>
      </c>
      <c r="AC71" s="14"/>
      <c r="AD71" s="14" t="s">
        <v>96</v>
      </c>
      <c r="AE71" s="14" t="s">
        <v>68</v>
      </c>
      <c r="AF71" s="14" t="s">
        <v>79</v>
      </c>
      <c r="AG71" s="14" t="s">
        <v>97</v>
      </c>
      <c r="AH71" s="14" t="s">
        <v>135</v>
      </c>
      <c r="AI71" s="14">
        <v>161500</v>
      </c>
      <c r="AJ71" s="14">
        <v>0</v>
      </c>
      <c r="AK71" s="14">
        <v>0</v>
      </c>
      <c r="AL71" s="14">
        <v>0</v>
      </c>
      <c r="AM71" s="14">
        <v>0</v>
      </c>
      <c r="AN71" s="14">
        <v>8500</v>
      </c>
      <c r="AO71" s="5">
        <v>170000</v>
      </c>
      <c r="AP71" s="14" t="s">
        <v>99</v>
      </c>
      <c r="AQ71" s="15">
        <v>45412</v>
      </c>
      <c r="AR71" s="14">
        <v>170000</v>
      </c>
      <c r="AS71" s="14" t="s">
        <v>13</v>
      </c>
      <c r="AT71" s="14" t="s">
        <v>13</v>
      </c>
      <c r="AU71" s="14"/>
      <c r="AV71" s="14" t="s">
        <v>82</v>
      </c>
      <c r="AW71" s="14" t="s">
        <v>83</v>
      </c>
      <c r="AX71" s="14"/>
      <c r="AY71" s="14" t="s">
        <v>84</v>
      </c>
    </row>
    <row r="72" spans="2:51" x14ac:dyDescent="0.25">
      <c r="B72" s="14" t="s">
        <v>65</v>
      </c>
      <c r="C72" s="14" t="s">
        <v>66</v>
      </c>
      <c r="D72" s="14" t="s">
        <v>67</v>
      </c>
      <c r="E72" s="14" t="s">
        <v>68</v>
      </c>
      <c r="F72" s="14" t="s">
        <v>69</v>
      </c>
      <c r="G72" s="14">
        <v>1.00089806281E+19</v>
      </c>
      <c r="H72" s="14" t="s">
        <v>351</v>
      </c>
      <c r="I72" s="14" t="s">
        <v>115</v>
      </c>
      <c r="J72" s="14" t="s">
        <v>116</v>
      </c>
      <c r="K72" s="14" t="s">
        <v>352</v>
      </c>
      <c r="L72" s="14" t="s">
        <v>353</v>
      </c>
      <c r="M72" s="14" t="s">
        <v>74</v>
      </c>
      <c r="N72" s="14" t="s">
        <v>75</v>
      </c>
      <c r="O72" s="14"/>
      <c r="P72" s="14">
        <v>1035035</v>
      </c>
      <c r="Q72" s="14" t="s">
        <v>264</v>
      </c>
      <c r="R72" s="14">
        <v>150000</v>
      </c>
      <c r="S72" s="14">
        <v>150000</v>
      </c>
      <c r="T72" s="14">
        <v>16.5</v>
      </c>
      <c r="U72" s="14">
        <v>16.5</v>
      </c>
      <c r="V72" s="14">
        <v>0</v>
      </c>
      <c r="W72" s="14">
        <v>0</v>
      </c>
      <c r="X72" s="5">
        <v>24750</v>
      </c>
      <c r="Y72" s="15">
        <v>45276</v>
      </c>
      <c r="Z72" s="15">
        <v>45641</v>
      </c>
      <c r="AA72" s="14">
        <v>2</v>
      </c>
      <c r="AB72" s="14" t="s">
        <v>105</v>
      </c>
      <c r="AC72" s="14"/>
      <c r="AD72" s="14" t="s">
        <v>96</v>
      </c>
      <c r="AE72" s="14" t="s">
        <v>68</v>
      </c>
      <c r="AF72" s="14" t="s">
        <v>79</v>
      </c>
      <c r="AG72" s="14" t="s">
        <v>97</v>
      </c>
      <c r="AH72" s="14" t="s">
        <v>135</v>
      </c>
      <c r="AI72" s="14">
        <v>142500</v>
      </c>
      <c r="AJ72" s="14">
        <v>0</v>
      </c>
      <c r="AK72" s="14">
        <v>0</v>
      </c>
      <c r="AL72" s="14">
        <v>0</v>
      </c>
      <c r="AM72" s="14">
        <v>0</v>
      </c>
      <c r="AN72" s="14">
        <v>7500</v>
      </c>
      <c r="AO72" s="5">
        <v>150000</v>
      </c>
      <c r="AP72" s="14" t="s">
        <v>99</v>
      </c>
      <c r="AQ72" s="15">
        <v>45412</v>
      </c>
      <c r="AR72" s="14">
        <v>150000</v>
      </c>
      <c r="AS72" s="14" t="s">
        <v>13</v>
      </c>
      <c r="AT72" s="14" t="s">
        <v>13</v>
      </c>
      <c r="AU72" s="14"/>
      <c r="AV72" s="14" t="s">
        <v>82</v>
      </c>
      <c r="AW72" s="14" t="s">
        <v>83</v>
      </c>
      <c r="AX72" s="14"/>
      <c r="AY72" s="14" t="s">
        <v>84</v>
      </c>
    </row>
    <row r="73" spans="2:51" x14ac:dyDescent="0.25">
      <c r="B73" s="14" t="s">
        <v>65</v>
      </c>
      <c r="C73" s="14" t="s">
        <v>66</v>
      </c>
      <c r="D73" s="14" t="s">
        <v>67</v>
      </c>
      <c r="E73" s="14" t="s">
        <v>68</v>
      </c>
      <c r="F73" s="14" t="s">
        <v>69</v>
      </c>
      <c r="G73" s="14">
        <v>1008935629570000</v>
      </c>
      <c r="H73" s="14" t="s">
        <v>354</v>
      </c>
      <c r="I73" s="14">
        <v>4016</v>
      </c>
      <c r="J73" s="14" t="s">
        <v>148</v>
      </c>
      <c r="K73" s="14" t="s">
        <v>355</v>
      </c>
      <c r="L73" s="14" t="s">
        <v>356</v>
      </c>
      <c r="M73" s="14" t="s">
        <v>74</v>
      </c>
      <c r="N73" s="14" t="s">
        <v>75</v>
      </c>
      <c r="O73" s="14"/>
      <c r="P73" s="14">
        <v>1003856</v>
      </c>
      <c r="Q73" s="14" t="s">
        <v>183</v>
      </c>
      <c r="R73" s="14">
        <v>296610</v>
      </c>
      <c r="S73" s="14">
        <v>296610</v>
      </c>
      <c r="T73" s="14">
        <v>7.5</v>
      </c>
      <c r="U73" s="14">
        <v>7.5</v>
      </c>
      <c r="V73" s="14">
        <v>0</v>
      </c>
      <c r="W73" s="14">
        <v>0</v>
      </c>
      <c r="X73" s="5">
        <v>22245.75</v>
      </c>
      <c r="Y73" s="15">
        <v>45383</v>
      </c>
      <c r="Z73" s="15">
        <v>45747</v>
      </c>
      <c r="AA73" s="14">
        <v>0</v>
      </c>
      <c r="AB73" s="14" t="s">
        <v>77</v>
      </c>
      <c r="AC73" s="14"/>
      <c r="AD73" s="14" t="s">
        <v>184</v>
      </c>
      <c r="AE73" s="14" t="s">
        <v>68</v>
      </c>
      <c r="AF73" s="14" t="s">
        <v>79</v>
      </c>
      <c r="AG73" s="14" t="s">
        <v>98</v>
      </c>
      <c r="AH73" s="14" t="s">
        <v>98</v>
      </c>
      <c r="AI73" s="14">
        <v>296610</v>
      </c>
      <c r="AJ73" s="14">
        <v>0</v>
      </c>
      <c r="AK73" s="14">
        <v>0</v>
      </c>
      <c r="AL73" s="14">
        <v>0</v>
      </c>
      <c r="AM73" s="14">
        <v>0</v>
      </c>
      <c r="AN73" s="14">
        <v>0</v>
      </c>
      <c r="AO73" s="5">
        <v>296610</v>
      </c>
      <c r="AP73" s="14" t="s">
        <v>357</v>
      </c>
      <c r="AQ73" s="15">
        <v>45412</v>
      </c>
      <c r="AR73" s="14">
        <v>296610</v>
      </c>
      <c r="AS73" s="14" t="s">
        <v>13</v>
      </c>
      <c r="AT73" s="14" t="s">
        <v>13</v>
      </c>
      <c r="AU73" s="14"/>
      <c r="AV73" s="14" t="s">
        <v>82</v>
      </c>
      <c r="AW73" s="14" t="s">
        <v>83</v>
      </c>
      <c r="AX73" s="14"/>
      <c r="AY73" s="14" t="s">
        <v>84</v>
      </c>
    </row>
    <row r="74" spans="2:51" x14ac:dyDescent="0.25">
      <c r="B74" s="14" t="s">
        <v>65</v>
      </c>
      <c r="C74" s="14" t="s">
        <v>66</v>
      </c>
      <c r="D74" s="14" t="s">
        <v>67</v>
      </c>
      <c r="E74" s="14" t="s">
        <v>68</v>
      </c>
      <c r="F74" s="14" t="s">
        <v>69</v>
      </c>
      <c r="G74" s="14">
        <v>1002196916050000</v>
      </c>
      <c r="H74" s="14" t="s">
        <v>358</v>
      </c>
      <c r="I74" s="14">
        <v>4016</v>
      </c>
      <c r="J74" s="14" t="s">
        <v>148</v>
      </c>
      <c r="K74" s="14" t="s">
        <v>359</v>
      </c>
      <c r="L74" s="14" t="s">
        <v>360</v>
      </c>
      <c r="M74" s="14" t="s">
        <v>74</v>
      </c>
      <c r="N74" s="14" t="s">
        <v>75</v>
      </c>
      <c r="O74" s="14"/>
      <c r="P74" s="14">
        <v>1003856</v>
      </c>
      <c r="Q74" s="14" t="s">
        <v>183</v>
      </c>
      <c r="R74" s="14">
        <v>285800</v>
      </c>
      <c r="S74" s="14">
        <v>285800</v>
      </c>
      <c r="T74" s="14">
        <v>7.5</v>
      </c>
      <c r="U74" s="14">
        <v>7.5</v>
      </c>
      <c r="V74" s="14">
        <v>0</v>
      </c>
      <c r="W74" s="14">
        <v>0</v>
      </c>
      <c r="X74" s="5">
        <v>21435</v>
      </c>
      <c r="Y74" s="15">
        <v>45412</v>
      </c>
      <c r="Z74" s="15">
        <v>45776</v>
      </c>
      <c r="AA74" s="14">
        <v>0</v>
      </c>
      <c r="AB74" s="14" t="s">
        <v>77</v>
      </c>
      <c r="AC74" s="14"/>
      <c r="AD74" s="14" t="s">
        <v>184</v>
      </c>
      <c r="AE74" s="14" t="s">
        <v>68</v>
      </c>
      <c r="AF74" s="14" t="s">
        <v>79</v>
      </c>
      <c r="AG74" s="14" t="s">
        <v>98</v>
      </c>
      <c r="AH74" s="14" t="s">
        <v>98</v>
      </c>
      <c r="AI74" s="14">
        <v>285800</v>
      </c>
      <c r="AJ74" s="14">
        <v>0</v>
      </c>
      <c r="AK74" s="14">
        <v>0</v>
      </c>
      <c r="AL74" s="14">
        <v>0</v>
      </c>
      <c r="AM74" s="14">
        <v>0</v>
      </c>
      <c r="AN74" s="14">
        <v>0</v>
      </c>
      <c r="AO74" s="5">
        <v>285800</v>
      </c>
      <c r="AP74" s="14" t="s">
        <v>99</v>
      </c>
      <c r="AQ74" s="15">
        <v>45412</v>
      </c>
      <c r="AR74" s="14">
        <v>285800</v>
      </c>
      <c r="AS74" s="14" t="s">
        <v>13</v>
      </c>
      <c r="AT74" s="14" t="s">
        <v>13</v>
      </c>
      <c r="AU74" s="14"/>
      <c r="AV74" s="14" t="s">
        <v>82</v>
      </c>
      <c r="AW74" s="14" t="s">
        <v>83</v>
      </c>
      <c r="AX74" s="14"/>
      <c r="AY74" s="14" t="s">
        <v>84</v>
      </c>
    </row>
    <row r="75" spans="2:51" x14ac:dyDescent="0.25">
      <c r="B75" s="14" t="s">
        <v>65</v>
      </c>
      <c r="C75" s="14" t="s">
        <v>66</v>
      </c>
      <c r="D75" s="14" t="s">
        <v>67</v>
      </c>
      <c r="E75" s="14" t="s">
        <v>68</v>
      </c>
      <c r="F75" s="14" t="s">
        <v>69</v>
      </c>
      <c r="G75" s="14">
        <v>1.00634069821001E+18</v>
      </c>
      <c r="H75" s="14" t="s">
        <v>361</v>
      </c>
      <c r="I75" s="14" t="s">
        <v>362</v>
      </c>
      <c r="J75" s="14" t="s">
        <v>116</v>
      </c>
      <c r="K75" s="14" t="s">
        <v>363</v>
      </c>
      <c r="L75" s="14" t="s">
        <v>364</v>
      </c>
      <c r="M75" s="14" t="s">
        <v>74</v>
      </c>
      <c r="N75" s="14" t="s">
        <v>119</v>
      </c>
      <c r="O75" s="14" t="s">
        <v>365</v>
      </c>
      <c r="P75" s="14">
        <v>1007074</v>
      </c>
      <c r="Q75" s="14" t="s">
        <v>139</v>
      </c>
      <c r="R75" s="14">
        <v>126679</v>
      </c>
      <c r="S75" s="14">
        <v>126679</v>
      </c>
      <c r="T75" s="14">
        <v>17.5</v>
      </c>
      <c r="U75" s="14">
        <v>16.5</v>
      </c>
      <c r="V75" s="14">
        <v>0</v>
      </c>
      <c r="W75" s="14">
        <v>0</v>
      </c>
      <c r="X75" s="5">
        <v>20902.04</v>
      </c>
      <c r="Y75" s="15">
        <v>45398</v>
      </c>
      <c r="Z75" s="15">
        <v>45486</v>
      </c>
      <c r="AA75" s="14">
        <v>0</v>
      </c>
      <c r="AB75" s="14" t="s">
        <v>77</v>
      </c>
      <c r="AC75" s="14"/>
      <c r="AD75" s="14" t="s">
        <v>140</v>
      </c>
      <c r="AE75" s="14" t="s">
        <v>68</v>
      </c>
      <c r="AF75" s="14" t="s">
        <v>79</v>
      </c>
      <c r="AG75" s="14" t="s">
        <v>141</v>
      </c>
      <c r="AH75" s="14" t="s">
        <v>141</v>
      </c>
      <c r="AI75" s="14">
        <v>120345.05</v>
      </c>
      <c r="AJ75" s="14">
        <v>0</v>
      </c>
      <c r="AK75" s="14">
        <v>0</v>
      </c>
      <c r="AL75" s="14">
        <v>0</v>
      </c>
      <c r="AM75" s="14">
        <v>0</v>
      </c>
      <c r="AN75" s="14">
        <v>6333.95</v>
      </c>
      <c r="AO75" s="5">
        <v>126679</v>
      </c>
      <c r="AP75" s="14" t="s">
        <v>99</v>
      </c>
      <c r="AQ75" s="15">
        <v>45412</v>
      </c>
      <c r="AR75" s="14">
        <v>126679</v>
      </c>
      <c r="AS75" s="14" t="s">
        <v>4</v>
      </c>
      <c r="AT75" s="14" t="s">
        <v>4</v>
      </c>
      <c r="AU75" s="14"/>
      <c r="AV75" s="14" t="s">
        <v>82</v>
      </c>
      <c r="AW75" s="14" t="s">
        <v>83</v>
      </c>
      <c r="AX75" s="14"/>
      <c r="AY75" s="14" t="s">
        <v>84</v>
      </c>
    </row>
    <row r="76" spans="2:51" x14ac:dyDescent="0.25">
      <c r="B76" s="14" t="s">
        <v>65</v>
      </c>
      <c r="C76" s="14" t="s">
        <v>66</v>
      </c>
      <c r="D76" s="14" t="s">
        <v>67</v>
      </c>
      <c r="E76" s="14" t="s">
        <v>68</v>
      </c>
      <c r="F76" s="14" t="s">
        <v>69</v>
      </c>
      <c r="G76" s="14">
        <v>1002010038320000</v>
      </c>
      <c r="H76" s="14" t="s">
        <v>366</v>
      </c>
      <c r="I76" s="14">
        <v>2002</v>
      </c>
      <c r="J76" s="14" t="s">
        <v>156</v>
      </c>
      <c r="K76" s="14" t="s">
        <v>367</v>
      </c>
      <c r="L76" s="14" t="s">
        <v>368</v>
      </c>
      <c r="M76" s="14" t="s">
        <v>223</v>
      </c>
      <c r="N76" s="14" t="s">
        <v>223</v>
      </c>
      <c r="O76" s="14"/>
      <c r="P76" s="14">
        <v>1034789</v>
      </c>
      <c r="Q76" s="14" t="s">
        <v>224</v>
      </c>
      <c r="R76" s="14">
        <v>125000</v>
      </c>
      <c r="S76" s="14">
        <v>125000</v>
      </c>
      <c r="T76" s="14">
        <v>16.5</v>
      </c>
      <c r="U76" s="14">
        <v>16.5</v>
      </c>
      <c r="V76" s="14">
        <v>0</v>
      </c>
      <c r="W76" s="14">
        <v>0</v>
      </c>
      <c r="X76" s="5">
        <v>20625</v>
      </c>
      <c r="Y76" s="15">
        <v>45304</v>
      </c>
      <c r="Z76" s="15">
        <v>45669</v>
      </c>
      <c r="AA76" s="14">
        <v>0</v>
      </c>
      <c r="AB76" s="14" t="s">
        <v>77</v>
      </c>
      <c r="AC76" s="14"/>
      <c r="AD76" s="14" t="s">
        <v>225</v>
      </c>
      <c r="AE76" s="14" t="s">
        <v>68</v>
      </c>
      <c r="AF76" s="14" t="s">
        <v>79</v>
      </c>
      <c r="AG76" s="14" t="s">
        <v>226</v>
      </c>
      <c r="AH76" s="14" t="s">
        <v>227</v>
      </c>
      <c r="AI76" s="14">
        <v>118750</v>
      </c>
      <c r="AJ76" s="14">
        <v>0</v>
      </c>
      <c r="AK76" s="14">
        <v>0</v>
      </c>
      <c r="AL76" s="14">
        <v>0</v>
      </c>
      <c r="AM76" s="14">
        <v>0</v>
      </c>
      <c r="AN76" s="14">
        <v>6250</v>
      </c>
      <c r="AO76" s="5">
        <v>125000</v>
      </c>
      <c r="AP76" s="14" t="s">
        <v>99</v>
      </c>
      <c r="AQ76" s="15">
        <v>45412</v>
      </c>
      <c r="AR76" s="14">
        <v>125000</v>
      </c>
      <c r="AS76" s="14" t="s">
        <v>7</v>
      </c>
      <c r="AT76" s="14" t="s">
        <v>7</v>
      </c>
      <c r="AU76" s="14"/>
      <c r="AV76" s="14" t="s">
        <v>82</v>
      </c>
      <c r="AW76" s="14" t="s">
        <v>83</v>
      </c>
      <c r="AX76" s="14"/>
      <c r="AY76" s="14" t="s">
        <v>84</v>
      </c>
    </row>
    <row r="77" spans="2:51" x14ac:dyDescent="0.25">
      <c r="B77" s="14" t="s">
        <v>65</v>
      </c>
      <c r="C77" s="14" t="s">
        <v>66</v>
      </c>
      <c r="D77" s="14" t="s">
        <v>67</v>
      </c>
      <c r="E77" s="14" t="s">
        <v>68</v>
      </c>
      <c r="F77" s="14" t="s">
        <v>69</v>
      </c>
      <c r="G77" s="14">
        <v>1004778111760000</v>
      </c>
      <c r="H77" s="14" t="s">
        <v>369</v>
      </c>
      <c r="I77" s="14" t="s">
        <v>370</v>
      </c>
      <c r="J77" s="14" t="s">
        <v>116</v>
      </c>
      <c r="K77" s="14" t="s">
        <v>371</v>
      </c>
      <c r="L77" s="14" t="s">
        <v>372</v>
      </c>
      <c r="M77" s="14" t="s">
        <v>74</v>
      </c>
      <c r="N77" s="14" t="s">
        <v>75</v>
      </c>
      <c r="O77" s="14"/>
      <c r="P77" s="14">
        <v>1035035</v>
      </c>
      <c r="Q77" s="14" t="s">
        <v>264</v>
      </c>
      <c r="R77" s="14">
        <v>120000</v>
      </c>
      <c r="S77" s="14">
        <v>120000</v>
      </c>
      <c r="T77" s="14">
        <v>16.5</v>
      </c>
      <c r="U77" s="14">
        <v>16.5</v>
      </c>
      <c r="V77" s="14">
        <v>0</v>
      </c>
      <c r="W77" s="14">
        <v>0</v>
      </c>
      <c r="X77" s="5">
        <v>19800</v>
      </c>
      <c r="Y77" s="15">
        <v>45401</v>
      </c>
      <c r="Z77" s="15">
        <v>45765</v>
      </c>
      <c r="AA77" s="14">
        <v>0</v>
      </c>
      <c r="AB77" s="14" t="s">
        <v>77</v>
      </c>
      <c r="AC77" s="14"/>
      <c r="AD77" s="14" t="s">
        <v>96</v>
      </c>
      <c r="AE77" s="14" t="s">
        <v>68</v>
      </c>
      <c r="AF77" s="14" t="s">
        <v>79</v>
      </c>
      <c r="AG77" s="14" t="s">
        <v>97</v>
      </c>
      <c r="AH77" s="14" t="s">
        <v>135</v>
      </c>
      <c r="AI77" s="14">
        <v>114000</v>
      </c>
      <c r="AJ77" s="14">
        <v>0</v>
      </c>
      <c r="AK77" s="14">
        <v>0</v>
      </c>
      <c r="AL77" s="14">
        <v>0</v>
      </c>
      <c r="AM77" s="14">
        <v>0</v>
      </c>
      <c r="AN77" s="14">
        <v>6000</v>
      </c>
      <c r="AO77" s="5">
        <v>120000</v>
      </c>
      <c r="AP77" s="14" t="s">
        <v>99</v>
      </c>
      <c r="AQ77" s="15">
        <v>45412</v>
      </c>
      <c r="AR77" s="14">
        <v>120000</v>
      </c>
      <c r="AS77" s="14" t="s">
        <v>13</v>
      </c>
      <c r="AT77" s="14" t="s">
        <v>13</v>
      </c>
      <c r="AU77" s="14"/>
      <c r="AV77" s="14" t="s">
        <v>82</v>
      </c>
      <c r="AW77" s="14" t="s">
        <v>83</v>
      </c>
      <c r="AX77" s="14"/>
      <c r="AY77" s="14" t="s">
        <v>84</v>
      </c>
    </row>
    <row r="78" spans="2:51" x14ac:dyDescent="0.25">
      <c r="B78" s="14" t="s">
        <v>65</v>
      </c>
      <c r="C78" s="14" t="s">
        <v>66</v>
      </c>
      <c r="D78" s="14" t="s">
        <v>67</v>
      </c>
      <c r="E78" s="14" t="s">
        <v>68</v>
      </c>
      <c r="F78" s="14" t="s">
        <v>69</v>
      </c>
      <c r="G78" s="14">
        <v>1009923345980000</v>
      </c>
      <c r="H78" s="14" t="s">
        <v>176</v>
      </c>
      <c r="I78" s="14">
        <v>5006</v>
      </c>
      <c r="J78" s="14" t="s">
        <v>108</v>
      </c>
      <c r="K78" s="14" t="s">
        <v>373</v>
      </c>
      <c r="L78" s="14" t="s">
        <v>374</v>
      </c>
      <c r="M78" s="14" t="s">
        <v>74</v>
      </c>
      <c r="N78" s="14" t="s">
        <v>119</v>
      </c>
      <c r="O78" s="14"/>
      <c r="P78" s="14">
        <v>1001931</v>
      </c>
      <c r="Q78" s="14" t="s">
        <v>375</v>
      </c>
      <c r="R78" s="14">
        <v>256912</v>
      </c>
      <c r="S78" s="14">
        <v>154147.20000000001</v>
      </c>
      <c r="T78" s="14">
        <v>12.5</v>
      </c>
      <c r="U78" s="14">
        <v>12.5</v>
      </c>
      <c r="V78" s="14">
        <v>0</v>
      </c>
      <c r="W78" s="14">
        <v>0</v>
      </c>
      <c r="X78" s="5">
        <v>19268.400000000001</v>
      </c>
      <c r="Y78" s="15">
        <v>43550</v>
      </c>
      <c r="Z78" s="15">
        <v>45498</v>
      </c>
      <c r="AA78" s="14">
        <v>15</v>
      </c>
      <c r="AB78" s="14" t="s">
        <v>105</v>
      </c>
      <c r="AC78" s="14" t="s">
        <v>78</v>
      </c>
      <c r="AD78" s="14" t="s">
        <v>340</v>
      </c>
      <c r="AE78" s="14" t="s">
        <v>68</v>
      </c>
      <c r="AF78" s="14" t="s">
        <v>79</v>
      </c>
      <c r="AG78" s="14" t="s">
        <v>341</v>
      </c>
      <c r="AH78" s="14" t="s">
        <v>98</v>
      </c>
      <c r="AI78" s="14">
        <v>256912</v>
      </c>
      <c r="AJ78" s="14">
        <v>0</v>
      </c>
      <c r="AK78" s="14">
        <v>0</v>
      </c>
      <c r="AL78" s="14">
        <v>0</v>
      </c>
      <c r="AM78" s="14">
        <v>0</v>
      </c>
      <c r="AN78" s="14">
        <v>0</v>
      </c>
      <c r="AO78" s="5">
        <v>154147.20000000001</v>
      </c>
      <c r="AP78" s="14" t="s">
        <v>99</v>
      </c>
      <c r="AQ78" s="15">
        <v>45412</v>
      </c>
      <c r="AR78" s="14">
        <v>154147.20000000001</v>
      </c>
      <c r="AS78" s="14" t="s">
        <v>13</v>
      </c>
      <c r="AT78" s="14" t="s">
        <v>13</v>
      </c>
      <c r="AU78" s="14"/>
      <c r="AV78" s="14" t="s">
        <v>82</v>
      </c>
      <c r="AW78" s="14" t="s">
        <v>83</v>
      </c>
      <c r="AX78" s="14"/>
      <c r="AY78" s="14" t="s">
        <v>84</v>
      </c>
    </row>
    <row r="79" spans="2:51" x14ac:dyDescent="0.25">
      <c r="B79" s="14" t="s">
        <v>65</v>
      </c>
      <c r="C79" s="14" t="s">
        <v>66</v>
      </c>
      <c r="D79" s="14" t="s">
        <v>67</v>
      </c>
      <c r="E79" s="14" t="s">
        <v>68</v>
      </c>
      <c r="F79" s="14" t="s">
        <v>69</v>
      </c>
      <c r="G79" s="14">
        <v>1.01784666136001E+18</v>
      </c>
      <c r="H79" s="14" t="s">
        <v>260</v>
      </c>
      <c r="I79" s="14">
        <v>1017</v>
      </c>
      <c r="J79" s="14" t="s">
        <v>131</v>
      </c>
      <c r="K79" s="14" t="s">
        <v>376</v>
      </c>
      <c r="L79" s="14" t="s">
        <v>377</v>
      </c>
      <c r="M79" s="14" t="s">
        <v>74</v>
      </c>
      <c r="N79" s="14" t="s">
        <v>75</v>
      </c>
      <c r="O79" s="14"/>
      <c r="P79" s="14">
        <v>1035035</v>
      </c>
      <c r="Q79" s="14" t="s">
        <v>264</v>
      </c>
      <c r="R79" s="14">
        <v>163925</v>
      </c>
      <c r="S79" s="14">
        <v>163925</v>
      </c>
      <c r="T79" s="14">
        <v>11.5</v>
      </c>
      <c r="U79" s="14">
        <v>11.5</v>
      </c>
      <c r="V79" s="14">
        <v>0</v>
      </c>
      <c r="W79" s="14">
        <v>0</v>
      </c>
      <c r="X79" s="5">
        <v>18851.38</v>
      </c>
      <c r="Y79" s="15">
        <v>45386</v>
      </c>
      <c r="Z79" s="15">
        <v>45750</v>
      </c>
      <c r="AA79" s="14">
        <v>0</v>
      </c>
      <c r="AB79" s="14" t="s">
        <v>77</v>
      </c>
      <c r="AC79" s="14"/>
      <c r="AD79" s="14" t="s">
        <v>96</v>
      </c>
      <c r="AE79" s="14" t="s">
        <v>68</v>
      </c>
      <c r="AF79" s="14" t="s">
        <v>79</v>
      </c>
      <c r="AG79" s="14" t="s">
        <v>97</v>
      </c>
      <c r="AH79" s="14" t="s">
        <v>135</v>
      </c>
      <c r="AI79" s="14">
        <v>163925</v>
      </c>
      <c r="AJ79" s="14">
        <v>0</v>
      </c>
      <c r="AK79" s="14">
        <v>0</v>
      </c>
      <c r="AL79" s="14">
        <v>0</v>
      </c>
      <c r="AM79" s="14">
        <v>54016</v>
      </c>
      <c r="AN79" s="14">
        <v>0</v>
      </c>
      <c r="AO79" s="5">
        <v>163925</v>
      </c>
      <c r="AP79" s="14" t="s">
        <v>99</v>
      </c>
      <c r="AQ79" s="15">
        <v>45412</v>
      </c>
      <c r="AR79" s="14">
        <v>217941</v>
      </c>
      <c r="AS79" s="14" t="s">
        <v>13</v>
      </c>
      <c r="AT79" s="14" t="s">
        <v>13</v>
      </c>
      <c r="AU79" s="14"/>
      <c r="AV79" s="14" t="s">
        <v>82</v>
      </c>
      <c r="AW79" s="14" t="s">
        <v>83</v>
      </c>
      <c r="AX79" s="14"/>
      <c r="AY79" s="14" t="s">
        <v>84</v>
      </c>
    </row>
    <row r="80" spans="2:51" x14ac:dyDescent="0.25">
      <c r="B80" s="14" t="s">
        <v>65</v>
      </c>
      <c r="C80" s="14" t="s">
        <v>66</v>
      </c>
      <c r="D80" s="14" t="s">
        <v>67</v>
      </c>
      <c r="E80" s="14" t="s">
        <v>68</v>
      </c>
      <c r="F80" s="14" t="s">
        <v>69</v>
      </c>
      <c r="G80" s="14">
        <v>101073153089</v>
      </c>
      <c r="H80" s="14" t="s">
        <v>378</v>
      </c>
      <c r="I80" s="14">
        <v>5006</v>
      </c>
      <c r="J80" s="14" t="s">
        <v>108</v>
      </c>
      <c r="K80" s="14" t="s">
        <v>379</v>
      </c>
      <c r="L80" s="14" t="s">
        <v>380</v>
      </c>
      <c r="M80" s="14" t="s">
        <v>223</v>
      </c>
      <c r="N80" s="14" t="s">
        <v>223</v>
      </c>
      <c r="O80" s="14"/>
      <c r="P80" s="14">
        <v>1033738</v>
      </c>
      <c r="Q80" s="14" t="s">
        <v>284</v>
      </c>
      <c r="R80" s="14">
        <v>148604</v>
      </c>
      <c r="S80" s="14">
        <v>148604</v>
      </c>
      <c r="T80" s="14">
        <v>12.5</v>
      </c>
      <c r="U80" s="14">
        <v>12.5</v>
      </c>
      <c r="V80" s="14">
        <v>0</v>
      </c>
      <c r="W80" s="14">
        <v>0</v>
      </c>
      <c r="X80" s="5">
        <v>18575.5</v>
      </c>
      <c r="Y80" s="15">
        <v>45356</v>
      </c>
      <c r="Z80" s="15">
        <v>46085</v>
      </c>
      <c r="AA80" s="14">
        <v>0</v>
      </c>
      <c r="AB80" s="14" t="s">
        <v>77</v>
      </c>
      <c r="AC80" s="14"/>
      <c r="AD80" s="14" t="s">
        <v>285</v>
      </c>
      <c r="AE80" s="14" t="s">
        <v>286</v>
      </c>
      <c r="AF80" s="14" t="s">
        <v>79</v>
      </c>
      <c r="AG80" s="14" t="s">
        <v>287</v>
      </c>
      <c r="AH80" s="14" t="s">
        <v>288</v>
      </c>
      <c r="AI80" s="14">
        <v>148604</v>
      </c>
      <c r="AJ80" s="14">
        <v>0</v>
      </c>
      <c r="AK80" s="14">
        <v>0</v>
      </c>
      <c r="AL80" s="14">
        <v>0</v>
      </c>
      <c r="AM80" s="14">
        <v>0</v>
      </c>
      <c r="AN80" s="14">
        <v>0</v>
      </c>
      <c r="AO80" s="5">
        <v>148604</v>
      </c>
      <c r="AP80" s="14" t="s">
        <v>99</v>
      </c>
      <c r="AQ80" s="15">
        <v>45412</v>
      </c>
      <c r="AR80" s="14">
        <v>148604</v>
      </c>
      <c r="AS80" s="14" t="s">
        <v>9</v>
      </c>
      <c r="AT80" s="14" t="s">
        <v>9</v>
      </c>
      <c r="AU80" s="14"/>
      <c r="AV80" s="14" t="s">
        <v>82</v>
      </c>
      <c r="AW80" s="14" t="s">
        <v>83</v>
      </c>
      <c r="AX80" s="14"/>
      <c r="AY80" s="14" t="s">
        <v>84</v>
      </c>
    </row>
    <row r="81" spans="2:51" x14ac:dyDescent="0.25">
      <c r="B81" s="14" t="s">
        <v>65</v>
      </c>
      <c r="C81" s="14" t="s">
        <v>66</v>
      </c>
      <c r="D81" s="14" t="s">
        <v>67</v>
      </c>
      <c r="E81" s="14" t="s">
        <v>68</v>
      </c>
      <c r="F81" s="14" t="s">
        <v>69</v>
      </c>
      <c r="G81" s="14">
        <v>1005563588530000</v>
      </c>
      <c r="H81" s="14" t="s">
        <v>381</v>
      </c>
      <c r="I81" s="14">
        <v>5004</v>
      </c>
      <c r="J81" s="14" t="s">
        <v>201</v>
      </c>
      <c r="K81" s="14" t="s">
        <v>382</v>
      </c>
      <c r="L81" s="14" t="s">
        <v>383</v>
      </c>
      <c r="M81" s="14" t="s">
        <v>74</v>
      </c>
      <c r="N81" s="14" t="s">
        <v>119</v>
      </c>
      <c r="O81" s="14"/>
      <c r="P81" s="14">
        <v>1010614</v>
      </c>
      <c r="Q81" s="14" t="s">
        <v>339</v>
      </c>
      <c r="R81" s="14">
        <v>140000</v>
      </c>
      <c r="S81" s="14">
        <v>140000</v>
      </c>
      <c r="T81" s="14">
        <v>12.5</v>
      </c>
      <c r="U81" s="14">
        <v>12.5</v>
      </c>
      <c r="V81" s="14">
        <v>0</v>
      </c>
      <c r="W81" s="14">
        <v>0</v>
      </c>
      <c r="X81" s="5">
        <v>17500</v>
      </c>
      <c r="Y81" s="15">
        <v>44117</v>
      </c>
      <c r="Z81" s="15">
        <v>45942</v>
      </c>
      <c r="AA81" s="14">
        <v>12</v>
      </c>
      <c r="AB81" s="14" t="s">
        <v>105</v>
      </c>
      <c r="AC81" s="14"/>
      <c r="AD81" s="14" t="s">
        <v>340</v>
      </c>
      <c r="AE81" s="14" t="s">
        <v>68</v>
      </c>
      <c r="AF81" s="14" t="s">
        <v>79</v>
      </c>
      <c r="AG81" s="14" t="s">
        <v>341</v>
      </c>
      <c r="AH81" s="14" t="s">
        <v>341</v>
      </c>
      <c r="AI81" s="14">
        <v>140000</v>
      </c>
      <c r="AJ81" s="14">
        <v>0</v>
      </c>
      <c r="AK81" s="14">
        <v>0</v>
      </c>
      <c r="AL81" s="14">
        <v>0</v>
      </c>
      <c r="AM81" s="14">
        <v>0</v>
      </c>
      <c r="AN81" s="14">
        <v>0</v>
      </c>
      <c r="AO81" s="5">
        <v>140000</v>
      </c>
      <c r="AP81" s="14" t="s">
        <v>99</v>
      </c>
      <c r="AQ81" s="15">
        <v>45412</v>
      </c>
      <c r="AR81" s="14">
        <v>140000</v>
      </c>
      <c r="AS81" s="14" t="s">
        <v>2</v>
      </c>
      <c r="AT81" s="14" t="s">
        <v>2</v>
      </c>
      <c r="AU81" s="14"/>
      <c r="AV81" s="14" t="s">
        <v>82</v>
      </c>
      <c r="AW81" s="14" t="s">
        <v>83</v>
      </c>
      <c r="AX81" s="14"/>
      <c r="AY81" s="14" t="s">
        <v>84</v>
      </c>
    </row>
    <row r="82" spans="2:51" x14ac:dyDescent="0.25">
      <c r="B82" s="14" t="s">
        <v>65</v>
      </c>
      <c r="C82" s="14" t="s">
        <v>66</v>
      </c>
      <c r="D82" s="14" t="s">
        <v>67</v>
      </c>
      <c r="E82" s="14" t="s">
        <v>68</v>
      </c>
      <c r="F82" s="14" t="s">
        <v>69</v>
      </c>
      <c r="G82" s="14">
        <v>1009214787930000</v>
      </c>
      <c r="H82" s="14" t="s">
        <v>384</v>
      </c>
      <c r="I82" s="14">
        <v>2001</v>
      </c>
      <c r="J82" s="14" t="s">
        <v>116</v>
      </c>
      <c r="K82" s="14" t="s">
        <v>385</v>
      </c>
      <c r="L82" s="14" t="s">
        <v>386</v>
      </c>
      <c r="M82" s="14" t="s">
        <v>151</v>
      </c>
      <c r="N82" s="14" t="s">
        <v>152</v>
      </c>
      <c r="O82" s="14"/>
      <c r="P82" s="14">
        <v>1012373</v>
      </c>
      <c r="Q82" s="14" t="s">
        <v>153</v>
      </c>
      <c r="R82" s="14">
        <v>100000</v>
      </c>
      <c r="S82" s="14">
        <v>100000</v>
      </c>
      <c r="T82" s="14">
        <v>16.5</v>
      </c>
      <c r="U82" s="14">
        <v>16.5</v>
      </c>
      <c r="V82" s="14">
        <v>0</v>
      </c>
      <c r="W82" s="14">
        <v>0</v>
      </c>
      <c r="X82" s="5">
        <v>16500</v>
      </c>
      <c r="Y82" s="15">
        <v>45385</v>
      </c>
      <c r="Z82" s="15">
        <v>45749</v>
      </c>
      <c r="AA82" s="14">
        <v>0</v>
      </c>
      <c r="AB82" s="14" t="s">
        <v>77</v>
      </c>
      <c r="AC82" s="14"/>
      <c r="AD82" s="14" t="s">
        <v>154</v>
      </c>
      <c r="AE82" s="14" t="s">
        <v>68</v>
      </c>
      <c r="AF82" s="14" t="s">
        <v>79</v>
      </c>
      <c r="AG82" s="14" t="s">
        <v>155</v>
      </c>
      <c r="AH82" s="14" t="s">
        <v>155</v>
      </c>
      <c r="AI82" s="14">
        <v>95000</v>
      </c>
      <c r="AJ82" s="14">
        <v>0</v>
      </c>
      <c r="AK82" s="14">
        <v>0</v>
      </c>
      <c r="AL82" s="14">
        <v>0</v>
      </c>
      <c r="AM82" s="14">
        <v>0</v>
      </c>
      <c r="AN82" s="14">
        <v>5000</v>
      </c>
      <c r="AO82" s="5">
        <v>100000</v>
      </c>
      <c r="AP82" s="14" t="s">
        <v>99</v>
      </c>
      <c r="AQ82" s="15">
        <v>45412</v>
      </c>
      <c r="AR82" s="14">
        <v>100000</v>
      </c>
      <c r="AS82" s="14" t="s">
        <v>4</v>
      </c>
      <c r="AT82" s="14" t="s">
        <v>4</v>
      </c>
      <c r="AU82" s="14"/>
      <c r="AV82" s="14" t="s">
        <v>82</v>
      </c>
      <c r="AW82" s="14" t="s">
        <v>83</v>
      </c>
      <c r="AX82" s="14"/>
      <c r="AY82" s="14" t="s">
        <v>84</v>
      </c>
    </row>
    <row r="83" spans="2:51" x14ac:dyDescent="0.25">
      <c r="B83" s="14" t="s">
        <v>65</v>
      </c>
      <c r="C83" s="14" t="s">
        <v>66</v>
      </c>
      <c r="D83" s="14" t="s">
        <v>67</v>
      </c>
      <c r="E83" s="14" t="s">
        <v>68</v>
      </c>
      <c r="F83" s="14" t="s">
        <v>69</v>
      </c>
      <c r="G83" s="14">
        <v>1000788723080000</v>
      </c>
      <c r="H83" s="14" t="s">
        <v>387</v>
      </c>
      <c r="I83" s="14" t="s">
        <v>388</v>
      </c>
      <c r="J83" s="14" t="s">
        <v>389</v>
      </c>
      <c r="K83" s="14" t="s">
        <v>390</v>
      </c>
      <c r="L83" s="14" t="s">
        <v>391</v>
      </c>
      <c r="M83" s="14" t="s">
        <v>392</v>
      </c>
      <c r="N83" s="14" t="s">
        <v>393</v>
      </c>
      <c r="O83" s="14" t="s">
        <v>394</v>
      </c>
      <c r="P83" s="14">
        <v>1029646</v>
      </c>
      <c r="Q83" s="14" t="s">
        <v>395</v>
      </c>
      <c r="R83" s="14">
        <v>105742</v>
      </c>
      <c r="S83" s="14">
        <v>105742</v>
      </c>
      <c r="T83" s="14"/>
      <c r="U83" s="14">
        <v>15</v>
      </c>
      <c r="V83" s="14">
        <v>15861.3</v>
      </c>
      <c r="W83" s="14">
        <v>0</v>
      </c>
      <c r="X83" s="5">
        <v>15861.3</v>
      </c>
      <c r="Y83" s="15">
        <v>45409</v>
      </c>
      <c r="Z83" s="15">
        <v>45773</v>
      </c>
      <c r="AA83" s="14">
        <v>0</v>
      </c>
      <c r="AB83" s="14" t="s">
        <v>77</v>
      </c>
      <c r="AC83" s="14"/>
      <c r="AD83" s="14" t="s">
        <v>396</v>
      </c>
      <c r="AE83" s="14" t="s">
        <v>68</v>
      </c>
      <c r="AF83" s="14" t="s">
        <v>79</v>
      </c>
      <c r="AG83" s="14" t="s">
        <v>287</v>
      </c>
      <c r="AH83" s="14" t="s">
        <v>287</v>
      </c>
      <c r="AI83" s="14">
        <v>105742</v>
      </c>
      <c r="AJ83" s="14">
        <v>0</v>
      </c>
      <c r="AK83" s="14">
        <v>105742</v>
      </c>
      <c r="AL83" s="14">
        <v>0</v>
      </c>
      <c r="AM83" s="14">
        <v>0</v>
      </c>
      <c r="AN83" s="14">
        <v>0</v>
      </c>
      <c r="AO83" s="5">
        <v>105742</v>
      </c>
      <c r="AP83" s="14" t="s">
        <v>397</v>
      </c>
      <c r="AQ83" s="15">
        <v>45412</v>
      </c>
      <c r="AR83" s="14">
        <v>105742</v>
      </c>
      <c r="AS83" s="14" t="s">
        <v>9</v>
      </c>
      <c r="AT83" s="14" t="s">
        <v>9</v>
      </c>
      <c r="AU83" s="14">
        <v>2</v>
      </c>
      <c r="AV83" s="14" t="s">
        <v>82</v>
      </c>
      <c r="AW83" s="14" t="s">
        <v>83</v>
      </c>
      <c r="AX83" s="14"/>
      <c r="AY83" s="14" t="s">
        <v>84</v>
      </c>
    </row>
    <row r="84" spans="2:51" x14ac:dyDescent="0.25">
      <c r="B84" s="14" t="s">
        <v>65</v>
      </c>
      <c r="C84" s="14" t="s">
        <v>66</v>
      </c>
      <c r="D84" s="14" t="s">
        <v>67</v>
      </c>
      <c r="E84" s="14" t="s">
        <v>68</v>
      </c>
      <c r="F84" s="14" t="s">
        <v>69</v>
      </c>
      <c r="G84" s="14">
        <v>1003026679850000</v>
      </c>
      <c r="H84" s="14" t="s">
        <v>398</v>
      </c>
      <c r="I84" s="14">
        <v>5004</v>
      </c>
      <c r="J84" s="14" t="s">
        <v>201</v>
      </c>
      <c r="K84" s="14" t="s">
        <v>399</v>
      </c>
      <c r="L84" s="14" t="s">
        <v>400</v>
      </c>
      <c r="M84" s="14" t="s">
        <v>74</v>
      </c>
      <c r="N84" s="14" t="s">
        <v>119</v>
      </c>
      <c r="O84" s="14"/>
      <c r="P84" s="14">
        <v>1013129</v>
      </c>
      <c r="Q84" s="14" t="s">
        <v>401</v>
      </c>
      <c r="R84" s="14">
        <v>120424</v>
      </c>
      <c r="S84" s="14">
        <v>120424</v>
      </c>
      <c r="T84" s="14">
        <v>12.5</v>
      </c>
      <c r="U84" s="14">
        <v>12.5</v>
      </c>
      <c r="V84" s="14">
        <v>0</v>
      </c>
      <c r="W84" s="14">
        <v>0</v>
      </c>
      <c r="X84" s="5">
        <v>15053</v>
      </c>
      <c r="Y84" s="15">
        <v>44470</v>
      </c>
      <c r="Z84" s="15">
        <v>46477</v>
      </c>
      <c r="AA84" s="14">
        <v>7</v>
      </c>
      <c r="AB84" s="14" t="s">
        <v>105</v>
      </c>
      <c r="AC84" s="14"/>
      <c r="AD84" s="14" t="s">
        <v>96</v>
      </c>
      <c r="AE84" s="14" t="s">
        <v>68</v>
      </c>
      <c r="AF84" s="14" t="s">
        <v>79</v>
      </c>
      <c r="AG84" s="14" t="s">
        <v>97</v>
      </c>
      <c r="AH84" s="14" t="s">
        <v>98</v>
      </c>
      <c r="AI84" s="14">
        <v>120424</v>
      </c>
      <c r="AJ84" s="14">
        <v>0</v>
      </c>
      <c r="AK84" s="14">
        <v>0</v>
      </c>
      <c r="AL84" s="14">
        <v>0</v>
      </c>
      <c r="AM84" s="14">
        <v>0</v>
      </c>
      <c r="AN84" s="14">
        <v>0</v>
      </c>
      <c r="AO84" s="5">
        <v>120424</v>
      </c>
      <c r="AP84" s="14" t="s">
        <v>99</v>
      </c>
      <c r="AQ84" s="15">
        <v>45412</v>
      </c>
      <c r="AR84" s="14">
        <v>120424</v>
      </c>
      <c r="AS84" s="14" t="s">
        <v>13</v>
      </c>
      <c r="AT84" s="14" t="s">
        <v>13</v>
      </c>
      <c r="AU84" s="14"/>
      <c r="AV84" s="14" t="s">
        <v>82</v>
      </c>
      <c r="AW84" s="14" t="s">
        <v>83</v>
      </c>
      <c r="AX84" s="14"/>
      <c r="AY84" s="14" t="s">
        <v>84</v>
      </c>
    </row>
    <row r="85" spans="2:51" x14ac:dyDescent="0.25">
      <c r="B85" s="14" t="s">
        <v>65</v>
      </c>
      <c r="C85" s="14" t="s">
        <v>66</v>
      </c>
      <c r="D85" s="14" t="s">
        <v>67</v>
      </c>
      <c r="E85" s="14" t="s">
        <v>68</v>
      </c>
      <c r="F85" s="14" t="s">
        <v>69</v>
      </c>
      <c r="G85" s="14">
        <v>1.00019059463E+19</v>
      </c>
      <c r="H85" s="14" t="s">
        <v>402</v>
      </c>
      <c r="I85" s="14">
        <v>4016</v>
      </c>
      <c r="J85" s="14" t="s">
        <v>148</v>
      </c>
      <c r="K85" s="14" t="s">
        <v>403</v>
      </c>
      <c r="L85" s="14" t="s">
        <v>404</v>
      </c>
      <c r="M85" s="14" t="s">
        <v>223</v>
      </c>
      <c r="N85" s="14" t="s">
        <v>223</v>
      </c>
      <c r="O85" s="14"/>
      <c r="P85" s="14">
        <v>1033738</v>
      </c>
      <c r="Q85" s="14" t="s">
        <v>284</v>
      </c>
      <c r="R85" s="14">
        <v>200000</v>
      </c>
      <c r="S85" s="14">
        <v>200000</v>
      </c>
      <c r="T85" s="14">
        <v>7.5</v>
      </c>
      <c r="U85" s="14">
        <v>7.5</v>
      </c>
      <c r="V85" s="14">
        <v>0</v>
      </c>
      <c r="W85" s="14">
        <v>0</v>
      </c>
      <c r="X85" s="5">
        <v>15000</v>
      </c>
      <c r="Y85" s="15">
        <v>45383</v>
      </c>
      <c r="Z85" s="15">
        <v>45747</v>
      </c>
      <c r="AA85" s="14">
        <v>0</v>
      </c>
      <c r="AB85" s="14" t="s">
        <v>77</v>
      </c>
      <c r="AC85" s="14"/>
      <c r="AD85" s="14" t="s">
        <v>285</v>
      </c>
      <c r="AE85" s="14" t="s">
        <v>286</v>
      </c>
      <c r="AF85" s="14" t="s">
        <v>79</v>
      </c>
      <c r="AG85" s="14" t="s">
        <v>287</v>
      </c>
      <c r="AH85" s="14" t="s">
        <v>288</v>
      </c>
      <c r="AI85" s="14">
        <v>200000</v>
      </c>
      <c r="AJ85" s="14">
        <v>0</v>
      </c>
      <c r="AK85" s="14">
        <v>0</v>
      </c>
      <c r="AL85" s="14">
        <v>0</v>
      </c>
      <c r="AM85" s="14">
        <v>0</v>
      </c>
      <c r="AN85" s="14">
        <v>0</v>
      </c>
      <c r="AO85" s="5">
        <v>200000</v>
      </c>
      <c r="AP85" s="14" t="s">
        <v>99</v>
      </c>
      <c r="AQ85" s="15">
        <v>45412</v>
      </c>
      <c r="AR85" s="14">
        <v>200000</v>
      </c>
      <c r="AS85" s="14" t="s">
        <v>9</v>
      </c>
      <c r="AT85" s="14" t="s">
        <v>9</v>
      </c>
      <c r="AU85" s="14"/>
      <c r="AV85" s="14" t="s">
        <v>82</v>
      </c>
      <c r="AW85" s="14" t="s">
        <v>83</v>
      </c>
      <c r="AX85" s="14"/>
      <c r="AY85" s="14" t="s">
        <v>84</v>
      </c>
    </row>
    <row r="86" spans="2:51" x14ac:dyDescent="0.25">
      <c r="B86" s="14" t="s">
        <v>65</v>
      </c>
      <c r="C86" s="14" t="s">
        <v>66</v>
      </c>
      <c r="D86" s="14" t="s">
        <v>67</v>
      </c>
      <c r="E86" s="14" t="s">
        <v>68</v>
      </c>
      <c r="F86" s="14" t="s">
        <v>69</v>
      </c>
      <c r="G86" s="14">
        <v>1010691327990000</v>
      </c>
      <c r="H86" s="14" t="s">
        <v>405</v>
      </c>
      <c r="I86" s="14">
        <v>4005</v>
      </c>
      <c r="J86" s="14" t="s">
        <v>247</v>
      </c>
      <c r="K86" s="14" t="s">
        <v>406</v>
      </c>
      <c r="L86" s="14" t="s">
        <v>407</v>
      </c>
      <c r="M86" s="14" t="s">
        <v>188</v>
      </c>
      <c r="N86" s="14" t="s">
        <v>189</v>
      </c>
      <c r="O86" s="14"/>
      <c r="P86" s="14">
        <v>1032117</v>
      </c>
      <c r="Q86" s="14" t="s">
        <v>408</v>
      </c>
      <c r="R86" s="14">
        <v>193885</v>
      </c>
      <c r="S86" s="14">
        <v>193885</v>
      </c>
      <c r="T86" s="14">
        <v>7.5</v>
      </c>
      <c r="U86" s="14">
        <v>7.5</v>
      </c>
      <c r="V86" s="14">
        <v>0</v>
      </c>
      <c r="W86" s="14">
        <v>0</v>
      </c>
      <c r="X86" s="5">
        <v>14541.38</v>
      </c>
      <c r="Y86" s="15">
        <v>45379</v>
      </c>
      <c r="Z86" s="15">
        <v>45743</v>
      </c>
      <c r="AA86" s="14">
        <v>0</v>
      </c>
      <c r="AB86" s="14" t="s">
        <v>77</v>
      </c>
      <c r="AC86" s="14"/>
      <c r="AD86" s="14" t="s">
        <v>409</v>
      </c>
      <c r="AE86" s="14" t="s">
        <v>68</v>
      </c>
      <c r="AF86" s="14" t="s">
        <v>79</v>
      </c>
      <c r="AG86" s="14" t="s">
        <v>410</v>
      </c>
      <c r="AH86" s="14" t="s">
        <v>410</v>
      </c>
      <c r="AI86" s="14">
        <v>193885</v>
      </c>
      <c r="AJ86" s="14">
        <v>0</v>
      </c>
      <c r="AK86" s="14">
        <v>0</v>
      </c>
      <c r="AL86" s="14">
        <v>0</v>
      </c>
      <c r="AM86" s="14">
        <v>0</v>
      </c>
      <c r="AN86" s="14">
        <v>0</v>
      </c>
      <c r="AO86" s="5">
        <v>193885</v>
      </c>
      <c r="AP86" s="14" t="s">
        <v>99</v>
      </c>
      <c r="AQ86" s="15">
        <v>45412</v>
      </c>
      <c r="AR86" s="14">
        <v>193885</v>
      </c>
      <c r="AS86" s="14" t="s">
        <v>9</v>
      </c>
      <c r="AT86" s="14" t="s">
        <v>9</v>
      </c>
      <c r="AU86" s="14"/>
      <c r="AV86" s="14" t="s">
        <v>82</v>
      </c>
      <c r="AW86" s="14" t="s">
        <v>83</v>
      </c>
      <c r="AX86" s="14"/>
      <c r="AY86" s="14" t="s">
        <v>84</v>
      </c>
    </row>
    <row r="87" spans="2:51" x14ac:dyDescent="0.25">
      <c r="B87" s="14" t="s">
        <v>65</v>
      </c>
      <c r="C87" s="14" t="s">
        <v>66</v>
      </c>
      <c r="D87" s="14" t="s">
        <v>67</v>
      </c>
      <c r="E87" s="14" t="s">
        <v>68</v>
      </c>
      <c r="F87" s="14" t="s">
        <v>69</v>
      </c>
      <c r="G87" s="14">
        <v>100045277367</v>
      </c>
      <c r="H87" s="14" t="s">
        <v>270</v>
      </c>
      <c r="I87" s="14">
        <v>1017</v>
      </c>
      <c r="J87" s="14" t="s">
        <v>131</v>
      </c>
      <c r="K87" s="14" t="s">
        <v>411</v>
      </c>
      <c r="L87" s="14" t="s">
        <v>412</v>
      </c>
      <c r="M87" s="14" t="s">
        <v>74</v>
      </c>
      <c r="N87" s="14" t="s">
        <v>119</v>
      </c>
      <c r="O87" s="14"/>
      <c r="P87" s="14">
        <v>1025542</v>
      </c>
      <c r="Q87" s="14" t="s">
        <v>134</v>
      </c>
      <c r="R87" s="14">
        <v>121074</v>
      </c>
      <c r="S87" s="14">
        <v>121074</v>
      </c>
      <c r="T87" s="14">
        <v>11.5</v>
      </c>
      <c r="U87" s="14">
        <v>11.5</v>
      </c>
      <c r="V87" s="14">
        <v>0</v>
      </c>
      <c r="W87" s="14">
        <v>0</v>
      </c>
      <c r="X87" s="5">
        <v>13923.51</v>
      </c>
      <c r="Y87" s="15">
        <v>45407</v>
      </c>
      <c r="Z87" s="15">
        <v>45771</v>
      </c>
      <c r="AA87" s="14">
        <v>0</v>
      </c>
      <c r="AB87" s="14" t="s">
        <v>77</v>
      </c>
      <c r="AC87" s="14"/>
      <c r="AD87" s="14" t="s">
        <v>96</v>
      </c>
      <c r="AE87" s="14" t="s">
        <v>68</v>
      </c>
      <c r="AF87" s="14" t="s">
        <v>79</v>
      </c>
      <c r="AG87" s="14" t="s">
        <v>97</v>
      </c>
      <c r="AH87" s="14" t="s">
        <v>98</v>
      </c>
      <c r="AI87" s="14">
        <v>121074</v>
      </c>
      <c r="AJ87" s="14">
        <v>0</v>
      </c>
      <c r="AK87" s="14">
        <v>0</v>
      </c>
      <c r="AL87" s="14">
        <v>0</v>
      </c>
      <c r="AM87" s="14">
        <v>73077</v>
      </c>
      <c r="AN87" s="14">
        <v>0</v>
      </c>
      <c r="AO87" s="5">
        <v>121074</v>
      </c>
      <c r="AP87" s="14" t="s">
        <v>81</v>
      </c>
      <c r="AQ87" s="15">
        <v>45412</v>
      </c>
      <c r="AR87" s="14">
        <v>194151</v>
      </c>
      <c r="AS87" s="14" t="s">
        <v>13</v>
      </c>
      <c r="AT87" s="14" t="s">
        <v>13</v>
      </c>
      <c r="AU87" s="14"/>
      <c r="AV87" s="14" t="s">
        <v>82</v>
      </c>
      <c r="AW87" s="14" t="s">
        <v>83</v>
      </c>
      <c r="AX87" s="14"/>
      <c r="AY87" s="14" t="s">
        <v>84</v>
      </c>
    </row>
    <row r="88" spans="2:51" x14ac:dyDescent="0.25">
      <c r="B88" s="14" t="s">
        <v>65</v>
      </c>
      <c r="C88" s="14" t="s">
        <v>66</v>
      </c>
      <c r="D88" s="14" t="s">
        <v>67</v>
      </c>
      <c r="E88" s="14" t="s">
        <v>68</v>
      </c>
      <c r="F88" s="14" t="s">
        <v>69</v>
      </c>
      <c r="G88" s="14">
        <v>100233573331</v>
      </c>
      <c r="H88" s="14" t="s">
        <v>413</v>
      </c>
      <c r="I88" s="14" t="s">
        <v>370</v>
      </c>
      <c r="J88" s="14" t="s">
        <v>116</v>
      </c>
      <c r="K88" s="14" t="s">
        <v>414</v>
      </c>
      <c r="L88" s="14" t="s">
        <v>415</v>
      </c>
      <c r="M88" s="14" t="s">
        <v>74</v>
      </c>
      <c r="N88" s="14" t="s">
        <v>119</v>
      </c>
      <c r="O88" s="14"/>
      <c r="P88" s="14">
        <v>1025542</v>
      </c>
      <c r="Q88" s="14" t="s">
        <v>134</v>
      </c>
      <c r="R88" s="14">
        <v>82504</v>
      </c>
      <c r="S88" s="14">
        <v>82504</v>
      </c>
      <c r="T88" s="14">
        <v>16.5</v>
      </c>
      <c r="U88" s="14">
        <v>16.5</v>
      </c>
      <c r="V88" s="14">
        <v>0</v>
      </c>
      <c r="W88" s="14">
        <v>0</v>
      </c>
      <c r="X88" s="5">
        <v>13613.16</v>
      </c>
      <c r="Y88" s="15">
        <v>45383</v>
      </c>
      <c r="Z88" s="15">
        <v>45747</v>
      </c>
      <c r="AA88" s="14">
        <v>0</v>
      </c>
      <c r="AB88" s="14" t="s">
        <v>77</v>
      </c>
      <c r="AC88" s="14"/>
      <c r="AD88" s="14" t="s">
        <v>96</v>
      </c>
      <c r="AE88" s="14" t="s">
        <v>68</v>
      </c>
      <c r="AF88" s="14" t="s">
        <v>79</v>
      </c>
      <c r="AG88" s="14" t="s">
        <v>97</v>
      </c>
      <c r="AH88" s="14" t="s">
        <v>135</v>
      </c>
      <c r="AI88" s="14">
        <v>78378.81</v>
      </c>
      <c r="AJ88" s="14">
        <v>0</v>
      </c>
      <c r="AK88" s="14">
        <v>0</v>
      </c>
      <c r="AL88" s="14">
        <v>0</v>
      </c>
      <c r="AM88" s="14">
        <v>0</v>
      </c>
      <c r="AN88" s="14">
        <v>4125.1899999999996</v>
      </c>
      <c r="AO88" s="5">
        <v>82504</v>
      </c>
      <c r="AP88" s="14" t="s">
        <v>99</v>
      </c>
      <c r="AQ88" s="15">
        <v>45412</v>
      </c>
      <c r="AR88" s="14">
        <v>82504</v>
      </c>
      <c r="AS88" s="14" t="s">
        <v>13</v>
      </c>
      <c r="AT88" s="14" t="s">
        <v>13</v>
      </c>
      <c r="AU88" s="14"/>
      <c r="AV88" s="14" t="s">
        <v>82</v>
      </c>
      <c r="AW88" s="14" t="s">
        <v>83</v>
      </c>
      <c r="AX88" s="14"/>
      <c r="AY88" s="14" t="s">
        <v>84</v>
      </c>
    </row>
    <row r="89" spans="2:51" x14ac:dyDescent="0.25">
      <c r="B89" s="14" t="s">
        <v>65</v>
      </c>
      <c r="C89" s="14" t="s">
        <v>230</v>
      </c>
      <c r="D89" s="14" t="s">
        <v>67</v>
      </c>
      <c r="E89" s="14" t="s">
        <v>68</v>
      </c>
      <c r="F89" s="14" t="s">
        <v>69</v>
      </c>
      <c r="G89" s="14">
        <v>1015624977440000</v>
      </c>
      <c r="H89" s="14" t="s">
        <v>301</v>
      </c>
      <c r="I89" s="14">
        <v>2002</v>
      </c>
      <c r="J89" s="14" t="s">
        <v>156</v>
      </c>
      <c r="K89" s="14" t="s">
        <v>416</v>
      </c>
      <c r="L89" s="14" t="s">
        <v>417</v>
      </c>
      <c r="M89" s="14" t="s">
        <v>74</v>
      </c>
      <c r="N89" s="14" t="s">
        <v>119</v>
      </c>
      <c r="O89" s="14"/>
      <c r="P89" s="14">
        <v>1037162</v>
      </c>
      <c r="Q89" s="14" t="s">
        <v>234</v>
      </c>
      <c r="R89" s="14"/>
      <c r="S89" s="14">
        <v>0</v>
      </c>
      <c r="T89" s="14">
        <v>14.02</v>
      </c>
      <c r="U89" s="14">
        <v>2.48</v>
      </c>
      <c r="V89" s="14"/>
      <c r="W89" s="14"/>
      <c r="X89" s="5">
        <v>12920.8</v>
      </c>
      <c r="Y89" s="15">
        <v>45383</v>
      </c>
      <c r="Z89" s="15">
        <v>45747</v>
      </c>
      <c r="AA89" s="14">
        <v>0</v>
      </c>
      <c r="AB89" s="14" t="s">
        <v>77</v>
      </c>
      <c r="AC89" s="14"/>
      <c r="AD89" s="14" t="s">
        <v>235</v>
      </c>
      <c r="AE89" s="14" t="s">
        <v>236</v>
      </c>
      <c r="AF89" s="14" t="s">
        <v>79</v>
      </c>
      <c r="AG89" s="14"/>
      <c r="AH89" s="14" t="s">
        <v>90</v>
      </c>
      <c r="AI89" s="14">
        <v>494950</v>
      </c>
      <c r="AJ89" s="14">
        <v>0</v>
      </c>
      <c r="AK89" s="14">
        <v>0</v>
      </c>
      <c r="AL89" s="14">
        <v>0</v>
      </c>
      <c r="AM89" s="14">
        <v>0</v>
      </c>
      <c r="AN89" s="14">
        <v>26050</v>
      </c>
      <c r="AO89" s="5">
        <v>521000</v>
      </c>
      <c r="AP89" s="14" t="s">
        <v>99</v>
      </c>
      <c r="AQ89" s="15">
        <v>45412</v>
      </c>
      <c r="AR89" s="14">
        <v>521000</v>
      </c>
      <c r="AS89" s="14"/>
      <c r="AT89" s="14" t="s">
        <v>5</v>
      </c>
      <c r="AU89" s="14"/>
      <c r="AV89" s="14" t="s">
        <v>82</v>
      </c>
      <c r="AW89" s="14" t="s">
        <v>83</v>
      </c>
      <c r="AX89" s="14"/>
      <c r="AY89" s="14" t="s">
        <v>84</v>
      </c>
    </row>
    <row r="90" spans="2:51" x14ac:dyDescent="0.25">
      <c r="B90" s="14" t="s">
        <v>65</v>
      </c>
      <c r="C90" s="14" t="s">
        <v>66</v>
      </c>
      <c r="D90" s="14" t="s">
        <v>67</v>
      </c>
      <c r="E90" s="14" t="s">
        <v>68</v>
      </c>
      <c r="F90" s="14" t="s">
        <v>69</v>
      </c>
      <c r="G90" s="14">
        <v>100231025520</v>
      </c>
      <c r="H90" s="14" t="s">
        <v>418</v>
      </c>
      <c r="I90" s="14">
        <v>4016</v>
      </c>
      <c r="J90" s="14" t="s">
        <v>148</v>
      </c>
      <c r="K90" s="14" t="s">
        <v>419</v>
      </c>
      <c r="L90" s="14" t="s">
        <v>420</v>
      </c>
      <c r="M90" s="14" t="s">
        <v>74</v>
      </c>
      <c r="N90" s="14" t="s">
        <v>119</v>
      </c>
      <c r="O90" s="14"/>
      <c r="P90" s="14">
        <v>1033070</v>
      </c>
      <c r="Q90" s="14" t="s">
        <v>421</v>
      </c>
      <c r="R90" s="14">
        <v>168857</v>
      </c>
      <c r="S90" s="14">
        <v>168857</v>
      </c>
      <c r="T90" s="14">
        <v>7.5</v>
      </c>
      <c r="U90" s="14">
        <v>7.5</v>
      </c>
      <c r="V90" s="14">
        <v>0</v>
      </c>
      <c r="W90" s="14">
        <v>0</v>
      </c>
      <c r="X90" s="5">
        <v>12664.28</v>
      </c>
      <c r="Y90" s="15">
        <v>45274</v>
      </c>
      <c r="Z90" s="15">
        <v>45639</v>
      </c>
      <c r="AA90" s="14">
        <v>6</v>
      </c>
      <c r="AB90" s="14" t="s">
        <v>105</v>
      </c>
      <c r="AC90" s="14"/>
      <c r="AD90" s="14" t="s">
        <v>96</v>
      </c>
      <c r="AE90" s="14" t="s">
        <v>68</v>
      </c>
      <c r="AF90" s="14" t="s">
        <v>79</v>
      </c>
      <c r="AG90" s="14" t="s">
        <v>97</v>
      </c>
      <c r="AH90" s="14" t="s">
        <v>135</v>
      </c>
      <c r="AI90" s="14">
        <v>168857</v>
      </c>
      <c r="AJ90" s="14">
        <v>0</v>
      </c>
      <c r="AK90" s="14">
        <v>0</v>
      </c>
      <c r="AL90" s="14">
        <v>0</v>
      </c>
      <c r="AM90" s="14">
        <v>0</v>
      </c>
      <c r="AN90" s="14">
        <v>0</v>
      </c>
      <c r="AO90" s="5">
        <v>168857</v>
      </c>
      <c r="AP90" s="14" t="s">
        <v>81</v>
      </c>
      <c r="AQ90" s="15">
        <v>45412</v>
      </c>
      <c r="AR90" s="14">
        <v>168857</v>
      </c>
      <c r="AS90" s="14" t="s">
        <v>13</v>
      </c>
      <c r="AT90" s="14" t="s">
        <v>13</v>
      </c>
      <c r="AU90" s="14"/>
      <c r="AV90" s="14" t="s">
        <v>82</v>
      </c>
      <c r="AW90" s="14" t="s">
        <v>83</v>
      </c>
      <c r="AX90" s="14"/>
      <c r="AY90" s="14" t="s">
        <v>84</v>
      </c>
    </row>
    <row r="91" spans="2:51" x14ac:dyDescent="0.25">
      <c r="B91" s="14" t="s">
        <v>65</v>
      </c>
      <c r="C91" s="14" t="s">
        <v>66</v>
      </c>
      <c r="D91" s="14" t="s">
        <v>67</v>
      </c>
      <c r="E91" s="14" t="s">
        <v>68</v>
      </c>
      <c r="F91" s="14" t="s">
        <v>69</v>
      </c>
      <c r="G91" s="14">
        <v>1007832666930000</v>
      </c>
      <c r="H91" s="14" t="s">
        <v>422</v>
      </c>
      <c r="I91" s="14" t="s">
        <v>195</v>
      </c>
      <c r="J91" s="14" t="s">
        <v>196</v>
      </c>
      <c r="K91" s="14" t="s">
        <v>423</v>
      </c>
      <c r="L91" s="14" t="s">
        <v>424</v>
      </c>
      <c r="M91" s="14" t="s">
        <v>223</v>
      </c>
      <c r="N91" s="14" t="s">
        <v>223</v>
      </c>
      <c r="O91" s="14"/>
      <c r="P91" s="14">
        <v>1033738</v>
      </c>
      <c r="Q91" s="14" t="s">
        <v>284</v>
      </c>
      <c r="R91" s="14">
        <v>100000</v>
      </c>
      <c r="S91" s="14">
        <v>100000</v>
      </c>
      <c r="T91" s="14">
        <v>12.5</v>
      </c>
      <c r="U91" s="14">
        <v>12.5</v>
      </c>
      <c r="V91" s="14">
        <v>0</v>
      </c>
      <c r="W91" s="14">
        <v>0</v>
      </c>
      <c r="X91" s="5">
        <v>12500</v>
      </c>
      <c r="Y91" s="15">
        <v>45383</v>
      </c>
      <c r="Z91" s="15">
        <v>45748</v>
      </c>
      <c r="AA91" s="14">
        <v>0</v>
      </c>
      <c r="AB91" s="14" t="s">
        <v>77</v>
      </c>
      <c r="AC91" s="14"/>
      <c r="AD91" s="14" t="s">
        <v>285</v>
      </c>
      <c r="AE91" s="14" t="s">
        <v>286</v>
      </c>
      <c r="AF91" s="14" t="s">
        <v>79</v>
      </c>
      <c r="AG91" s="14" t="s">
        <v>287</v>
      </c>
      <c r="AH91" s="14" t="s">
        <v>288</v>
      </c>
      <c r="AI91" s="14">
        <v>100000</v>
      </c>
      <c r="AJ91" s="14">
        <v>0</v>
      </c>
      <c r="AK91" s="14">
        <v>0</v>
      </c>
      <c r="AL91" s="14">
        <v>0</v>
      </c>
      <c r="AM91" s="14">
        <v>0</v>
      </c>
      <c r="AN91" s="14">
        <v>0</v>
      </c>
      <c r="AO91" s="5">
        <v>100000</v>
      </c>
      <c r="AP91" s="14" t="s">
        <v>99</v>
      </c>
      <c r="AQ91" s="15">
        <v>45412</v>
      </c>
      <c r="AR91" s="14">
        <v>100000</v>
      </c>
      <c r="AS91" s="14" t="s">
        <v>9</v>
      </c>
      <c r="AT91" s="14" t="s">
        <v>9</v>
      </c>
      <c r="AU91" s="14"/>
      <c r="AV91" s="14" t="s">
        <v>82</v>
      </c>
      <c r="AW91" s="14" t="s">
        <v>83</v>
      </c>
      <c r="AX91" s="14"/>
      <c r="AY91" s="14" t="s">
        <v>84</v>
      </c>
    </row>
    <row r="92" spans="2:51" x14ac:dyDescent="0.25">
      <c r="B92" s="14" t="s">
        <v>65</v>
      </c>
      <c r="C92" s="14" t="s">
        <v>66</v>
      </c>
      <c r="D92" s="14" t="s">
        <v>67</v>
      </c>
      <c r="E92" s="14" t="s">
        <v>68</v>
      </c>
      <c r="F92" s="14" t="s">
        <v>69</v>
      </c>
      <c r="G92" s="14">
        <v>1.0087800335600001E+19</v>
      </c>
      <c r="H92" s="14" t="s">
        <v>425</v>
      </c>
      <c r="I92" s="14">
        <v>4010</v>
      </c>
      <c r="J92" s="14" t="s">
        <v>426</v>
      </c>
      <c r="K92" s="14" t="s">
        <v>427</v>
      </c>
      <c r="L92" s="14" t="s">
        <v>428</v>
      </c>
      <c r="M92" s="14" t="s">
        <v>151</v>
      </c>
      <c r="N92" s="14" t="s">
        <v>189</v>
      </c>
      <c r="O92" s="14"/>
      <c r="P92" s="14">
        <v>1032117</v>
      </c>
      <c r="Q92" s="14" t="s">
        <v>408</v>
      </c>
      <c r="R92" s="14">
        <v>123405</v>
      </c>
      <c r="S92" s="14">
        <v>123405</v>
      </c>
      <c r="T92" s="14">
        <v>10</v>
      </c>
      <c r="U92" s="14">
        <v>10</v>
      </c>
      <c r="V92" s="14">
        <v>0</v>
      </c>
      <c r="W92" s="14">
        <v>0</v>
      </c>
      <c r="X92" s="5">
        <v>12340.5</v>
      </c>
      <c r="Y92" s="15">
        <v>45404</v>
      </c>
      <c r="Z92" s="15">
        <v>45768</v>
      </c>
      <c r="AA92" s="14">
        <v>0</v>
      </c>
      <c r="AB92" s="14" t="s">
        <v>77</v>
      </c>
      <c r="AC92" s="14"/>
      <c r="AD92" s="14" t="s">
        <v>409</v>
      </c>
      <c r="AE92" s="14" t="s">
        <v>68</v>
      </c>
      <c r="AF92" s="14" t="s">
        <v>79</v>
      </c>
      <c r="AG92" s="14" t="s">
        <v>410</v>
      </c>
      <c r="AH92" s="14" t="s">
        <v>410</v>
      </c>
      <c r="AI92" s="14">
        <v>123405</v>
      </c>
      <c r="AJ92" s="14">
        <v>0</v>
      </c>
      <c r="AK92" s="14">
        <v>0</v>
      </c>
      <c r="AL92" s="14">
        <v>0</v>
      </c>
      <c r="AM92" s="14">
        <v>0</v>
      </c>
      <c r="AN92" s="14">
        <v>0</v>
      </c>
      <c r="AO92" s="5">
        <v>123405</v>
      </c>
      <c r="AP92" s="14" t="s">
        <v>99</v>
      </c>
      <c r="AQ92" s="15">
        <v>45412</v>
      </c>
      <c r="AR92" s="14">
        <v>123405</v>
      </c>
      <c r="AS92" s="14" t="s">
        <v>9</v>
      </c>
      <c r="AT92" s="14" t="s">
        <v>9</v>
      </c>
      <c r="AU92" s="14"/>
      <c r="AV92" s="14" t="s">
        <v>82</v>
      </c>
      <c r="AW92" s="14" t="s">
        <v>83</v>
      </c>
      <c r="AX92" s="14"/>
      <c r="AY92" s="14" t="s">
        <v>84</v>
      </c>
    </row>
    <row r="93" spans="2:51" x14ac:dyDescent="0.25">
      <c r="B93" s="14" t="s">
        <v>65</v>
      </c>
      <c r="C93" s="14" t="s">
        <v>66</v>
      </c>
      <c r="D93" s="14" t="s">
        <v>67</v>
      </c>
      <c r="E93" s="14" t="s">
        <v>68</v>
      </c>
      <c r="F93" s="14" t="s">
        <v>69</v>
      </c>
      <c r="G93" s="14">
        <v>1018540253650000</v>
      </c>
      <c r="H93" s="14" t="s">
        <v>429</v>
      </c>
      <c r="I93" s="14" t="s">
        <v>388</v>
      </c>
      <c r="J93" s="14" t="s">
        <v>389</v>
      </c>
      <c r="K93" s="14" t="s">
        <v>430</v>
      </c>
      <c r="L93" s="14" t="s">
        <v>431</v>
      </c>
      <c r="M93" s="14" t="s">
        <v>188</v>
      </c>
      <c r="N93" s="14" t="s">
        <v>189</v>
      </c>
      <c r="O93" s="14" t="s">
        <v>432</v>
      </c>
      <c r="P93" s="14">
        <v>1032117</v>
      </c>
      <c r="Q93" s="14" t="s">
        <v>408</v>
      </c>
      <c r="R93" s="14">
        <v>80696</v>
      </c>
      <c r="S93" s="14">
        <v>80696</v>
      </c>
      <c r="T93" s="14"/>
      <c r="U93" s="14">
        <v>15</v>
      </c>
      <c r="V93" s="14">
        <v>12104.4</v>
      </c>
      <c r="W93" s="14">
        <v>0</v>
      </c>
      <c r="X93" s="5">
        <v>12104.4</v>
      </c>
      <c r="Y93" s="15">
        <v>45406</v>
      </c>
      <c r="Z93" s="15">
        <v>45770</v>
      </c>
      <c r="AA93" s="14">
        <v>0</v>
      </c>
      <c r="AB93" s="14" t="s">
        <v>77</v>
      </c>
      <c r="AC93" s="14"/>
      <c r="AD93" s="14" t="s">
        <v>409</v>
      </c>
      <c r="AE93" s="14" t="s">
        <v>68</v>
      </c>
      <c r="AF93" s="14" t="s">
        <v>79</v>
      </c>
      <c r="AG93" s="14" t="s">
        <v>410</v>
      </c>
      <c r="AH93" s="14" t="s">
        <v>410</v>
      </c>
      <c r="AI93" s="14">
        <v>80696</v>
      </c>
      <c r="AJ93" s="14">
        <v>0</v>
      </c>
      <c r="AK93" s="14">
        <v>80696</v>
      </c>
      <c r="AL93" s="14">
        <v>0</v>
      </c>
      <c r="AM93" s="14">
        <v>0</v>
      </c>
      <c r="AN93" s="14">
        <v>0</v>
      </c>
      <c r="AO93" s="5">
        <v>80696</v>
      </c>
      <c r="AP93" s="14" t="s">
        <v>397</v>
      </c>
      <c r="AQ93" s="15">
        <v>45412</v>
      </c>
      <c r="AR93" s="14">
        <v>80696</v>
      </c>
      <c r="AS93" s="14" t="s">
        <v>9</v>
      </c>
      <c r="AT93" s="14" t="s">
        <v>9</v>
      </c>
      <c r="AU93" s="14">
        <v>1</v>
      </c>
      <c r="AV93" s="14" t="s">
        <v>210</v>
      </c>
      <c r="AW93" s="14" t="s">
        <v>83</v>
      </c>
      <c r="AX93" s="14"/>
      <c r="AY93" s="14" t="s">
        <v>84</v>
      </c>
    </row>
    <row r="94" spans="2:51" x14ac:dyDescent="0.25">
      <c r="B94" s="14" t="s">
        <v>65</v>
      </c>
      <c r="C94" s="14" t="s">
        <v>66</v>
      </c>
      <c r="D94" s="14" t="s">
        <v>67</v>
      </c>
      <c r="E94" s="14" t="s">
        <v>68</v>
      </c>
      <c r="F94" s="14" t="s">
        <v>69</v>
      </c>
      <c r="G94" s="14">
        <v>1.00479875785E+19</v>
      </c>
      <c r="H94" s="14" t="s">
        <v>85</v>
      </c>
      <c r="I94" s="14">
        <v>1015</v>
      </c>
      <c r="J94" s="14" t="s">
        <v>261</v>
      </c>
      <c r="K94" s="14" t="s">
        <v>433</v>
      </c>
      <c r="L94" s="14" t="s">
        <v>434</v>
      </c>
      <c r="M94" s="14" t="s">
        <v>74</v>
      </c>
      <c r="N94" s="14" t="s">
        <v>75</v>
      </c>
      <c r="O94" s="14"/>
      <c r="P94" s="14">
        <v>1027354</v>
      </c>
      <c r="Q94" s="14" t="s">
        <v>88</v>
      </c>
      <c r="R94" s="14">
        <v>105000</v>
      </c>
      <c r="S94" s="14">
        <v>105000</v>
      </c>
      <c r="T94" s="14">
        <v>11.5</v>
      </c>
      <c r="U94" s="14">
        <v>11.5</v>
      </c>
      <c r="V94" s="14">
        <v>0</v>
      </c>
      <c r="W94" s="14">
        <v>0</v>
      </c>
      <c r="X94" s="5">
        <v>12075</v>
      </c>
      <c r="Y94" s="15">
        <v>45350</v>
      </c>
      <c r="Z94" s="15">
        <v>45715</v>
      </c>
      <c r="AA94" s="14">
        <v>0</v>
      </c>
      <c r="AB94" s="14" t="s">
        <v>77</v>
      </c>
      <c r="AC94" s="14"/>
      <c r="AD94" s="14" t="s">
        <v>89</v>
      </c>
      <c r="AE94" s="14" t="s">
        <v>68</v>
      </c>
      <c r="AF94" s="14" t="s">
        <v>79</v>
      </c>
      <c r="AG94" s="14" t="s">
        <v>90</v>
      </c>
      <c r="AH94" s="14" t="s">
        <v>217</v>
      </c>
      <c r="AI94" s="14">
        <v>105000</v>
      </c>
      <c r="AJ94" s="14">
        <v>0</v>
      </c>
      <c r="AK94" s="14">
        <v>0</v>
      </c>
      <c r="AL94" s="14">
        <v>0</v>
      </c>
      <c r="AM94" s="14">
        <v>84000</v>
      </c>
      <c r="AN94" s="14">
        <v>0</v>
      </c>
      <c r="AO94" s="5">
        <v>105000</v>
      </c>
      <c r="AP94" s="14" t="s">
        <v>99</v>
      </c>
      <c r="AQ94" s="15">
        <v>45412</v>
      </c>
      <c r="AR94" s="14">
        <v>189000</v>
      </c>
      <c r="AS94" s="14"/>
      <c r="AT94" s="14" t="s">
        <v>5</v>
      </c>
      <c r="AU94" s="14"/>
      <c r="AV94" s="14" t="s">
        <v>82</v>
      </c>
      <c r="AW94" s="14" t="s">
        <v>83</v>
      </c>
      <c r="AX94" s="14"/>
      <c r="AY94" s="14" t="s">
        <v>84</v>
      </c>
    </row>
    <row r="95" spans="2:51" x14ac:dyDescent="0.25">
      <c r="B95" s="14" t="s">
        <v>65</v>
      </c>
      <c r="C95" s="14" t="s">
        <v>66</v>
      </c>
      <c r="D95" s="14" t="s">
        <v>67</v>
      </c>
      <c r="E95" s="14" t="s">
        <v>68</v>
      </c>
      <c r="F95" s="14" t="s">
        <v>69</v>
      </c>
      <c r="G95" s="14">
        <v>1.0112916164600001E+19</v>
      </c>
      <c r="H95" s="14" t="s">
        <v>435</v>
      </c>
      <c r="I95" s="14">
        <v>5004</v>
      </c>
      <c r="J95" s="14" t="s">
        <v>201</v>
      </c>
      <c r="K95" s="14" t="s">
        <v>436</v>
      </c>
      <c r="L95" s="14" t="s">
        <v>437</v>
      </c>
      <c r="M95" s="14" t="s">
        <v>74</v>
      </c>
      <c r="N95" s="14" t="s">
        <v>119</v>
      </c>
      <c r="O95" s="14"/>
      <c r="P95" s="14">
        <v>1010614</v>
      </c>
      <c r="Q95" s="14" t="s">
        <v>339</v>
      </c>
      <c r="R95" s="14">
        <v>94823</v>
      </c>
      <c r="S95" s="14">
        <v>94823</v>
      </c>
      <c r="T95" s="14">
        <v>12.5</v>
      </c>
      <c r="U95" s="14">
        <v>12.5</v>
      </c>
      <c r="V95" s="14">
        <v>0</v>
      </c>
      <c r="W95" s="14">
        <v>0</v>
      </c>
      <c r="X95" s="5">
        <v>11852.88</v>
      </c>
      <c r="Y95" s="15">
        <v>45090</v>
      </c>
      <c r="Z95" s="15">
        <v>45455</v>
      </c>
      <c r="AA95" s="14">
        <v>0</v>
      </c>
      <c r="AB95" s="14" t="s">
        <v>77</v>
      </c>
      <c r="AC95" s="14"/>
      <c r="AD95" s="14" t="s">
        <v>340</v>
      </c>
      <c r="AE95" s="14" t="s">
        <v>68</v>
      </c>
      <c r="AF95" s="14" t="s">
        <v>79</v>
      </c>
      <c r="AG95" s="14" t="s">
        <v>341</v>
      </c>
      <c r="AH95" s="14" t="s">
        <v>341</v>
      </c>
      <c r="AI95" s="14">
        <v>94823</v>
      </c>
      <c r="AJ95" s="14">
        <v>0</v>
      </c>
      <c r="AK95" s="14">
        <v>0</v>
      </c>
      <c r="AL95" s="14">
        <v>0</v>
      </c>
      <c r="AM95" s="14">
        <v>0</v>
      </c>
      <c r="AN95" s="14">
        <v>0</v>
      </c>
      <c r="AO95" s="5">
        <v>94823</v>
      </c>
      <c r="AP95" s="14" t="s">
        <v>99</v>
      </c>
      <c r="AQ95" s="15">
        <v>45412</v>
      </c>
      <c r="AR95" s="14">
        <v>94823</v>
      </c>
      <c r="AS95" s="14" t="s">
        <v>2</v>
      </c>
      <c r="AT95" s="14" t="s">
        <v>2</v>
      </c>
      <c r="AU95" s="14"/>
      <c r="AV95" s="14" t="s">
        <v>82</v>
      </c>
      <c r="AW95" s="14" t="s">
        <v>83</v>
      </c>
      <c r="AX95" s="14"/>
      <c r="AY95" s="14" t="s">
        <v>84</v>
      </c>
    </row>
    <row r="96" spans="2:51" x14ac:dyDescent="0.25">
      <c r="B96" s="14" t="s">
        <v>65</v>
      </c>
      <c r="C96" s="14" t="s">
        <v>66</v>
      </c>
      <c r="D96" s="14" t="s">
        <v>67</v>
      </c>
      <c r="E96" s="14" t="s">
        <v>68</v>
      </c>
      <c r="F96" s="14" t="s">
        <v>69</v>
      </c>
      <c r="G96" s="14">
        <v>1.01725484001001E+18</v>
      </c>
      <c r="H96" s="14" t="s">
        <v>438</v>
      </c>
      <c r="I96" s="14">
        <v>2001</v>
      </c>
      <c r="J96" s="14" t="s">
        <v>116</v>
      </c>
      <c r="K96" s="14" t="s">
        <v>439</v>
      </c>
      <c r="L96" s="14" t="s">
        <v>440</v>
      </c>
      <c r="M96" s="14" t="s">
        <v>74</v>
      </c>
      <c r="N96" s="14" t="s">
        <v>75</v>
      </c>
      <c r="O96" s="14"/>
      <c r="P96" s="14">
        <v>1035035</v>
      </c>
      <c r="Q96" s="14" t="s">
        <v>264</v>
      </c>
      <c r="R96" s="14">
        <v>70400</v>
      </c>
      <c r="S96" s="14">
        <v>70400</v>
      </c>
      <c r="T96" s="14">
        <v>16.5</v>
      </c>
      <c r="U96" s="14">
        <v>16.5</v>
      </c>
      <c r="V96" s="14">
        <v>0</v>
      </c>
      <c r="W96" s="14">
        <v>0</v>
      </c>
      <c r="X96" s="5">
        <v>11616</v>
      </c>
      <c r="Y96" s="15">
        <v>45383</v>
      </c>
      <c r="Z96" s="15">
        <v>45747</v>
      </c>
      <c r="AA96" s="14">
        <v>0</v>
      </c>
      <c r="AB96" s="14" t="s">
        <v>77</v>
      </c>
      <c r="AC96" s="14"/>
      <c r="AD96" s="14" t="s">
        <v>96</v>
      </c>
      <c r="AE96" s="14" t="s">
        <v>68</v>
      </c>
      <c r="AF96" s="14" t="s">
        <v>79</v>
      </c>
      <c r="AG96" s="14" t="s">
        <v>97</v>
      </c>
      <c r="AH96" s="14" t="s">
        <v>135</v>
      </c>
      <c r="AI96" s="14">
        <v>66880</v>
      </c>
      <c r="AJ96" s="14">
        <v>0</v>
      </c>
      <c r="AK96" s="14">
        <v>0</v>
      </c>
      <c r="AL96" s="14">
        <v>0</v>
      </c>
      <c r="AM96" s="14">
        <v>0</v>
      </c>
      <c r="AN96" s="14">
        <v>3520</v>
      </c>
      <c r="AO96" s="5">
        <v>70400</v>
      </c>
      <c r="AP96" s="14" t="s">
        <v>99</v>
      </c>
      <c r="AQ96" s="15">
        <v>45412</v>
      </c>
      <c r="AR96" s="14">
        <v>70400</v>
      </c>
      <c r="AS96" s="14" t="s">
        <v>13</v>
      </c>
      <c r="AT96" s="14" t="s">
        <v>13</v>
      </c>
      <c r="AU96" s="14"/>
      <c r="AV96" s="14" t="s">
        <v>82</v>
      </c>
      <c r="AW96" s="14" t="s">
        <v>83</v>
      </c>
      <c r="AX96" s="14"/>
      <c r="AY96" s="14" t="s">
        <v>84</v>
      </c>
    </row>
    <row r="97" spans="2:51" x14ac:dyDescent="0.25">
      <c r="B97" s="14" t="s">
        <v>65</v>
      </c>
      <c r="C97" s="14" t="s">
        <v>66</v>
      </c>
      <c r="D97" s="14" t="s">
        <v>67</v>
      </c>
      <c r="E97" s="14" t="s">
        <v>68</v>
      </c>
      <c r="F97" s="14" t="s">
        <v>69</v>
      </c>
      <c r="G97" s="14">
        <v>1.00125511597001E+18</v>
      </c>
      <c r="H97" s="14" t="s">
        <v>441</v>
      </c>
      <c r="I97" s="14">
        <v>4005</v>
      </c>
      <c r="J97" s="14" t="s">
        <v>247</v>
      </c>
      <c r="K97" s="14" t="s">
        <v>442</v>
      </c>
      <c r="L97" s="14" t="s">
        <v>443</v>
      </c>
      <c r="M97" s="14" t="s">
        <v>151</v>
      </c>
      <c r="N97" s="14" t="s">
        <v>444</v>
      </c>
      <c r="O97" s="14"/>
      <c r="P97" s="14">
        <v>1022165</v>
      </c>
      <c r="Q97" s="14" t="s">
        <v>445</v>
      </c>
      <c r="R97" s="14">
        <v>150641</v>
      </c>
      <c r="S97" s="14">
        <v>150641</v>
      </c>
      <c r="T97" s="14">
        <v>7.5</v>
      </c>
      <c r="U97" s="14">
        <v>7.5</v>
      </c>
      <c r="V97" s="14">
        <v>0</v>
      </c>
      <c r="W97" s="14">
        <v>0</v>
      </c>
      <c r="X97" s="5">
        <v>11298.08</v>
      </c>
      <c r="Y97" s="15">
        <v>45385</v>
      </c>
      <c r="Z97" s="15">
        <v>45749</v>
      </c>
      <c r="AA97" s="14">
        <v>0</v>
      </c>
      <c r="AB97" s="14" t="s">
        <v>77</v>
      </c>
      <c r="AC97" s="14"/>
      <c r="AD97" s="14" t="s">
        <v>446</v>
      </c>
      <c r="AE97" s="14" t="s">
        <v>68</v>
      </c>
      <c r="AF97" s="14" t="s">
        <v>79</v>
      </c>
      <c r="AG97" s="14" t="s">
        <v>447</v>
      </c>
      <c r="AH97" s="14" t="s">
        <v>447</v>
      </c>
      <c r="AI97" s="14">
        <v>150641</v>
      </c>
      <c r="AJ97" s="14">
        <v>0</v>
      </c>
      <c r="AK97" s="14">
        <v>0</v>
      </c>
      <c r="AL97" s="14">
        <v>0</v>
      </c>
      <c r="AM97" s="14">
        <v>0</v>
      </c>
      <c r="AN97" s="14">
        <v>0</v>
      </c>
      <c r="AO97" s="5">
        <v>150641</v>
      </c>
      <c r="AP97" s="14" t="s">
        <v>99</v>
      </c>
      <c r="AQ97" s="15">
        <v>45412</v>
      </c>
      <c r="AR97" s="14">
        <v>150641</v>
      </c>
      <c r="AS97" s="14" t="s">
        <v>12</v>
      </c>
      <c r="AT97" s="14" t="s">
        <v>12</v>
      </c>
      <c r="AU97" s="14"/>
      <c r="AV97" s="14" t="s">
        <v>82</v>
      </c>
      <c r="AW97" s="14" t="s">
        <v>83</v>
      </c>
      <c r="AX97" s="14"/>
      <c r="AY97" s="14" t="s">
        <v>84</v>
      </c>
    </row>
    <row r="98" spans="2:51" x14ac:dyDescent="0.25">
      <c r="B98" s="14" t="s">
        <v>65</v>
      </c>
      <c r="C98" s="14" t="s">
        <v>66</v>
      </c>
      <c r="D98" s="14" t="s">
        <v>67</v>
      </c>
      <c r="E98" s="14" t="s">
        <v>68</v>
      </c>
      <c r="F98" s="14" t="s">
        <v>69</v>
      </c>
      <c r="G98" s="14">
        <v>1014282905150000</v>
      </c>
      <c r="H98" s="14" t="s">
        <v>448</v>
      </c>
      <c r="I98" s="14">
        <v>4025</v>
      </c>
      <c r="J98" s="14" t="s">
        <v>265</v>
      </c>
      <c r="K98" s="14" t="s">
        <v>449</v>
      </c>
      <c r="L98" s="14" t="s">
        <v>450</v>
      </c>
      <c r="M98" s="14" t="s">
        <v>74</v>
      </c>
      <c r="N98" s="14" t="s">
        <v>75</v>
      </c>
      <c r="O98" s="14"/>
      <c r="P98" s="14">
        <v>1033371</v>
      </c>
      <c r="Q98" s="14" t="s">
        <v>451</v>
      </c>
      <c r="R98" s="14">
        <v>90000</v>
      </c>
      <c r="S98" s="14">
        <v>90000</v>
      </c>
      <c r="T98" s="14">
        <v>12.5</v>
      </c>
      <c r="U98" s="14">
        <v>12.5</v>
      </c>
      <c r="V98" s="14">
        <v>0</v>
      </c>
      <c r="W98" s="14">
        <v>0</v>
      </c>
      <c r="X98" s="5">
        <v>11250</v>
      </c>
      <c r="Y98" s="15">
        <v>45410</v>
      </c>
      <c r="Z98" s="15">
        <v>45774</v>
      </c>
      <c r="AA98" s="14">
        <v>0</v>
      </c>
      <c r="AB98" s="14" t="s">
        <v>77</v>
      </c>
      <c r="AC98" s="14"/>
      <c r="AD98" s="14" t="s">
        <v>205</v>
      </c>
      <c r="AE98" s="14" t="s">
        <v>68</v>
      </c>
      <c r="AF98" s="14" t="s">
        <v>79</v>
      </c>
      <c r="AG98" s="14" t="s">
        <v>98</v>
      </c>
      <c r="AH98" s="14" t="s">
        <v>206</v>
      </c>
      <c r="AI98" s="14">
        <v>90000</v>
      </c>
      <c r="AJ98" s="14">
        <v>0</v>
      </c>
      <c r="AK98" s="14">
        <v>0</v>
      </c>
      <c r="AL98" s="14">
        <v>0</v>
      </c>
      <c r="AM98" s="14">
        <v>0</v>
      </c>
      <c r="AN98" s="14">
        <v>0</v>
      </c>
      <c r="AO98" s="5">
        <v>90000</v>
      </c>
      <c r="AP98" s="14" t="s">
        <v>99</v>
      </c>
      <c r="AQ98" s="15">
        <v>45412</v>
      </c>
      <c r="AR98" s="14">
        <v>90000</v>
      </c>
      <c r="AS98" s="14"/>
      <c r="AT98" s="14" t="s">
        <v>11</v>
      </c>
      <c r="AU98" s="14"/>
      <c r="AV98" s="14" t="s">
        <v>82</v>
      </c>
      <c r="AW98" s="14" t="s">
        <v>83</v>
      </c>
      <c r="AX98" s="14"/>
      <c r="AY98" s="14" t="s">
        <v>84</v>
      </c>
    </row>
    <row r="99" spans="2:51" x14ac:dyDescent="0.25">
      <c r="B99" s="14" t="s">
        <v>65</v>
      </c>
      <c r="C99" s="14" t="s">
        <v>66</v>
      </c>
      <c r="D99" s="14" t="s">
        <v>67</v>
      </c>
      <c r="E99" s="14" t="s">
        <v>68</v>
      </c>
      <c r="F99" s="14" t="s">
        <v>69</v>
      </c>
      <c r="G99" s="14">
        <v>1006209834840000</v>
      </c>
      <c r="H99" s="14" t="s">
        <v>452</v>
      </c>
      <c r="I99" s="14">
        <v>4016</v>
      </c>
      <c r="J99" s="14" t="s">
        <v>148</v>
      </c>
      <c r="K99" s="14" t="s">
        <v>453</v>
      </c>
      <c r="L99" s="14" t="s">
        <v>454</v>
      </c>
      <c r="M99" s="14" t="s">
        <v>188</v>
      </c>
      <c r="N99" s="14" t="s">
        <v>189</v>
      </c>
      <c r="O99" s="14"/>
      <c r="P99" s="14">
        <v>1010520</v>
      </c>
      <c r="Q99" s="14" t="s">
        <v>190</v>
      </c>
      <c r="R99" s="14">
        <v>148270</v>
      </c>
      <c r="S99" s="14">
        <v>148270</v>
      </c>
      <c r="T99" s="14">
        <v>7.5</v>
      </c>
      <c r="U99" s="14">
        <v>7.5</v>
      </c>
      <c r="V99" s="14">
        <v>0</v>
      </c>
      <c r="W99" s="14">
        <v>0</v>
      </c>
      <c r="X99" s="5">
        <v>11120.25</v>
      </c>
      <c r="Y99" s="15">
        <v>45368</v>
      </c>
      <c r="Z99" s="15">
        <v>45732</v>
      </c>
      <c r="AA99" s="14">
        <v>0</v>
      </c>
      <c r="AB99" s="14" t="s">
        <v>77</v>
      </c>
      <c r="AC99" s="14"/>
      <c r="AD99" s="14" t="s">
        <v>191</v>
      </c>
      <c r="AE99" s="14" t="s">
        <v>192</v>
      </c>
      <c r="AF99" s="14" t="s">
        <v>79</v>
      </c>
      <c r="AG99" s="14" t="s">
        <v>193</v>
      </c>
      <c r="AH99" s="14" t="s">
        <v>193</v>
      </c>
      <c r="AI99" s="14">
        <v>148270</v>
      </c>
      <c r="AJ99" s="14">
        <v>0</v>
      </c>
      <c r="AK99" s="14">
        <v>0</v>
      </c>
      <c r="AL99" s="14">
        <v>0</v>
      </c>
      <c r="AM99" s="14">
        <v>0</v>
      </c>
      <c r="AN99" s="14">
        <v>0</v>
      </c>
      <c r="AO99" s="5">
        <v>148270</v>
      </c>
      <c r="AP99" s="14" t="s">
        <v>81</v>
      </c>
      <c r="AQ99" s="15">
        <v>45412</v>
      </c>
      <c r="AR99" s="14">
        <v>148270</v>
      </c>
      <c r="AS99" s="14" t="s">
        <v>8</v>
      </c>
      <c r="AT99" s="14" t="s">
        <v>8</v>
      </c>
      <c r="AU99" s="14"/>
      <c r="AV99" s="14" t="s">
        <v>82</v>
      </c>
      <c r="AW99" s="14" t="s">
        <v>83</v>
      </c>
      <c r="AX99" s="14"/>
      <c r="AY99" s="14" t="s">
        <v>84</v>
      </c>
    </row>
    <row r="100" spans="2:51" x14ac:dyDescent="0.25">
      <c r="B100" s="14" t="s">
        <v>65</v>
      </c>
      <c r="C100" s="14" t="s">
        <v>66</v>
      </c>
      <c r="D100" s="14" t="s">
        <v>67</v>
      </c>
      <c r="E100" s="14" t="s">
        <v>68</v>
      </c>
      <c r="F100" s="14" t="s">
        <v>69</v>
      </c>
      <c r="G100" s="14">
        <v>1.00319928519E+19</v>
      </c>
      <c r="H100" s="14" t="s">
        <v>455</v>
      </c>
      <c r="I100" s="14">
        <v>2001</v>
      </c>
      <c r="J100" s="14" t="s">
        <v>116</v>
      </c>
      <c r="K100" s="14" t="s">
        <v>456</v>
      </c>
      <c r="L100" s="14" t="s">
        <v>457</v>
      </c>
      <c r="M100" s="14" t="s">
        <v>74</v>
      </c>
      <c r="N100" s="14" t="s">
        <v>75</v>
      </c>
      <c r="O100" s="14"/>
      <c r="P100" s="14">
        <v>1035035</v>
      </c>
      <c r="Q100" s="14" t="s">
        <v>264</v>
      </c>
      <c r="R100" s="14">
        <v>66000</v>
      </c>
      <c r="S100" s="14">
        <v>66000</v>
      </c>
      <c r="T100" s="14">
        <v>16.5</v>
      </c>
      <c r="U100" s="14">
        <v>16.5</v>
      </c>
      <c r="V100" s="14">
        <v>0</v>
      </c>
      <c r="W100" s="14">
        <v>0</v>
      </c>
      <c r="X100" s="5">
        <v>10890</v>
      </c>
      <c r="Y100" s="15">
        <v>45383</v>
      </c>
      <c r="Z100" s="15">
        <v>45747</v>
      </c>
      <c r="AA100" s="14">
        <v>0</v>
      </c>
      <c r="AB100" s="14" t="s">
        <v>77</v>
      </c>
      <c r="AC100" s="14"/>
      <c r="AD100" s="14" t="s">
        <v>96</v>
      </c>
      <c r="AE100" s="14" t="s">
        <v>68</v>
      </c>
      <c r="AF100" s="14" t="s">
        <v>79</v>
      </c>
      <c r="AG100" s="14" t="s">
        <v>97</v>
      </c>
      <c r="AH100" s="14" t="s">
        <v>135</v>
      </c>
      <c r="AI100" s="14">
        <v>62700</v>
      </c>
      <c r="AJ100" s="14">
        <v>0</v>
      </c>
      <c r="AK100" s="14">
        <v>0</v>
      </c>
      <c r="AL100" s="14">
        <v>0</v>
      </c>
      <c r="AM100" s="14">
        <v>0</v>
      </c>
      <c r="AN100" s="14">
        <v>3300</v>
      </c>
      <c r="AO100" s="5">
        <v>66000</v>
      </c>
      <c r="AP100" s="14" t="s">
        <v>99</v>
      </c>
      <c r="AQ100" s="15">
        <v>45412</v>
      </c>
      <c r="AR100" s="14">
        <v>66000</v>
      </c>
      <c r="AS100" s="14" t="s">
        <v>13</v>
      </c>
      <c r="AT100" s="14" t="s">
        <v>13</v>
      </c>
      <c r="AU100" s="14"/>
      <c r="AV100" s="14" t="s">
        <v>82</v>
      </c>
      <c r="AW100" s="14" t="s">
        <v>83</v>
      </c>
      <c r="AX100" s="14"/>
      <c r="AY100" s="14" t="s">
        <v>84</v>
      </c>
    </row>
    <row r="101" spans="2:51" x14ac:dyDescent="0.25">
      <c r="B101" s="14" t="s">
        <v>65</v>
      </c>
      <c r="C101" s="14" t="s">
        <v>66</v>
      </c>
      <c r="D101" s="14" t="s">
        <v>67</v>
      </c>
      <c r="E101" s="14" t="s">
        <v>68</v>
      </c>
      <c r="F101" s="14" t="s">
        <v>69</v>
      </c>
      <c r="G101" s="14">
        <v>1.01784666136E+19</v>
      </c>
      <c r="H101" s="14" t="s">
        <v>260</v>
      </c>
      <c r="I101" s="14">
        <v>4010</v>
      </c>
      <c r="J101" s="14" t="s">
        <v>426</v>
      </c>
      <c r="K101" s="14" t="s">
        <v>458</v>
      </c>
      <c r="L101" s="14" t="s">
        <v>459</v>
      </c>
      <c r="M101" s="14" t="s">
        <v>74</v>
      </c>
      <c r="N101" s="14" t="s">
        <v>75</v>
      </c>
      <c r="O101" s="14"/>
      <c r="P101" s="14">
        <v>1035035</v>
      </c>
      <c r="Q101" s="14" t="s">
        <v>264</v>
      </c>
      <c r="R101" s="14">
        <v>82277</v>
      </c>
      <c r="S101" s="14">
        <v>82277</v>
      </c>
      <c r="T101" s="14">
        <v>12.5</v>
      </c>
      <c r="U101" s="14">
        <v>12.5</v>
      </c>
      <c r="V101" s="14">
        <v>0</v>
      </c>
      <c r="W101" s="14">
        <v>0</v>
      </c>
      <c r="X101" s="5">
        <v>10284.629999999999</v>
      </c>
      <c r="Y101" s="15">
        <v>45386</v>
      </c>
      <c r="Z101" s="15">
        <v>45750</v>
      </c>
      <c r="AA101" s="14">
        <v>0</v>
      </c>
      <c r="AB101" s="14" t="s">
        <v>77</v>
      </c>
      <c r="AC101" s="14"/>
      <c r="AD101" s="14" t="s">
        <v>96</v>
      </c>
      <c r="AE101" s="14" t="s">
        <v>68</v>
      </c>
      <c r="AF101" s="14" t="s">
        <v>79</v>
      </c>
      <c r="AG101" s="14" t="s">
        <v>97</v>
      </c>
      <c r="AH101" s="14" t="s">
        <v>135</v>
      </c>
      <c r="AI101" s="14">
        <v>82277</v>
      </c>
      <c r="AJ101" s="14">
        <v>0</v>
      </c>
      <c r="AK101" s="14">
        <v>0</v>
      </c>
      <c r="AL101" s="14">
        <v>0</v>
      </c>
      <c r="AM101" s="14">
        <v>0</v>
      </c>
      <c r="AN101" s="14">
        <v>0</v>
      </c>
      <c r="AO101" s="5">
        <v>82277</v>
      </c>
      <c r="AP101" s="14" t="s">
        <v>99</v>
      </c>
      <c r="AQ101" s="15">
        <v>45412</v>
      </c>
      <c r="AR101" s="14">
        <v>82277</v>
      </c>
      <c r="AS101" s="14" t="s">
        <v>13</v>
      </c>
      <c r="AT101" s="14" t="s">
        <v>13</v>
      </c>
      <c r="AU101" s="14"/>
      <c r="AV101" s="14" t="s">
        <v>82</v>
      </c>
      <c r="AW101" s="14" t="s">
        <v>83</v>
      </c>
      <c r="AX101" s="14"/>
      <c r="AY101" s="14" t="s">
        <v>84</v>
      </c>
    </row>
    <row r="102" spans="2:51" x14ac:dyDescent="0.25">
      <c r="B102" s="14" t="s">
        <v>65</v>
      </c>
      <c r="C102" s="14" t="s">
        <v>66</v>
      </c>
      <c r="D102" s="14" t="s">
        <v>67</v>
      </c>
      <c r="E102" s="14" t="s">
        <v>68</v>
      </c>
      <c r="F102" s="14" t="s">
        <v>69</v>
      </c>
      <c r="G102" s="14">
        <v>1013101554960000</v>
      </c>
      <c r="H102" s="14" t="s">
        <v>460</v>
      </c>
      <c r="I102" s="14" t="s">
        <v>370</v>
      </c>
      <c r="J102" s="14" t="s">
        <v>116</v>
      </c>
      <c r="K102" s="14" t="s">
        <v>461</v>
      </c>
      <c r="L102" s="14" t="s">
        <v>462</v>
      </c>
      <c r="M102" s="14" t="s">
        <v>188</v>
      </c>
      <c r="N102" s="14" t="s">
        <v>189</v>
      </c>
      <c r="O102" s="14"/>
      <c r="P102" s="14">
        <v>1010520</v>
      </c>
      <c r="Q102" s="14" t="s">
        <v>190</v>
      </c>
      <c r="R102" s="14">
        <v>60000</v>
      </c>
      <c r="S102" s="14">
        <v>60000</v>
      </c>
      <c r="T102" s="14">
        <v>16.5</v>
      </c>
      <c r="U102" s="14">
        <v>16.5</v>
      </c>
      <c r="V102" s="14">
        <v>0</v>
      </c>
      <c r="W102" s="14">
        <v>0</v>
      </c>
      <c r="X102" s="5">
        <v>9900</v>
      </c>
      <c r="Y102" s="15">
        <v>45406</v>
      </c>
      <c r="Z102" s="15">
        <v>45770</v>
      </c>
      <c r="AA102" s="14">
        <v>0</v>
      </c>
      <c r="AB102" s="14" t="s">
        <v>77</v>
      </c>
      <c r="AC102" s="14"/>
      <c r="AD102" s="14" t="s">
        <v>191</v>
      </c>
      <c r="AE102" s="14" t="s">
        <v>192</v>
      </c>
      <c r="AF102" s="14" t="s">
        <v>79</v>
      </c>
      <c r="AG102" s="14" t="s">
        <v>193</v>
      </c>
      <c r="AH102" s="14" t="s">
        <v>193</v>
      </c>
      <c r="AI102" s="14">
        <v>57000</v>
      </c>
      <c r="AJ102" s="14">
        <v>0</v>
      </c>
      <c r="AK102" s="14">
        <v>0</v>
      </c>
      <c r="AL102" s="14">
        <v>0</v>
      </c>
      <c r="AM102" s="14">
        <v>0</v>
      </c>
      <c r="AN102" s="14">
        <v>3000</v>
      </c>
      <c r="AO102" s="5">
        <v>60000</v>
      </c>
      <c r="AP102" s="14" t="s">
        <v>99</v>
      </c>
      <c r="AQ102" s="15">
        <v>45412</v>
      </c>
      <c r="AR102" s="14">
        <v>60000</v>
      </c>
      <c r="AS102" s="14" t="s">
        <v>8</v>
      </c>
      <c r="AT102" s="14" t="s">
        <v>8</v>
      </c>
      <c r="AU102" s="14"/>
      <c r="AV102" s="14" t="s">
        <v>82</v>
      </c>
      <c r="AW102" s="14" t="s">
        <v>83</v>
      </c>
      <c r="AX102" s="14"/>
      <c r="AY102" s="14" t="s">
        <v>84</v>
      </c>
    </row>
    <row r="103" spans="2:51" x14ac:dyDescent="0.25">
      <c r="B103" s="14" t="s">
        <v>65</v>
      </c>
      <c r="C103" s="14" t="s">
        <v>66</v>
      </c>
      <c r="D103" s="14" t="s">
        <v>67</v>
      </c>
      <c r="E103" s="14" t="s">
        <v>68</v>
      </c>
      <c r="F103" s="14" t="s">
        <v>69</v>
      </c>
      <c r="G103" s="14">
        <v>1.0140690815499999E+19</v>
      </c>
      <c r="H103" s="14" t="s">
        <v>463</v>
      </c>
      <c r="I103" s="14" t="s">
        <v>370</v>
      </c>
      <c r="J103" s="14" t="s">
        <v>116</v>
      </c>
      <c r="K103" s="14" t="s">
        <v>464</v>
      </c>
      <c r="L103" s="14" t="s">
        <v>465</v>
      </c>
      <c r="M103" s="14" t="s">
        <v>74</v>
      </c>
      <c r="N103" s="14" t="s">
        <v>119</v>
      </c>
      <c r="O103" s="14"/>
      <c r="P103" s="14">
        <v>1035493</v>
      </c>
      <c r="Q103" s="14" t="s">
        <v>466</v>
      </c>
      <c r="R103" s="14">
        <v>60000</v>
      </c>
      <c r="S103" s="14">
        <v>60000</v>
      </c>
      <c r="T103" s="14">
        <v>16.5</v>
      </c>
      <c r="U103" s="14">
        <v>16.5</v>
      </c>
      <c r="V103" s="14">
        <v>0</v>
      </c>
      <c r="W103" s="14">
        <v>0</v>
      </c>
      <c r="X103" s="5">
        <v>9900</v>
      </c>
      <c r="Y103" s="15">
        <v>45283</v>
      </c>
      <c r="Z103" s="15">
        <v>45648</v>
      </c>
      <c r="AA103" s="14">
        <v>7</v>
      </c>
      <c r="AB103" s="14" t="s">
        <v>105</v>
      </c>
      <c r="AC103" s="14"/>
      <c r="AD103" s="14" t="s">
        <v>140</v>
      </c>
      <c r="AE103" s="14" t="s">
        <v>68</v>
      </c>
      <c r="AF103" s="14" t="s">
        <v>79</v>
      </c>
      <c r="AG103" s="14" t="s">
        <v>141</v>
      </c>
      <c r="AH103" s="14" t="s">
        <v>141</v>
      </c>
      <c r="AI103" s="14">
        <v>57000</v>
      </c>
      <c r="AJ103" s="14">
        <v>0</v>
      </c>
      <c r="AK103" s="14">
        <v>0</v>
      </c>
      <c r="AL103" s="14">
        <v>0</v>
      </c>
      <c r="AM103" s="14">
        <v>0</v>
      </c>
      <c r="AN103" s="14">
        <v>3000</v>
      </c>
      <c r="AO103" s="5">
        <v>60000</v>
      </c>
      <c r="AP103" s="14" t="s">
        <v>99</v>
      </c>
      <c r="AQ103" s="15">
        <v>45412</v>
      </c>
      <c r="AR103" s="14">
        <v>60000</v>
      </c>
      <c r="AS103" s="14" t="s">
        <v>4</v>
      </c>
      <c r="AT103" s="14" t="s">
        <v>4</v>
      </c>
      <c r="AU103" s="14"/>
      <c r="AV103" s="14" t="s">
        <v>82</v>
      </c>
      <c r="AW103" s="14" t="s">
        <v>83</v>
      </c>
      <c r="AX103" s="14"/>
      <c r="AY103" s="14" t="s">
        <v>84</v>
      </c>
    </row>
    <row r="104" spans="2:51" x14ac:dyDescent="0.25">
      <c r="B104" s="14" t="s">
        <v>65</v>
      </c>
      <c r="C104" s="14" t="s">
        <v>113</v>
      </c>
      <c r="D104" s="14" t="s">
        <v>67</v>
      </c>
      <c r="E104" s="14" t="s">
        <v>68</v>
      </c>
      <c r="F104" s="14" t="s">
        <v>69</v>
      </c>
      <c r="G104" s="14">
        <v>1011736846660000</v>
      </c>
      <c r="H104" s="14" t="s">
        <v>123</v>
      </c>
      <c r="I104" s="14">
        <v>5003</v>
      </c>
      <c r="J104" s="14" t="s">
        <v>124</v>
      </c>
      <c r="K104" s="14" t="s">
        <v>467</v>
      </c>
      <c r="L104" s="14" t="s">
        <v>468</v>
      </c>
      <c r="M104" s="14" t="s">
        <v>74</v>
      </c>
      <c r="N104" s="14" t="s">
        <v>119</v>
      </c>
      <c r="O104" s="14"/>
      <c r="P104" s="14">
        <v>1032786</v>
      </c>
      <c r="Q104" s="14" t="s">
        <v>127</v>
      </c>
      <c r="R104" s="14"/>
      <c r="S104" s="14">
        <v>0</v>
      </c>
      <c r="T104" s="14">
        <v>10</v>
      </c>
      <c r="U104" s="14">
        <v>2.5</v>
      </c>
      <c r="V104" s="14"/>
      <c r="W104" s="14"/>
      <c r="X104" s="5">
        <v>9823.43</v>
      </c>
      <c r="Y104" s="15">
        <v>45383</v>
      </c>
      <c r="Z104" s="15">
        <v>45391</v>
      </c>
      <c r="AA104" s="14">
        <v>0</v>
      </c>
      <c r="AB104" s="14" t="s">
        <v>469</v>
      </c>
      <c r="AC104" s="14" t="s">
        <v>78</v>
      </c>
      <c r="AD104" s="14" t="s">
        <v>121</v>
      </c>
      <c r="AE104" s="14" t="s">
        <v>122</v>
      </c>
      <c r="AF104" s="14" t="s">
        <v>79</v>
      </c>
      <c r="AG104" s="14"/>
      <c r="AH104" s="14" t="s">
        <v>90</v>
      </c>
      <c r="AI104" s="14">
        <v>785874</v>
      </c>
      <c r="AJ104" s="14">
        <v>0</v>
      </c>
      <c r="AK104" s="14">
        <v>0</v>
      </c>
      <c r="AL104" s="14">
        <v>0</v>
      </c>
      <c r="AM104" s="14">
        <v>0</v>
      </c>
      <c r="AN104" s="14">
        <v>0</v>
      </c>
      <c r="AO104" s="5">
        <v>392937</v>
      </c>
      <c r="AP104" s="14" t="s">
        <v>81</v>
      </c>
      <c r="AQ104" s="15">
        <v>45412</v>
      </c>
      <c r="AR104" s="14">
        <v>392937</v>
      </c>
      <c r="AS104" s="14"/>
      <c r="AT104" s="14" t="s">
        <v>5</v>
      </c>
      <c r="AU104" s="14"/>
      <c r="AV104" s="14" t="s">
        <v>82</v>
      </c>
      <c r="AW104" s="14" t="s">
        <v>83</v>
      </c>
      <c r="AX104" s="14"/>
      <c r="AY104" s="14" t="s">
        <v>84</v>
      </c>
    </row>
    <row r="105" spans="2:51" x14ac:dyDescent="0.25">
      <c r="B105" s="14" t="s">
        <v>65</v>
      </c>
      <c r="C105" s="14" t="s">
        <v>66</v>
      </c>
      <c r="D105" s="14" t="s">
        <v>67</v>
      </c>
      <c r="E105" s="14" t="s">
        <v>68</v>
      </c>
      <c r="F105" s="14" t="s">
        <v>69</v>
      </c>
      <c r="G105" s="14">
        <v>1009877784840000</v>
      </c>
      <c r="H105" s="14" t="s">
        <v>470</v>
      </c>
      <c r="I105" s="14">
        <v>2001</v>
      </c>
      <c r="J105" s="14" t="s">
        <v>116</v>
      </c>
      <c r="K105" s="14" t="s">
        <v>471</v>
      </c>
      <c r="L105" s="14" t="s">
        <v>472</v>
      </c>
      <c r="M105" s="14" t="s">
        <v>74</v>
      </c>
      <c r="N105" s="14" t="s">
        <v>119</v>
      </c>
      <c r="O105" s="14"/>
      <c r="P105" s="14">
        <v>1010614</v>
      </c>
      <c r="Q105" s="14" t="s">
        <v>339</v>
      </c>
      <c r="R105" s="14">
        <v>54450</v>
      </c>
      <c r="S105" s="14">
        <v>54450</v>
      </c>
      <c r="T105" s="14">
        <v>16.5</v>
      </c>
      <c r="U105" s="14">
        <v>16.5</v>
      </c>
      <c r="V105" s="14">
        <v>0</v>
      </c>
      <c r="W105" s="14">
        <v>0</v>
      </c>
      <c r="X105" s="5">
        <v>8984.25</v>
      </c>
      <c r="Y105" s="15">
        <v>45383</v>
      </c>
      <c r="Z105" s="15">
        <v>45747</v>
      </c>
      <c r="AA105" s="14">
        <v>0</v>
      </c>
      <c r="AB105" s="14" t="s">
        <v>77</v>
      </c>
      <c r="AC105" s="14"/>
      <c r="AD105" s="14" t="s">
        <v>340</v>
      </c>
      <c r="AE105" s="14" t="s">
        <v>68</v>
      </c>
      <c r="AF105" s="14" t="s">
        <v>79</v>
      </c>
      <c r="AG105" s="14" t="s">
        <v>341</v>
      </c>
      <c r="AH105" s="14" t="s">
        <v>341</v>
      </c>
      <c r="AI105" s="14">
        <v>51727.5</v>
      </c>
      <c r="AJ105" s="14">
        <v>0</v>
      </c>
      <c r="AK105" s="14">
        <v>0</v>
      </c>
      <c r="AL105" s="14">
        <v>0</v>
      </c>
      <c r="AM105" s="14">
        <v>0</v>
      </c>
      <c r="AN105" s="14">
        <v>2722.5</v>
      </c>
      <c r="AO105" s="5">
        <v>54450</v>
      </c>
      <c r="AP105" s="14" t="s">
        <v>81</v>
      </c>
      <c r="AQ105" s="15">
        <v>45412</v>
      </c>
      <c r="AR105" s="14">
        <v>54450</v>
      </c>
      <c r="AS105" s="14" t="s">
        <v>2</v>
      </c>
      <c r="AT105" s="14" t="s">
        <v>2</v>
      </c>
      <c r="AU105" s="14"/>
      <c r="AV105" s="14" t="s">
        <v>82</v>
      </c>
      <c r="AW105" s="14" t="s">
        <v>83</v>
      </c>
      <c r="AX105" s="14"/>
      <c r="AY105" s="14" t="s">
        <v>84</v>
      </c>
    </row>
    <row r="106" spans="2:51" x14ac:dyDescent="0.25">
      <c r="B106" s="14" t="s">
        <v>65</v>
      </c>
      <c r="C106" s="14" t="s">
        <v>66</v>
      </c>
      <c r="D106" s="14" t="s">
        <v>67</v>
      </c>
      <c r="E106" s="14" t="s">
        <v>68</v>
      </c>
      <c r="F106" s="14" t="s">
        <v>69</v>
      </c>
      <c r="G106" s="14">
        <v>1009923345980000</v>
      </c>
      <c r="H106" s="14" t="s">
        <v>176</v>
      </c>
      <c r="I106" s="14">
        <v>5006</v>
      </c>
      <c r="J106" s="14" t="s">
        <v>108</v>
      </c>
      <c r="K106" s="14" t="s">
        <v>473</v>
      </c>
      <c r="L106" s="14" t="s">
        <v>474</v>
      </c>
      <c r="M106" s="14" t="s">
        <v>74</v>
      </c>
      <c r="N106" s="14" t="s">
        <v>119</v>
      </c>
      <c r="O106" s="14"/>
      <c r="P106" s="14">
        <v>1015775</v>
      </c>
      <c r="Q106" s="14" t="s">
        <v>204</v>
      </c>
      <c r="R106" s="14">
        <v>143732</v>
      </c>
      <c r="S106" s="14">
        <v>71866</v>
      </c>
      <c r="T106" s="14">
        <v>12.5</v>
      </c>
      <c r="U106" s="14">
        <v>12.5</v>
      </c>
      <c r="V106" s="14">
        <v>0</v>
      </c>
      <c r="W106" s="14">
        <v>0</v>
      </c>
      <c r="X106" s="5">
        <v>8983.25</v>
      </c>
      <c r="Y106" s="15">
        <v>44652</v>
      </c>
      <c r="Z106" s="15">
        <v>45688</v>
      </c>
      <c r="AA106" s="14">
        <v>7</v>
      </c>
      <c r="AB106" s="14" t="s">
        <v>105</v>
      </c>
      <c r="AC106" s="14" t="s">
        <v>78</v>
      </c>
      <c r="AD106" s="14" t="s">
        <v>205</v>
      </c>
      <c r="AE106" s="14" t="s">
        <v>68</v>
      </c>
      <c r="AF106" s="14" t="s">
        <v>79</v>
      </c>
      <c r="AG106" s="14" t="s">
        <v>98</v>
      </c>
      <c r="AH106" s="14" t="s">
        <v>135</v>
      </c>
      <c r="AI106" s="14">
        <v>143732</v>
      </c>
      <c r="AJ106" s="14">
        <v>0</v>
      </c>
      <c r="AK106" s="14">
        <v>0</v>
      </c>
      <c r="AL106" s="14">
        <v>0</v>
      </c>
      <c r="AM106" s="14">
        <v>0</v>
      </c>
      <c r="AN106" s="14">
        <v>0</v>
      </c>
      <c r="AO106" s="5">
        <v>71866</v>
      </c>
      <c r="AP106" s="14" t="s">
        <v>99</v>
      </c>
      <c r="AQ106" s="15">
        <v>45412</v>
      </c>
      <c r="AR106" s="14">
        <v>71866</v>
      </c>
      <c r="AS106" s="14" t="s">
        <v>13</v>
      </c>
      <c r="AT106" s="14" t="s">
        <v>13</v>
      </c>
      <c r="AU106" s="14"/>
      <c r="AV106" s="14" t="s">
        <v>82</v>
      </c>
      <c r="AW106" s="14" t="s">
        <v>83</v>
      </c>
      <c r="AX106" s="14"/>
      <c r="AY106" s="14" t="s">
        <v>84</v>
      </c>
    </row>
    <row r="107" spans="2:51" x14ac:dyDescent="0.25">
      <c r="B107" s="14" t="s">
        <v>65</v>
      </c>
      <c r="C107" s="14" t="s">
        <v>66</v>
      </c>
      <c r="D107" s="14" t="s">
        <v>67</v>
      </c>
      <c r="E107" s="14" t="s">
        <v>68</v>
      </c>
      <c r="F107" s="14" t="s">
        <v>69</v>
      </c>
      <c r="G107" s="14">
        <v>1.0158385792500001E+19</v>
      </c>
      <c r="H107" s="14" t="s">
        <v>475</v>
      </c>
      <c r="I107" s="14">
        <v>4016</v>
      </c>
      <c r="J107" s="14" t="s">
        <v>148</v>
      </c>
      <c r="K107" s="14" t="s">
        <v>476</v>
      </c>
      <c r="L107" s="14" t="s">
        <v>477</v>
      </c>
      <c r="M107" s="14" t="s">
        <v>74</v>
      </c>
      <c r="N107" s="14" t="s">
        <v>75</v>
      </c>
      <c r="O107" s="14"/>
      <c r="P107" s="14">
        <v>1003856</v>
      </c>
      <c r="Q107" s="14" t="s">
        <v>183</v>
      </c>
      <c r="R107" s="14">
        <v>114554</v>
      </c>
      <c r="S107" s="14">
        <v>114554</v>
      </c>
      <c r="T107" s="14">
        <v>7.5</v>
      </c>
      <c r="U107" s="14">
        <v>7.5</v>
      </c>
      <c r="V107" s="14">
        <v>0</v>
      </c>
      <c r="W107" s="14">
        <v>0</v>
      </c>
      <c r="X107" s="5">
        <v>8591.5499999999993</v>
      </c>
      <c r="Y107" s="15">
        <v>45404</v>
      </c>
      <c r="Z107" s="15">
        <v>45768</v>
      </c>
      <c r="AA107" s="14">
        <v>0</v>
      </c>
      <c r="AB107" s="14" t="s">
        <v>77</v>
      </c>
      <c r="AC107" s="14"/>
      <c r="AD107" s="14" t="s">
        <v>184</v>
      </c>
      <c r="AE107" s="14" t="s">
        <v>68</v>
      </c>
      <c r="AF107" s="14" t="s">
        <v>79</v>
      </c>
      <c r="AG107" s="14" t="s">
        <v>98</v>
      </c>
      <c r="AH107" s="14" t="s">
        <v>98</v>
      </c>
      <c r="AI107" s="14">
        <v>114554</v>
      </c>
      <c r="AJ107" s="14">
        <v>0</v>
      </c>
      <c r="AK107" s="14">
        <v>0</v>
      </c>
      <c r="AL107" s="14">
        <v>0</v>
      </c>
      <c r="AM107" s="14">
        <v>0</v>
      </c>
      <c r="AN107" s="14">
        <v>0</v>
      </c>
      <c r="AO107" s="5">
        <v>114554</v>
      </c>
      <c r="AP107" s="14" t="s">
        <v>99</v>
      </c>
      <c r="AQ107" s="15">
        <v>45412</v>
      </c>
      <c r="AR107" s="14">
        <v>114554</v>
      </c>
      <c r="AS107" s="14" t="s">
        <v>13</v>
      </c>
      <c r="AT107" s="14" t="s">
        <v>13</v>
      </c>
      <c r="AU107" s="14"/>
      <c r="AV107" s="14" t="s">
        <v>82</v>
      </c>
      <c r="AW107" s="14" t="s">
        <v>83</v>
      </c>
      <c r="AX107" s="14"/>
      <c r="AY107" s="14" t="s">
        <v>84</v>
      </c>
    </row>
    <row r="108" spans="2:51" x14ac:dyDescent="0.25">
      <c r="B108" s="14" t="s">
        <v>65</v>
      </c>
      <c r="C108" s="14" t="s">
        <v>66</v>
      </c>
      <c r="D108" s="14" t="s">
        <v>67</v>
      </c>
      <c r="E108" s="14" t="s">
        <v>68</v>
      </c>
      <c r="F108" s="14" t="s">
        <v>69</v>
      </c>
      <c r="G108" s="14">
        <v>101073153089</v>
      </c>
      <c r="H108" s="14" t="s">
        <v>378</v>
      </c>
      <c r="I108" s="14">
        <v>2001</v>
      </c>
      <c r="J108" s="14" t="s">
        <v>116</v>
      </c>
      <c r="K108" s="14" t="s">
        <v>478</v>
      </c>
      <c r="L108" s="14" t="s">
        <v>479</v>
      </c>
      <c r="M108" s="14" t="s">
        <v>223</v>
      </c>
      <c r="N108" s="14" t="s">
        <v>223</v>
      </c>
      <c r="O108" s="14"/>
      <c r="P108" s="14">
        <v>1033738</v>
      </c>
      <c r="Q108" s="14" t="s">
        <v>284</v>
      </c>
      <c r="R108" s="14">
        <v>67584</v>
      </c>
      <c r="S108" s="14">
        <v>67584</v>
      </c>
      <c r="T108" s="14">
        <v>12.5</v>
      </c>
      <c r="U108" s="14">
        <v>12.5</v>
      </c>
      <c r="V108" s="14">
        <v>0</v>
      </c>
      <c r="W108" s="14">
        <v>0</v>
      </c>
      <c r="X108" s="5">
        <v>8448</v>
      </c>
      <c r="Y108" s="15">
        <v>45377</v>
      </c>
      <c r="Z108" s="15">
        <v>45741</v>
      </c>
      <c r="AA108" s="14">
        <v>0</v>
      </c>
      <c r="AB108" s="14" t="s">
        <v>77</v>
      </c>
      <c r="AC108" s="14"/>
      <c r="AD108" s="14" t="s">
        <v>285</v>
      </c>
      <c r="AE108" s="14" t="s">
        <v>286</v>
      </c>
      <c r="AF108" s="14" t="s">
        <v>79</v>
      </c>
      <c r="AG108" s="14" t="s">
        <v>287</v>
      </c>
      <c r="AH108" s="14" t="s">
        <v>288</v>
      </c>
      <c r="AI108" s="14">
        <v>64204.78</v>
      </c>
      <c r="AJ108" s="14">
        <v>0</v>
      </c>
      <c r="AK108" s="14">
        <v>0</v>
      </c>
      <c r="AL108" s="14">
        <v>0</v>
      </c>
      <c r="AM108" s="14">
        <v>0</v>
      </c>
      <c r="AN108" s="14">
        <v>3379.22</v>
      </c>
      <c r="AO108" s="5">
        <v>67584</v>
      </c>
      <c r="AP108" s="14" t="s">
        <v>99</v>
      </c>
      <c r="AQ108" s="15">
        <v>45412</v>
      </c>
      <c r="AR108" s="14">
        <v>67584</v>
      </c>
      <c r="AS108" s="14" t="s">
        <v>9</v>
      </c>
      <c r="AT108" s="14" t="s">
        <v>9</v>
      </c>
      <c r="AU108" s="14"/>
      <c r="AV108" s="14" t="s">
        <v>82</v>
      </c>
      <c r="AW108" s="14" t="s">
        <v>83</v>
      </c>
      <c r="AX108" s="14"/>
      <c r="AY108" s="14" t="s">
        <v>84</v>
      </c>
    </row>
    <row r="109" spans="2:51" x14ac:dyDescent="0.25">
      <c r="B109" s="14" t="s">
        <v>65</v>
      </c>
      <c r="C109" s="14" t="s">
        <v>66</v>
      </c>
      <c r="D109" s="14" t="s">
        <v>67</v>
      </c>
      <c r="E109" s="14" t="s">
        <v>68</v>
      </c>
      <c r="F109" s="14" t="s">
        <v>69</v>
      </c>
      <c r="G109" s="14">
        <v>1012914500520000</v>
      </c>
      <c r="H109" s="14" t="s">
        <v>480</v>
      </c>
      <c r="I109" s="14">
        <v>1012</v>
      </c>
      <c r="J109" s="14" t="s">
        <v>71</v>
      </c>
      <c r="K109" s="14" t="s">
        <v>481</v>
      </c>
      <c r="L109" s="14" t="s">
        <v>482</v>
      </c>
      <c r="M109" s="14" t="s">
        <v>74</v>
      </c>
      <c r="N109" s="14" t="s">
        <v>119</v>
      </c>
      <c r="O109" s="14"/>
      <c r="P109" s="14">
        <v>1036876</v>
      </c>
      <c r="Q109" s="14" t="s">
        <v>278</v>
      </c>
      <c r="R109" s="14">
        <v>382379</v>
      </c>
      <c r="S109" s="14">
        <v>133832.65</v>
      </c>
      <c r="T109" s="14">
        <v>6.25</v>
      </c>
      <c r="U109" s="14">
        <v>6.25</v>
      </c>
      <c r="V109" s="14">
        <v>0</v>
      </c>
      <c r="W109" s="14">
        <v>0</v>
      </c>
      <c r="X109" s="5">
        <v>8364.5400000000009</v>
      </c>
      <c r="Y109" s="15">
        <v>45378</v>
      </c>
      <c r="Z109" s="15">
        <v>45382</v>
      </c>
      <c r="AA109" s="14">
        <v>0</v>
      </c>
      <c r="AB109" s="14" t="s">
        <v>77</v>
      </c>
      <c r="AC109" s="14" t="s">
        <v>78</v>
      </c>
      <c r="AD109" s="14" t="s">
        <v>89</v>
      </c>
      <c r="AE109" s="14" t="s">
        <v>68</v>
      </c>
      <c r="AF109" s="14" t="s">
        <v>79</v>
      </c>
      <c r="AG109" s="14" t="s">
        <v>90</v>
      </c>
      <c r="AH109" s="14" t="s">
        <v>90</v>
      </c>
      <c r="AI109" s="14">
        <v>382379</v>
      </c>
      <c r="AJ109" s="14">
        <v>0</v>
      </c>
      <c r="AK109" s="14">
        <v>0</v>
      </c>
      <c r="AL109" s="14">
        <v>0</v>
      </c>
      <c r="AM109" s="14">
        <v>0</v>
      </c>
      <c r="AN109" s="14">
        <v>0</v>
      </c>
      <c r="AO109" s="5">
        <v>133832.65</v>
      </c>
      <c r="AP109" s="14" t="s">
        <v>81</v>
      </c>
      <c r="AQ109" s="15">
        <v>45412</v>
      </c>
      <c r="AR109" s="14">
        <v>133832.65</v>
      </c>
      <c r="AS109" s="14"/>
      <c r="AT109" s="14" t="s">
        <v>5</v>
      </c>
      <c r="AU109" s="14"/>
      <c r="AV109" s="14" t="s">
        <v>82</v>
      </c>
      <c r="AW109" s="14" t="s">
        <v>83</v>
      </c>
      <c r="AX109" s="14"/>
      <c r="AY109" s="14" t="s">
        <v>84</v>
      </c>
    </row>
    <row r="110" spans="2:51" x14ac:dyDescent="0.25">
      <c r="B110" s="14" t="s">
        <v>65</v>
      </c>
      <c r="C110" s="14" t="s">
        <v>66</v>
      </c>
      <c r="D110" s="14" t="s">
        <v>67</v>
      </c>
      <c r="E110" s="14" t="s">
        <v>68</v>
      </c>
      <c r="F110" s="14" t="s">
        <v>69</v>
      </c>
      <c r="G110" s="14">
        <v>1010663587810030</v>
      </c>
      <c r="H110" s="14" t="s">
        <v>483</v>
      </c>
      <c r="I110" s="14">
        <v>4016</v>
      </c>
      <c r="J110" s="14" t="s">
        <v>148</v>
      </c>
      <c r="K110" s="14" t="s">
        <v>484</v>
      </c>
      <c r="L110" s="14" t="s">
        <v>485</v>
      </c>
      <c r="M110" s="14" t="s">
        <v>74</v>
      </c>
      <c r="N110" s="14" t="s">
        <v>119</v>
      </c>
      <c r="O110" s="14"/>
      <c r="P110" s="14">
        <v>1025542</v>
      </c>
      <c r="Q110" s="14" t="s">
        <v>134</v>
      </c>
      <c r="R110" s="14">
        <v>165627</v>
      </c>
      <c r="S110" s="14">
        <v>165627</v>
      </c>
      <c r="T110" s="14">
        <v>5</v>
      </c>
      <c r="U110" s="14">
        <v>5</v>
      </c>
      <c r="V110" s="14">
        <v>0</v>
      </c>
      <c r="W110" s="14">
        <v>0</v>
      </c>
      <c r="X110" s="5">
        <v>8281.35</v>
      </c>
      <c r="Y110" s="15">
        <v>45299</v>
      </c>
      <c r="Z110" s="15">
        <v>45664</v>
      </c>
      <c r="AA110" s="14">
        <v>7</v>
      </c>
      <c r="AB110" s="14" t="s">
        <v>105</v>
      </c>
      <c r="AC110" s="14"/>
      <c r="AD110" s="14" t="s">
        <v>96</v>
      </c>
      <c r="AE110" s="14" t="s">
        <v>68</v>
      </c>
      <c r="AF110" s="14" t="s">
        <v>79</v>
      </c>
      <c r="AG110" s="14" t="s">
        <v>97</v>
      </c>
      <c r="AH110" s="14" t="s">
        <v>98</v>
      </c>
      <c r="AI110" s="14">
        <v>165627</v>
      </c>
      <c r="AJ110" s="14">
        <v>0</v>
      </c>
      <c r="AK110" s="14">
        <v>0</v>
      </c>
      <c r="AL110" s="14">
        <v>0</v>
      </c>
      <c r="AM110" s="14">
        <v>0</v>
      </c>
      <c r="AN110" s="14">
        <v>0</v>
      </c>
      <c r="AO110" s="5">
        <v>165627</v>
      </c>
      <c r="AP110" s="14" t="s">
        <v>81</v>
      </c>
      <c r="AQ110" s="15">
        <v>45412</v>
      </c>
      <c r="AR110" s="14">
        <v>165627</v>
      </c>
      <c r="AS110" s="14" t="s">
        <v>13</v>
      </c>
      <c r="AT110" s="14" t="s">
        <v>13</v>
      </c>
      <c r="AU110" s="14"/>
      <c r="AV110" s="14" t="s">
        <v>82</v>
      </c>
      <c r="AW110" s="14" t="s">
        <v>83</v>
      </c>
      <c r="AX110" s="14"/>
      <c r="AY110" s="14" t="s">
        <v>84</v>
      </c>
    </row>
    <row r="111" spans="2:51" x14ac:dyDescent="0.25">
      <c r="B111" s="14" t="s">
        <v>65</v>
      </c>
      <c r="C111" s="14" t="s">
        <v>66</v>
      </c>
      <c r="D111" s="14" t="s">
        <v>67</v>
      </c>
      <c r="E111" s="14" t="s">
        <v>68</v>
      </c>
      <c r="F111" s="14" t="s">
        <v>69</v>
      </c>
      <c r="G111" s="14">
        <v>1018068646060000</v>
      </c>
      <c r="H111" s="14" t="s">
        <v>486</v>
      </c>
      <c r="I111" s="14">
        <v>1021</v>
      </c>
      <c r="J111" s="14" t="s">
        <v>487</v>
      </c>
      <c r="K111" s="14" t="s">
        <v>488</v>
      </c>
      <c r="L111" s="14" t="s">
        <v>489</v>
      </c>
      <c r="M111" s="14" t="s">
        <v>188</v>
      </c>
      <c r="N111" s="14" t="s">
        <v>189</v>
      </c>
      <c r="O111" s="14"/>
      <c r="P111" s="14">
        <v>1032117</v>
      </c>
      <c r="Q111" s="14" t="s">
        <v>408</v>
      </c>
      <c r="R111" s="14">
        <v>70824</v>
      </c>
      <c r="S111" s="14">
        <v>70824</v>
      </c>
      <c r="T111" s="14">
        <v>11.5</v>
      </c>
      <c r="U111" s="14">
        <v>11.5</v>
      </c>
      <c r="V111" s="14">
        <v>0</v>
      </c>
      <c r="W111" s="14">
        <v>0</v>
      </c>
      <c r="X111" s="5">
        <v>8144.76</v>
      </c>
      <c r="Y111" s="15">
        <v>45381</v>
      </c>
      <c r="Z111" s="15">
        <v>45745</v>
      </c>
      <c r="AA111" s="14">
        <v>0</v>
      </c>
      <c r="AB111" s="14" t="s">
        <v>77</v>
      </c>
      <c r="AC111" s="14"/>
      <c r="AD111" s="14" t="s">
        <v>409</v>
      </c>
      <c r="AE111" s="14" t="s">
        <v>68</v>
      </c>
      <c r="AF111" s="14" t="s">
        <v>79</v>
      </c>
      <c r="AG111" s="14" t="s">
        <v>410</v>
      </c>
      <c r="AH111" s="14" t="s">
        <v>410</v>
      </c>
      <c r="AI111" s="14">
        <v>70824</v>
      </c>
      <c r="AJ111" s="14">
        <v>0</v>
      </c>
      <c r="AK111" s="14">
        <v>0</v>
      </c>
      <c r="AL111" s="14">
        <v>0</v>
      </c>
      <c r="AM111" s="14">
        <v>0</v>
      </c>
      <c r="AN111" s="14">
        <v>0</v>
      </c>
      <c r="AO111" s="5">
        <v>70824</v>
      </c>
      <c r="AP111" s="14" t="s">
        <v>128</v>
      </c>
      <c r="AQ111" s="15">
        <v>45412</v>
      </c>
      <c r="AR111" s="14">
        <v>70824</v>
      </c>
      <c r="AS111" s="14" t="s">
        <v>9</v>
      </c>
      <c r="AT111" s="14" t="s">
        <v>9</v>
      </c>
      <c r="AU111" s="14"/>
      <c r="AV111" s="14" t="s">
        <v>82</v>
      </c>
      <c r="AW111" s="14" t="s">
        <v>83</v>
      </c>
      <c r="AX111" s="14"/>
      <c r="AY111" s="14" t="s">
        <v>84</v>
      </c>
    </row>
    <row r="112" spans="2:51" x14ac:dyDescent="0.25">
      <c r="B112" s="14" t="s">
        <v>65</v>
      </c>
      <c r="C112" s="14" t="s">
        <v>66</v>
      </c>
      <c r="D112" s="14" t="s">
        <v>67</v>
      </c>
      <c r="E112" s="14" t="s">
        <v>68</v>
      </c>
      <c r="F112" s="14" t="s">
        <v>69</v>
      </c>
      <c r="G112" s="14">
        <v>1.0172820868199999E+19</v>
      </c>
      <c r="H112" s="14" t="s">
        <v>490</v>
      </c>
      <c r="I112" s="14">
        <v>4005</v>
      </c>
      <c r="J112" s="14" t="s">
        <v>247</v>
      </c>
      <c r="K112" s="14" t="s">
        <v>491</v>
      </c>
      <c r="L112" s="14" t="s">
        <v>492</v>
      </c>
      <c r="M112" s="14" t="s">
        <v>74</v>
      </c>
      <c r="N112" s="14" t="s">
        <v>75</v>
      </c>
      <c r="O112" s="14"/>
      <c r="P112" s="14">
        <v>1029723</v>
      </c>
      <c r="Q112" s="14" t="s">
        <v>169</v>
      </c>
      <c r="R112" s="14">
        <v>97261</v>
      </c>
      <c r="S112" s="14">
        <v>97261</v>
      </c>
      <c r="T112" s="14">
        <v>7.5</v>
      </c>
      <c r="U112" s="14">
        <v>7.5</v>
      </c>
      <c r="V112" s="14">
        <v>0</v>
      </c>
      <c r="W112" s="14">
        <v>0</v>
      </c>
      <c r="X112" s="5">
        <v>7294.58</v>
      </c>
      <c r="Y112" s="15">
        <v>45385</v>
      </c>
      <c r="Z112" s="15">
        <v>45749</v>
      </c>
      <c r="AA112" s="14">
        <v>0</v>
      </c>
      <c r="AB112" s="14" t="s">
        <v>77</v>
      </c>
      <c r="AC112" s="14"/>
      <c r="AD112" s="14" t="s">
        <v>96</v>
      </c>
      <c r="AE112" s="14" t="s">
        <v>68</v>
      </c>
      <c r="AF112" s="14" t="s">
        <v>79</v>
      </c>
      <c r="AG112" s="14" t="s">
        <v>97</v>
      </c>
      <c r="AH112" s="14" t="s">
        <v>170</v>
      </c>
      <c r="AI112" s="14">
        <v>97261</v>
      </c>
      <c r="AJ112" s="14">
        <v>0</v>
      </c>
      <c r="AK112" s="14">
        <v>0</v>
      </c>
      <c r="AL112" s="14">
        <v>0</v>
      </c>
      <c r="AM112" s="14">
        <v>0</v>
      </c>
      <c r="AN112" s="14">
        <v>0</v>
      </c>
      <c r="AO112" s="5">
        <v>97261</v>
      </c>
      <c r="AP112" s="14" t="s">
        <v>81</v>
      </c>
      <c r="AQ112" s="15">
        <v>45412</v>
      </c>
      <c r="AR112" s="14">
        <v>97261</v>
      </c>
      <c r="AS112" s="14" t="s">
        <v>9</v>
      </c>
      <c r="AT112" s="14" t="s">
        <v>9</v>
      </c>
      <c r="AU112" s="14"/>
      <c r="AV112" s="14" t="s">
        <v>82</v>
      </c>
      <c r="AW112" s="14" t="s">
        <v>83</v>
      </c>
      <c r="AX112" s="14"/>
      <c r="AY112" s="14" t="s">
        <v>84</v>
      </c>
    </row>
    <row r="113" spans="2:51" x14ac:dyDescent="0.25">
      <c r="B113" s="14" t="s">
        <v>65</v>
      </c>
      <c r="C113" s="14" t="s">
        <v>66</v>
      </c>
      <c r="D113" s="14" t="s">
        <v>67</v>
      </c>
      <c r="E113" s="14" t="s">
        <v>68</v>
      </c>
      <c r="F113" s="14" t="s">
        <v>69</v>
      </c>
      <c r="G113" s="14">
        <v>1007544581640000</v>
      </c>
      <c r="H113" s="14" t="s">
        <v>493</v>
      </c>
      <c r="I113" s="14">
        <v>2001</v>
      </c>
      <c r="J113" s="14" t="s">
        <v>116</v>
      </c>
      <c r="K113" s="14" t="s">
        <v>494</v>
      </c>
      <c r="L113" s="14" t="s">
        <v>495</v>
      </c>
      <c r="M113" s="14" t="s">
        <v>74</v>
      </c>
      <c r="N113" s="14" t="s">
        <v>75</v>
      </c>
      <c r="O113" s="14"/>
      <c r="P113" s="14">
        <v>1035035</v>
      </c>
      <c r="Q113" s="14" t="s">
        <v>264</v>
      </c>
      <c r="R113" s="14">
        <v>44100</v>
      </c>
      <c r="S113" s="14">
        <v>44100</v>
      </c>
      <c r="T113" s="14">
        <v>16.5</v>
      </c>
      <c r="U113" s="14">
        <v>16.5</v>
      </c>
      <c r="V113" s="14">
        <v>0</v>
      </c>
      <c r="W113" s="14">
        <v>0</v>
      </c>
      <c r="X113" s="5">
        <v>7276.5</v>
      </c>
      <c r="Y113" s="15">
        <v>45383</v>
      </c>
      <c r="Z113" s="15">
        <v>45747</v>
      </c>
      <c r="AA113" s="14">
        <v>0</v>
      </c>
      <c r="AB113" s="14" t="s">
        <v>77</v>
      </c>
      <c r="AC113" s="14"/>
      <c r="AD113" s="14" t="s">
        <v>96</v>
      </c>
      <c r="AE113" s="14" t="s">
        <v>68</v>
      </c>
      <c r="AF113" s="14" t="s">
        <v>79</v>
      </c>
      <c r="AG113" s="14" t="s">
        <v>97</v>
      </c>
      <c r="AH113" s="14" t="s">
        <v>135</v>
      </c>
      <c r="AI113" s="14">
        <v>41895</v>
      </c>
      <c r="AJ113" s="14">
        <v>0</v>
      </c>
      <c r="AK113" s="14">
        <v>0</v>
      </c>
      <c r="AL113" s="14">
        <v>0</v>
      </c>
      <c r="AM113" s="14">
        <v>0</v>
      </c>
      <c r="AN113" s="14">
        <v>2205</v>
      </c>
      <c r="AO113" s="5">
        <v>44100</v>
      </c>
      <c r="AP113" s="14" t="s">
        <v>81</v>
      </c>
      <c r="AQ113" s="15">
        <v>45412</v>
      </c>
      <c r="AR113" s="14">
        <v>44100</v>
      </c>
      <c r="AS113" s="14" t="s">
        <v>13</v>
      </c>
      <c r="AT113" s="14" t="s">
        <v>13</v>
      </c>
      <c r="AU113" s="14"/>
      <c r="AV113" s="14" t="s">
        <v>82</v>
      </c>
      <c r="AW113" s="14" t="s">
        <v>83</v>
      </c>
      <c r="AX113" s="14"/>
      <c r="AY113" s="14" t="s">
        <v>84</v>
      </c>
    </row>
    <row r="114" spans="2:51" x14ac:dyDescent="0.25">
      <c r="B114" s="14" t="s">
        <v>65</v>
      </c>
      <c r="C114" s="14" t="s">
        <v>66</v>
      </c>
      <c r="D114" s="14" t="s">
        <v>67</v>
      </c>
      <c r="E114" s="14" t="s">
        <v>68</v>
      </c>
      <c r="F114" s="14" t="s">
        <v>69</v>
      </c>
      <c r="G114" s="14">
        <v>101073153089</v>
      </c>
      <c r="H114" s="14" t="s">
        <v>378</v>
      </c>
      <c r="I114" s="14">
        <v>2001</v>
      </c>
      <c r="J114" s="14" t="s">
        <v>116</v>
      </c>
      <c r="K114" s="14" t="s">
        <v>496</v>
      </c>
      <c r="L114" s="14" t="s">
        <v>497</v>
      </c>
      <c r="M114" s="14" t="s">
        <v>223</v>
      </c>
      <c r="N114" s="14" t="s">
        <v>223</v>
      </c>
      <c r="O114" s="14"/>
      <c r="P114" s="14">
        <v>1033738</v>
      </c>
      <c r="Q114" s="14" t="s">
        <v>284</v>
      </c>
      <c r="R114" s="14">
        <v>41250</v>
      </c>
      <c r="S114" s="14">
        <v>41250</v>
      </c>
      <c r="T114" s="14">
        <v>16.5</v>
      </c>
      <c r="U114" s="14">
        <v>16.5</v>
      </c>
      <c r="V114" s="14">
        <v>0</v>
      </c>
      <c r="W114" s="14">
        <v>0</v>
      </c>
      <c r="X114" s="5">
        <v>6806.25</v>
      </c>
      <c r="Y114" s="15">
        <v>45409</v>
      </c>
      <c r="Z114" s="15">
        <v>45773</v>
      </c>
      <c r="AA114" s="14">
        <v>0</v>
      </c>
      <c r="AB114" s="14" t="s">
        <v>77</v>
      </c>
      <c r="AC114" s="14"/>
      <c r="AD114" s="14" t="s">
        <v>285</v>
      </c>
      <c r="AE114" s="14" t="s">
        <v>286</v>
      </c>
      <c r="AF114" s="14" t="s">
        <v>79</v>
      </c>
      <c r="AG114" s="14" t="s">
        <v>287</v>
      </c>
      <c r="AH114" s="14" t="s">
        <v>288</v>
      </c>
      <c r="AI114" s="14">
        <v>39187.5</v>
      </c>
      <c r="AJ114" s="14">
        <v>0</v>
      </c>
      <c r="AK114" s="14">
        <v>0</v>
      </c>
      <c r="AL114" s="14">
        <v>0</v>
      </c>
      <c r="AM114" s="14">
        <v>0</v>
      </c>
      <c r="AN114" s="14">
        <v>2062.5</v>
      </c>
      <c r="AO114" s="5">
        <v>41250</v>
      </c>
      <c r="AP114" s="14" t="s">
        <v>99</v>
      </c>
      <c r="AQ114" s="15">
        <v>45412</v>
      </c>
      <c r="AR114" s="14">
        <v>41250</v>
      </c>
      <c r="AS114" s="14" t="s">
        <v>9</v>
      </c>
      <c r="AT114" s="14" t="s">
        <v>9</v>
      </c>
      <c r="AU114" s="14"/>
      <c r="AV114" s="14" t="s">
        <v>82</v>
      </c>
      <c r="AW114" s="14" t="s">
        <v>83</v>
      </c>
      <c r="AX114" s="14"/>
      <c r="AY114" s="14" t="s">
        <v>84</v>
      </c>
    </row>
    <row r="115" spans="2:51" x14ac:dyDescent="0.25">
      <c r="B115" s="14" t="s">
        <v>65</v>
      </c>
      <c r="C115" s="14" t="s">
        <v>66</v>
      </c>
      <c r="D115" s="14" t="s">
        <v>67</v>
      </c>
      <c r="E115" s="14" t="s">
        <v>68</v>
      </c>
      <c r="F115" s="14" t="s">
        <v>69</v>
      </c>
      <c r="G115" s="14">
        <v>1008621921940000</v>
      </c>
      <c r="H115" s="14" t="s">
        <v>498</v>
      </c>
      <c r="I115" s="14">
        <v>5004</v>
      </c>
      <c r="J115" s="14" t="s">
        <v>201</v>
      </c>
      <c r="K115" s="14" t="s">
        <v>499</v>
      </c>
      <c r="L115" s="14" t="s">
        <v>500</v>
      </c>
      <c r="M115" s="14" t="s">
        <v>74</v>
      </c>
      <c r="N115" s="14" t="s">
        <v>119</v>
      </c>
      <c r="O115" s="14"/>
      <c r="P115" s="14">
        <v>1010614</v>
      </c>
      <c r="Q115" s="14" t="s">
        <v>339</v>
      </c>
      <c r="R115" s="14">
        <v>51771</v>
      </c>
      <c r="S115" s="14">
        <v>51771</v>
      </c>
      <c r="T115" s="14">
        <v>12.5</v>
      </c>
      <c r="U115" s="14">
        <v>12.5</v>
      </c>
      <c r="V115" s="14">
        <v>0</v>
      </c>
      <c r="W115" s="14">
        <v>0</v>
      </c>
      <c r="X115" s="5">
        <v>6471.38</v>
      </c>
      <c r="Y115" s="15">
        <v>45077</v>
      </c>
      <c r="Z115" s="15">
        <v>45442</v>
      </c>
      <c r="AA115" s="14">
        <v>0</v>
      </c>
      <c r="AB115" s="14" t="s">
        <v>77</v>
      </c>
      <c r="AC115" s="14"/>
      <c r="AD115" s="14" t="s">
        <v>340</v>
      </c>
      <c r="AE115" s="14" t="s">
        <v>68</v>
      </c>
      <c r="AF115" s="14" t="s">
        <v>79</v>
      </c>
      <c r="AG115" s="14" t="s">
        <v>341</v>
      </c>
      <c r="AH115" s="14" t="s">
        <v>341</v>
      </c>
      <c r="AI115" s="14">
        <v>51771</v>
      </c>
      <c r="AJ115" s="14">
        <v>0</v>
      </c>
      <c r="AK115" s="14">
        <v>0</v>
      </c>
      <c r="AL115" s="14">
        <v>0</v>
      </c>
      <c r="AM115" s="14">
        <v>0</v>
      </c>
      <c r="AN115" s="14">
        <v>0</v>
      </c>
      <c r="AO115" s="5">
        <v>51771</v>
      </c>
      <c r="AP115" s="14" t="s">
        <v>99</v>
      </c>
      <c r="AQ115" s="15">
        <v>45412</v>
      </c>
      <c r="AR115" s="14">
        <v>51771</v>
      </c>
      <c r="AS115" s="14" t="s">
        <v>2</v>
      </c>
      <c r="AT115" s="14" t="s">
        <v>2</v>
      </c>
      <c r="AU115" s="14"/>
      <c r="AV115" s="14" t="s">
        <v>82</v>
      </c>
      <c r="AW115" s="14" t="s">
        <v>83</v>
      </c>
      <c r="AX115" s="14"/>
      <c r="AY115" s="14" t="s">
        <v>84</v>
      </c>
    </row>
    <row r="116" spans="2:51" x14ac:dyDescent="0.25">
      <c r="B116" s="14" t="s">
        <v>65</v>
      </c>
      <c r="C116" s="14" t="s">
        <v>66</v>
      </c>
      <c r="D116" s="14" t="s">
        <v>67</v>
      </c>
      <c r="E116" s="14" t="s">
        <v>68</v>
      </c>
      <c r="F116" s="14" t="s">
        <v>69</v>
      </c>
      <c r="G116" s="14">
        <v>100233573331</v>
      </c>
      <c r="H116" s="14" t="s">
        <v>413</v>
      </c>
      <c r="I116" s="14">
        <v>4010</v>
      </c>
      <c r="J116" s="14" t="s">
        <v>426</v>
      </c>
      <c r="K116" s="14" t="s">
        <v>501</v>
      </c>
      <c r="L116" s="14" t="s">
        <v>502</v>
      </c>
      <c r="M116" s="14" t="s">
        <v>74</v>
      </c>
      <c r="N116" s="14" t="s">
        <v>119</v>
      </c>
      <c r="O116" s="14"/>
      <c r="P116" s="14">
        <v>1025542</v>
      </c>
      <c r="Q116" s="14" t="s">
        <v>134</v>
      </c>
      <c r="R116" s="14">
        <v>50158</v>
      </c>
      <c r="S116" s="14">
        <v>50158</v>
      </c>
      <c r="T116" s="14">
        <v>12.5</v>
      </c>
      <c r="U116" s="14">
        <v>12.5</v>
      </c>
      <c r="V116" s="14">
        <v>0</v>
      </c>
      <c r="W116" s="14">
        <v>0</v>
      </c>
      <c r="X116" s="5">
        <v>6269.75</v>
      </c>
      <c r="Y116" s="15">
        <v>45383</v>
      </c>
      <c r="Z116" s="15">
        <v>45747</v>
      </c>
      <c r="AA116" s="14">
        <v>0</v>
      </c>
      <c r="AB116" s="14" t="s">
        <v>77</v>
      </c>
      <c r="AC116" s="14"/>
      <c r="AD116" s="14" t="s">
        <v>96</v>
      </c>
      <c r="AE116" s="14" t="s">
        <v>68</v>
      </c>
      <c r="AF116" s="14" t="s">
        <v>79</v>
      </c>
      <c r="AG116" s="14" t="s">
        <v>97</v>
      </c>
      <c r="AH116" s="14" t="s">
        <v>135</v>
      </c>
      <c r="AI116" s="14">
        <v>50158</v>
      </c>
      <c r="AJ116" s="14">
        <v>0</v>
      </c>
      <c r="AK116" s="14">
        <v>0</v>
      </c>
      <c r="AL116" s="14">
        <v>0</v>
      </c>
      <c r="AM116" s="14">
        <v>0</v>
      </c>
      <c r="AN116" s="14">
        <v>0</v>
      </c>
      <c r="AO116" s="5">
        <v>50158</v>
      </c>
      <c r="AP116" s="14" t="s">
        <v>99</v>
      </c>
      <c r="AQ116" s="15">
        <v>45412</v>
      </c>
      <c r="AR116" s="14">
        <v>50158</v>
      </c>
      <c r="AS116" s="14" t="s">
        <v>13</v>
      </c>
      <c r="AT116" s="14" t="s">
        <v>13</v>
      </c>
      <c r="AU116" s="14"/>
      <c r="AV116" s="14" t="s">
        <v>82</v>
      </c>
      <c r="AW116" s="14" t="s">
        <v>83</v>
      </c>
      <c r="AX116" s="14"/>
      <c r="AY116" s="14" t="s">
        <v>84</v>
      </c>
    </row>
    <row r="117" spans="2:51" x14ac:dyDescent="0.25">
      <c r="B117" s="14" t="s">
        <v>65</v>
      </c>
      <c r="C117" s="14" t="s">
        <v>66</v>
      </c>
      <c r="D117" s="14" t="s">
        <v>67</v>
      </c>
      <c r="E117" s="14" t="s">
        <v>68</v>
      </c>
      <c r="F117" s="14" t="s">
        <v>69</v>
      </c>
      <c r="G117" s="14">
        <v>101237890752</v>
      </c>
      <c r="H117" s="14" t="s">
        <v>503</v>
      </c>
      <c r="I117" s="14">
        <v>4005</v>
      </c>
      <c r="J117" s="14" t="s">
        <v>247</v>
      </c>
      <c r="K117" s="14" t="s">
        <v>504</v>
      </c>
      <c r="L117" s="14" t="s">
        <v>505</v>
      </c>
      <c r="M117" s="14" t="s">
        <v>74</v>
      </c>
      <c r="N117" s="14" t="s">
        <v>119</v>
      </c>
      <c r="O117" s="14"/>
      <c r="P117" s="14">
        <v>1017275</v>
      </c>
      <c r="Q117" s="14" t="s">
        <v>199</v>
      </c>
      <c r="R117" s="14">
        <v>79915</v>
      </c>
      <c r="S117" s="14">
        <v>79915</v>
      </c>
      <c r="T117" s="14">
        <v>7.5</v>
      </c>
      <c r="U117" s="14">
        <v>7.5</v>
      </c>
      <c r="V117" s="14">
        <v>0</v>
      </c>
      <c r="W117" s="14">
        <v>0</v>
      </c>
      <c r="X117" s="5">
        <v>5993.63</v>
      </c>
      <c r="Y117" s="15">
        <v>45398</v>
      </c>
      <c r="Z117" s="15">
        <v>45762</v>
      </c>
      <c r="AA117" s="14">
        <v>0</v>
      </c>
      <c r="AB117" s="14" t="s">
        <v>77</v>
      </c>
      <c r="AC117" s="14"/>
      <c r="AD117" s="14" t="s">
        <v>96</v>
      </c>
      <c r="AE117" s="14" t="s">
        <v>68</v>
      </c>
      <c r="AF117" s="14" t="s">
        <v>79</v>
      </c>
      <c r="AG117" s="14" t="s">
        <v>97</v>
      </c>
      <c r="AH117" s="14" t="s">
        <v>98</v>
      </c>
      <c r="AI117" s="14">
        <v>79915</v>
      </c>
      <c r="AJ117" s="14">
        <v>0</v>
      </c>
      <c r="AK117" s="14">
        <v>0</v>
      </c>
      <c r="AL117" s="14">
        <v>0</v>
      </c>
      <c r="AM117" s="14">
        <v>0</v>
      </c>
      <c r="AN117" s="14">
        <v>0</v>
      </c>
      <c r="AO117" s="5">
        <v>79915</v>
      </c>
      <c r="AP117" s="14" t="s">
        <v>81</v>
      </c>
      <c r="AQ117" s="15">
        <v>45412</v>
      </c>
      <c r="AR117" s="14">
        <v>79915</v>
      </c>
      <c r="AS117" s="14" t="s">
        <v>13</v>
      </c>
      <c r="AT117" s="14" t="s">
        <v>13</v>
      </c>
      <c r="AU117" s="14"/>
      <c r="AV117" s="14" t="s">
        <v>82</v>
      </c>
      <c r="AW117" s="14" t="s">
        <v>83</v>
      </c>
      <c r="AX117" s="14"/>
      <c r="AY117" s="14" t="s">
        <v>84</v>
      </c>
    </row>
    <row r="118" spans="2:51" x14ac:dyDescent="0.25">
      <c r="B118" s="14" t="s">
        <v>65</v>
      </c>
      <c r="C118" s="14" t="s">
        <v>66</v>
      </c>
      <c r="D118" s="14" t="s">
        <v>67</v>
      </c>
      <c r="E118" s="14" t="s">
        <v>68</v>
      </c>
      <c r="F118" s="14" t="s">
        <v>69</v>
      </c>
      <c r="G118" s="14">
        <v>1020641589270000</v>
      </c>
      <c r="H118" s="14" t="s">
        <v>506</v>
      </c>
      <c r="I118" s="14" t="s">
        <v>362</v>
      </c>
      <c r="J118" s="14" t="s">
        <v>116</v>
      </c>
      <c r="K118" s="14" t="s">
        <v>507</v>
      </c>
      <c r="L118" s="14" t="s">
        <v>508</v>
      </c>
      <c r="M118" s="14" t="s">
        <v>74</v>
      </c>
      <c r="N118" s="14" t="s">
        <v>75</v>
      </c>
      <c r="O118" s="14" t="s">
        <v>509</v>
      </c>
      <c r="P118" s="14">
        <v>1003856</v>
      </c>
      <c r="Q118" s="14" t="s">
        <v>183</v>
      </c>
      <c r="R118" s="14">
        <v>32069</v>
      </c>
      <c r="S118" s="14">
        <v>32069</v>
      </c>
      <c r="T118" s="14">
        <v>17.5</v>
      </c>
      <c r="U118" s="14">
        <v>16.5</v>
      </c>
      <c r="V118" s="14">
        <v>0</v>
      </c>
      <c r="W118" s="14">
        <v>0</v>
      </c>
      <c r="X118" s="5">
        <v>5291.39</v>
      </c>
      <c r="Y118" s="15">
        <v>45400</v>
      </c>
      <c r="Z118" s="15">
        <v>45489</v>
      </c>
      <c r="AA118" s="14">
        <v>0</v>
      </c>
      <c r="AB118" s="14" t="s">
        <v>77</v>
      </c>
      <c r="AC118" s="14"/>
      <c r="AD118" s="14" t="s">
        <v>184</v>
      </c>
      <c r="AE118" s="14" t="s">
        <v>68</v>
      </c>
      <c r="AF118" s="14" t="s">
        <v>79</v>
      </c>
      <c r="AG118" s="14" t="s">
        <v>98</v>
      </c>
      <c r="AH118" s="14" t="s">
        <v>98</v>
      </c>
      <c r="AI118" s="14">
        <v>30465.55</v>
      </c>
      <c r="AJ118" s="14">
        <v>0</v>
      </c>
      <c r="AK118" s="14">
        <v>0</v>
      </c>
      <c r="AL118" s="14">
        <v>0</v>
      </c>
      <c r="AM118" s="14">
        <v>0</v>
      </c>
      <c r="AN118" s="14">
        <v>1603.45</v>
      </c>
      <c r="AO118" s="5">
        <v>32069</v>
      </c>
      <c r="AP118" s="14" t="s">
        <v>99</v>
      </c>
      <c r="AQ118" s="15">
        <v>45412</v>
      </c>
      <c r="AR118" s="14">
        <v>32069</v>
      </c>
      <c r="AS118" s="14" t="s">
        <v>13</v>
      </c>
      <c r="AT118" s="14" t="s">
        <v>13</v>
      </c>
      <c r="AU118" s="14"/>
      <c r="AV118" s="14" t="s">
        <v>82</v>
      </c>
      <c r="AW118" s="14" t="s">
        <v>83</v>
      </c>
      <c r="AX118" s="14"/>
      <c r="AY118" s="14" t="s">
        <v>84</v>
      </c>
    </row>
    <row r="119" spans="2:51" x14ac:dyDescent="0.25">
      <c r="B119" s="14" t="s">
        <v>65</v>
      </c>
      <c r="C119" s="14" t="s">
        <v>66</v>
      </c>
      <c r="D119" s="14" t="s">
        <v>67</v>
      </c>
      <c r="E119" s="14" t="s">
        <v>68</v>
      </c>
      <c r="F119" s="14" t="s">
        <v>69</v>
      </c>
      <c r="G119" s="14">
        <v>1.0072741794100001E+19</v>
      </c>
      <c r="H119" s="14" t="s">
        <v>510</v>
      </c>
      <c r="I119" s="14">
        <v>2001</v>
      </c>
      <c r="J119" s="14" t="s">
        <v>116</v>
      </c>
      <c r="K119" s="14" t="s">
        <v>511</v>
      </c>
      <c r="L119" s="14" t="s">
        <v>512</v>
      </c>
      <c r="M119" s="14" t="s">
        <v>74</v>
      </c>
      <c r="N119" s="14" t="s">
        <v>75</v>
      </c>
      <c r="O119" s="14"/>
      <c r="P119" s="14">
        <v>1035035</v>
      </c>
      <c r="Q119" s="14" t="s">
        <v>264</v>
      </c>
      <c r="R119" s="14">
        <v>30750</v>
      </c>
      <c r="S119" s="14">
        <v>30750</v>
      </c>
      <c r="T119" s="14">
        <v>16.5</v>
      </c>
      <c r="U119" s="14">
        <v>16.5</v>
      </c>
      <c r="V119" s="14">
        <v>0</v>
      </c>
      <c r="W119" s="14">
        <v>0</v>
      </c>
      <c r="X119" s="5">
        <v>5073.75</v>
      </c>
      <c r="Y119" s="15">
        <v>45404</v>
      </c>
      <c r="Z119" s="15">
        <v>45768</v>
      </c>
      <c r="AA119" s="14">
        <v>0</v>
      </c>
      <c r="AB119" s="14" t="s">
        <v>77</v>
      </c>
      <c r="AC119" s="14"/>
      <c r="AD119" s="14" t="s">
        <v>96</v>
      </c>
      <c r="AE119" s="14" t="s">
        <v>68</v>
      </c>
      <c r="AF119" s="14" t="s">
        <v>79</v>
      </c>
      <c r="AG119" s="14" t="s">
        <v>97</v>
      </c>
      <c r="AH119" s="14" t="s">
        <v>135</v>
      </c>
      <c r="AI119" s="14">
        <v>29212.5</v>
      </c>
      <c r="AJ119" s="14">
        <v>0</v>
      </c>
      <c r="AK119" s="14">
        <v>0</v>
      </c>
      <c r="AL119" s="14">
        <v>0</v>
      </c>
      <c r="AM119" s="14">
        <v>0</v>
      </c>
      <c r="AN119" s="14">
        <v>1537.5</v>
      </c>
      <c r="AO119" s="5">
        <v>30750</v>
      </c>
      <c r="AP119" s="14" t="s">
        <v>99</v>
      </c>
      <c r="AQ119" s="15">
        <v>45412</v>
      </c>
      <c r="AR119" s="14">
        <v>30750</v>
      </c>
      <c r="AS119" s="14" t="s">
        <v>13</v>
      </c>
      <c r="AT119" s="14" t="s">
        <v>13</v>
      </c>
      <c r="AU119" s="14"/>
      <c r="AV119" s="14" t="s">
        <v>82</v>
      </c>
      <c r="AW119" s="14" t="s">
        <v>83</v>
      </c>
      <c r="AX119" s="14"/>
      <c r="AY119" s="14" t="s">
        <v>84</v>
      </c>
    </row>
    <row r="120" spans="2:51" x14ac:dyDescent="0.25">
      <c r="B120" s="14" t="s">
        <v>65</v>
      </c>
      <c r="C120" s="14" t="s">
        <v>66</v>
      </c>
      <c r="D120" s="14" t="s">
        <v>67</v>
      </c>
      <c r="E120" s="14" t="s">
        <v>68</v>
      </c>
      <c r="F120" s="14" t="s">
        <v>69</v>
      </c>
      <c r="G120" s="14">
        <v>1005389996770000</v>
      </c>
      <c r="H120" s="14" t="s">
        <v>185</v>
      </c>
      <c r="I120" s="14">
        <v>4016</v>
      </c>
      <c r="J120" s="14" t="s">
        <v>148</v>
      </c>
      <c r="K120" s="14" t="s">
        <v>186</v>
      </c>
      <c r="L120" s="14" t="s">
        <v>513</v>
      </c>
      <c r="M120" s="14" t="s">
        <v>188</v>
      </c>
      <c r="N120" s="14" t="s">
        <v>189</v>
      </c>
      <c r="O120" s="14"/>
      <c r="P120" s="14">
        <v>1010520</v>
      </c>
      <c r="Q120" s="14" t="s">
        <v>190</v>
      </c>
      <c r="R120" s="14">
        <v>67508</v>
      </c>
      <c r="S120" s="14">
        <v>67508</v>
      </c>
      <c r="T120" s="14">
        <v>7.5</v>
      </c>
      <c r="U120" s="14">
        <v>7.5</v>
      </c>
      <c r="V120" s="14">
        <v>0</v>
      </c>
      <c r="W120" s="14">
        <v>0</v>
      </c>
      <c r="X120" s="5">
        <v>5063.1000000000004</v>
      </c>
      <c r="Y120" s="15">
        <v>45379</v>
      </c>
      <c r="Z120" s="15">
        <v>45743</v>
      </c>
      <c r="AA120" s="14">
        <v>1</v>
      </c>
      <c r="AB120" s="14" t="s">
        <v>105</v>
      </c>
      <c r="AC120" s="14"/>
      <c r="AD120" s="14" t="s">
        <v>191</v>
      </c>
      <c r="AE120" s="14" t="s">
        <v>192</v>
      </c>
      <c r="AF120" s="14" t="s">
        <v>79</v>
      </c>
      <c r="AG120" s="14" t="s">
        <v>193</v>
      </c>
      <c r="AH120" s="14" t="s">
        <v>193</v>
      </c>
      <c r="AI120" s="14">
        <v>67508</v>
      </c>
      <c r="AJ120" s="14">
        <v>0</v>
      </c>
      <c r="AK120" s="14">
        <v>0</v>
      </c>
      <c r="AL120" s="14">
        <v>0</v>
      </c>
      <c r="AM120" s="14">
        <v>0</v>
      </c>
      <c r="AN120" s="14">
        <v>0</v>
      </c>
      <c r="AO120" s="5">
        <v>67508</v>
      </c>
      <c r="AP120" s="14" t="s">
        <v>81</v>
      </c>
      <c r="AQ120" s="15">
        <v>45412</v>
      </c>
      <c r="AR120" s="14">
        <v>67508</v>
      </c>
      <c r="AS120" s="14" t="s">
        <v>8</v>
      </c>
      <c r="AT120" s="14" t="s">
        <v>8</v>
      </c>
      <c r="AU120" s="14"/>
      <c r="AV120" s="14" t="s">
        <v>82</v>
      </c>
      <c r="AW120" s="14" t="s">
        <v>83</v>
      </c>
      <c r="AX120" s="14"/>
      <c r="AY120" s="14" t="s">
        <v>84</v>
      </c>
    </row>
    <row r="121" spans="2:51" x14ac:dyDescent="0.25">
      <c r="B121" s="14" t="s">
        <v>65</v>
      </c>
      <c r="C121" s="14" t="s">
        <v>66</v>
      </c>
      <c r="D121" s="14" t="s">
        <v>67</v>
      </c>
      <c r="E121" s="14" t="s">
        <v>68</v>
      </c>
      <c r="F121" s="14" t="s">
        <v>69</v>
      </c>
      <c r="G121" s="14">
        <v>1017429915270000</v>
      </c>
      <c r="H121" s="14" t="s">
        <v>514</v>
      </c>
      <c r="I121" s="14">
        <v>2001</v>
      </c>
      <c r="J121" s="14" t="s">
        <v>116</v>
      </c>
      <c r="K121" s="14" t="s">
        <v>515</v>
      </c>
      <c r="L121" s="14" t="s">
        <v>516</v>
      </c>
      <c r="M121" s="14" t="s">
        <v>74</v>
      </c>
      <c r="N121" s="14" t="s">
        <v>75</v>
      </c>
      <c r="O121" s="14"/>
      <c r="P121" s="14">
        <v>1035035</v>
      </c>
      <c r="Q121" s="14" t="s">
        <v>264</v>
      </c>
      <c r="R121" s="14">
        <v>30000</v>
      </c>
      <c r="S121" s="14">
        <v>30000</v>
      </c>
      <c r="T121" s="14">
        <v>16.5</v>
      </c>
      <c r="U121" s="14">
        <v>16.5</v>
      </c>
      <c r="V121" s="14">
        <v>0</v>
      </c>
      <c r="W121" s="14">
        <v>0</v>
      </c>
      <c r="X121" s="5">
        <v>4950</v>
      </c>
      <c r="Y121" s="15">
        <v>45395</v>
      </c>
      <c r="Z121" s="15">
        <v>45759</v>
      </c>
      <c r="AA121" s="14">
        <v>0</v>
      </c>
      <c r="AB121" s="14" t="s">
        <v>77</v>
      </c>
      <c r="AC121" s="14"/>
      <c r="AD121" s="14" t="s">
        <v>96</v>
      </c>
      <c r="AE121" s="14" t="s">
        <v>68</v>
      </c>
      <c r="AF121" s="14" t="s">
        <v>79</v>
      </c>
      <c r="AG121" s="14" t="s">
        <v>97</v>
      </c>
      <c r="AH121" s="14" t="s">
        <v>135</v>
      </c>
      <c r="AI121" s="14">
        <v>28500</v>
      </c>
      <c r="AJ121" s="14">
        <v>0</v>
      </c>
      <c r="AK121" s="14">
        <v>0</v>
      </c>
      <c r="AL121" s="14">
        <v>0</v>
      </c>
      <c r="AM121" s="14">
        <v>0</v>
      </c>
      <c r="AN121" s="14">
        <v>1500</v>
      </c>
      <c r="AO121" s="5">
        <v>30000</v>
      </c>
      <c r="AP121" s="14" t="s">
        <v>99</v>
      </c>
      <c r="AQ121" s="15">
        <v>45412</v>
      </c>
      <c r="AR121" s="14">
        <v>30000</v>
      </c>
      <c r="AS121" s="14" t="s">
        <v>13</v>
      </c>
      <c r="AT121" s="14" t="s">
        <v>13</v>
      </c>
      <c r="AU121" s="14"/>
      <c r="AV121" s="14" t="s">
        <v>82</v>
      </c>
      <c r="AW121" s="14" t="s">
        <v>83</v>
      </c>
      <c r="AX121" s="14"/>
      <c r="AY121" s="14" t="s">
        <v>84</v>
      </c>
    </row>
    <row r="122" spans="2:51" x14ac:dyDescent="0.25">
      <c r="B122" s="14" t="s">
        <v>65</v>
      </c>
      <c r="C122" s="14" t="s">
        <v>66</v>
      </c>
      <c r="D122" s="14" t="s">
        <v>67</v>
      </c>
      <c r="E122" s="14" t="s">
        <v>68</v>
      </c>
      <c r="F122" s="14" t="s">
        <v>69</v>
      </c>
      <c r="G122" s="14">
        <v>1009923345980000</v>
      </c>
      <c r="H122" s="14" t="s">
        <v>176</v>
      </c>
      <c r="I122" s="14">
        <v>1020</v>
      </c>
      <c r="J122" s="14" t="s">
        <v>143</v>
      </c>
      <c r="K122" s="14" t="s">
        <v>517</v>
      </c>
      <c r="L122" s="14" t="s">
        <v>518</v>
      </c>
      <c r="M122" s="14" t="s">
        <v>74</v>
      </c>
      <c r="N122" s="14" t="s">
        <v>75</v>
      </c>
      <c r="O122" s="14"/>
      <c r="P122" s="14">
        <v>1009433</v>
      </c>
      <c r="Q122" s="14" t="s">
        <v>179</v>
      </c>
      <c r="R122" s="14">
        <v>40741.5</v>
      </c>
      <c r="S122" s="14">
        <v>40741.5</v>
      </c>
      <c r="T122" s="14">
        <v>11.5</v>
      </c>
      <c r="U122" s="14">
        <v>11.5</v>
      </c>
      <c r="V122" s="14">
        <v>0</v>
      </c>
      <c r="W122" s="14">
        <v>0</v>
      </c>
      <c r="X122" s="5">
        <v>4685.2700000000004</v>
      </c>
      <c r="Y122" s="15">
        <v>45383</v>
      </c>
      <c r="Z122" s="15">
        <v>45747</v>
      </c>
      <c r="AA122" s="14">
        <v>0</v>
      </c>
      <c r="AB122" s="14" t="s">
        <v>77</v>
      </c>
      <c r="AC122" s="14"/>
      <c r="AD122" s="14" t="s">
        <v>205</v>
      </c>
      <c r="AE122" s="14" t="s">
        <v>68</v>
      </c>
      <c r="AF122" s="14" t="s">
        <v>79</v>
      </c>
      <c r="AG122" s="14" t="s">
        <v>98</v>
      </c>
      <c r="AH122" s="14" t="s">
        <v>135</v>
      </c>
      <c r="AI122" s="14">
        <v>40741.5</v>
      </c>
      <c r="AJ122" s="14">
        <v>0</v>
      </c>
      <c r="AK122" s="14">
        <v>0</v>
      </c>
      <c r="AL122" s="14">
        <v>0</v>
      </c>
      <c r="AM122" s="14">
        <v>24667.5</v>
      </c>
      <c r="AN122" s="14">
        <v>0</v>
      </c>
      <c r="AO122" s="5">
        <v>40741.5</v>
      </c>
      <c r="AP122" s="14" t="s">
        <v>81</v>
      </c>
      <c r="AQ122" s="15">
        <v>45412</v>
      </c>
      <c r="AR122" s="14">
        <v>65409</v>
      </c>
      <c r="AS122" s="14" t="s">
        <v>13</v>
      </c>
      <c r="AT122" s="14" t="s">
        <v>13</v>
      </c>
      <c r="AU122" s="14"/>
      <c r="AV122" s="14" t="s">
        <v>82</v>
      </c>
      <c r="AW122" s="14" t="s">
        <v>83</v>
      </c>
      <c r="AX122" s="14"/>
      <c r="AY122" s="14" t="s">
        <v>84</v>
      </c>
    </row>
    <row r="123" spans="2:51" x14ac:dyDescent="0.25">
      <c r="B123" s="14" t="s">
        <v>65</v>
      </c>
      <c r="C123" s="14" t="s">
        <v>66</v>
      </c>
      <c r="D123" s="14" t="s">
        <v>67</v>
      </c>
      <c r="E123" s="14" t="s">
        <v>68</v>
      </c>
      <c r="F123" s="14" t="s">
        <v>69</v>
      </c>
      <c r="G123" s="14">
        <v>1015773639490000</v>
      </c>
      <c r="H123" s="14" t="s">
        <v>519</v>
      </c>
      <c r="I123" s="14">
        <v>1017</v>
      </c>
      <c r="J123" s="14" t="s">
        <v>131</v>
      </c>
      <c r="K123" s="14" t="s">
        <v>520</v>
      </c>
      <c r="L123" s="14" t="s">
        <v>521</v>
      </c>
      <c r="M123" s="14" t="s">
        <v>188</v>
      </c>
      <c r="N123" s="14" t="s">
        <v>189</v>
      </c>
      <c r="O123" s="14"/>
      <c r="P123" s="14">
        <v>1032117</v>
      </c>
      <c r="Q123" s="14" t="s">
        <v>408</v>
      </c>
      <c r="R123" s="14">
        <v>39000</v>
      </c>
      <c r="S123" s="14">
        <v>39000</v>
      </c>
      <c r="T123" s="14">
        <v>11.5</v>
      </c>
      <c r="U123" s="14">
        <v>11.5</v>
      </c>
      <c r="V123" s="14">
        <v>0</v>
      </c>
      <c r="W123" s="14">
        <v>0</v>
      </c>
      <c r="X123" s="5">
        <v>4485</v>
      </c>
      <c r="Y123" s="15">
        <v>45386</v>
      </c>
      <c r="Z123" s="15">
        <v>45750</v>
      </c>
      <c r="AA123" s="14">
        <v>0</v>
      </c>
      <c r="AB123" s="14" t="s">
        <v>77</v>
      </c>
      <c r="AC123" s="14"/>
      <c r="AD123" s="14" t="s">
        <v>409</v>
      </c>
      <c r="AE123" s="14" t="s">
        <v>68</v>
      </c>
      <c r="AF123" s="14" t="s">
        <v>79</v>
      </c>
      <c r="AG123" s="14" t="s">
        <v>410</v>
      </c>
      <c r="AH123" s="14" t="s">
        <v>410</v>
      </c>
      <c r="AI123" s="14">
        <v>39000</v>
      </c>
      <c r="AJ123" s="14">
        <v>0</v>
      </c>
      <c r="AK123" s="14">
        <v>0</v>
      </c>
      <c r="AL123" s="14">
        <v>0</v>
      </c>
      <c r="AM123" s="14">
        <v>29900</v>
      </c>
      <c r="AN123" s="14">
        <v>0</v>
      </c>
      <c r="AO123" s="5">
        <v>39000</v>
      </c>
      <c r="AP123" s="14" t="s">
        <v>99</v>
      </c>
      <c r="AQ123" s="15">
        <v>45412</v>
      </c>
      <c r="AR123" s="14">
        <v>68900</v>
      </c>
      <c r="AS123" s="14" t="s">
        <v>9</v>
      </c>
      <c r="AT123" s="14" t="s">
        <v>9</v>
      </c>
      <c r="AU123" s="14"/>
      <c r="AV123" s="14" t="s">
        <v>82</v>
      </c>
      <c r="AW123" s="14" t="s">
        <v>83</v>
      </c>
      <c r="AX123" s="14"/>
      <c r="AY123" s="14" t="s">
        <v>84</v>
      </c>
    </row>
    <row r="124" spans="2:51" x14ac:dyDescent="0.25">
      <c r="B124" s="14" t="s">
        <v>65</v>
      </c>
      <c r="C124" s="14" t="s">
        <v>66</v>
      </c>
      <c r="D124" s="14" t="s">
        <v>67</v>
      </c>
      <c r="E124" s="14" t="s">
        <v>68</v>
      </c>
      <c r="F124" s="14" t="s">
        <v>69</v>
      </c>
      <c r="G124" s="14">
        <v>1003160469520000</v>
      </c>
      <c r="H124" s="14" t="s">
        <v>522</v>
      </c>
      <c r="I124" s="14" t="s">
        <v>370</v>
      </c>
      <c r="J124" s="14" t="s">
        <v>116</v>
      </c>
      <c r="K124" s="14" t="s">
        <v>523</v>
      </c>
      <c r="L124" s="14" t="s">
        <v>524</v>
      </c>
      <c r="M124" s="14" t="s">
        <v>74</v>
      </c>
      <c r="N124" s="14" t="s">
        <v>119</v>
      </c>
      <c r="O124" s="14"/>
      <c r="P124" s="14">
        <v>1027313</v>
      </c>
      <c r="Q124" s="14" t="s">
        <v>525</v>
      </c>
      <c r="R124" s="14">
        <v>25500</v>
      </c>
      <c r="S124" s="14">
        <v>25500</v>
      </c>
      <c r="T124" s="14">
        <v>16.5</v>
      </c>
      <c r="U124" s="14">
        <v>16.5</v>
      </c>
      <c r="V124" s="14">
        <v>0</v>
      </c>
      <c r="W124" s="14">
        <v>0</v>
      </c>
      <c r="X124" s="5">
        <v>4207.5</v>
      </c>
      <c r="Y124" s="15">
        <v>45114</v>
      </c>
      <c r="Z124" s="15">
        <v>45479</v>
      </c>
      <c r="AA124" s="14">
        <v>3</v>
      </c>
      <c r="AB124" s="14" t="s">
        <v>105</v>
      </c>
      <c r="AC124" s="14"/>
      <c r="AD124" s="14" t="s">
        <v>96</v>
      </c>
      <c r="AE124" s="14" t="s">
        <v>68</v>
      </c>
      <c r="AF124" s="14" t="s">
        <v>79</v>
      </c>
      <c r="AG124" s="14" t="s">
        <v>97</v>
      </c>
      <c r="AH124" s="14" t="s">
        <v>135</v>
      </c>
      <c r="AI124" s="14">
        <v>24225</v>
      </c>
      <c r="AJ124" s="14">
        <v>0</v>
      </c>
      <c r="AK124" s="14">
        <v>0</v>
      </c>
      <c r="AL124" s="14">
        <v>0</v>
      </c>
      <c r="AM124" s="14">
        <v>0</v>
      </c>
      <c r="AN124" s="14">
        <v>1275</v>
      </c>
      <c r="AO124" s="5">
        <v>25500</v>
      </c>
      <c r="AP124" s="14" t="s">
        <v>99</v>
      </c>
      <c r="AQ124" s="15">
        <v>45412</v>
      </c>
      <c r="AR124" s="14">
        <v>25500</v>
      </c>
      <c r="AS124" s="14" t="s">
        <v>13</v>
      </c>
      <c r="AT124" s="14" t="s">
        <v>13</v>
      </c>
      <c r="AU124" s="14"/>
      <c r="AV124" s="14" t="s">
        <v>82</v>
      </c>
      <c r="AW124" s="14" t="s">
        <v>83</v>
      </c>
      <c r="AX124" s="14"/>
      <c r="AY124" s="14" t="s">
        <v>84</v>
      </c>
    </row>
    <row r="125" spans="2:51" x14ac:dyDescent="0.25">
      <c r="B125" s="14" t="s">
        <v>65</v>
      </c>
      <c r="C125" s="14" t="s">
        <v>66</v>
      </c>
      <c r="D125" s="14" t="s">
        <v>67</v>
      </c>
      <c r="E125" s="14" t="s">
        <v>68</v>
      </c>
      <c r="F125" s="14" t="s">
        <v>69</v>
      </c>
      <c r="G125" s="14">
        <v>1.0007271122100001E+19</v>
      </c>
      <c r="H125" s="14" t="s">
        <v>526</v>
      </c>
      <c r="I125" s="14">
        <v>2001</v>
      </c>
      <c r="J125" s="14" t="s">
        <v>116</v>
      </c>
      <c r="K125" s="14" t="s">
        <v>527</v>
      </c>
      <c r="L125" s="14" t="s">
        <v>528</v>
      </c>
      <c r="M125" s="14" t="s">
        <v>74</v>
      </c>
      <c r="N125" s="14" t="s">
        <v>75</v>
      </c>
      <c r="O125" s="14"/>
      <c r="P125" s="14">
        <v>1035035</v>
      </c>
      <c r="Q125" s="14" t="s">
        <v>264</v>
      </c>
      <c r="R125" s="14">
        <v>25488</v>
      </c>
      <c r="S125" s="14">
        <v>25488</v>
      </c>
      <c r="T125" s="14">
        <v>16.5</v>
      </c>
      <c r="U125" s="14">
        <v>16.5</v>
      </c>
      <c r="V125" s="14">
        <v>0</v>
      </c>
      <c r="W125" s="14">
        <v>0</v>
      </c>
      <c r="X125" s="5">
        <v>4205.5200000000004</v>
      </c>
      <c r="Y125" s="15">
        <v>45383</v>
      </c>
      <c r="Z125" s="15">
        <v>45747</v>
      </c>
      <c r="AA125" s="14">
        <v>0</v>
      </c>
      <c r="AB125" s="14" t="s">
        <v>77</v>
      </c>
      <c r="AC125" s="14"/>
      <c r="AD125" s="14" t="s">
        <v>96</v>
      </c>
      <c r="AE125" s="14" t="s">
        <v>68</v>
      </c>
      <c r="AF125" s="14" t="s">
        <v>79</v>
      </c>
      <c r="AG125" s="14" t="s">
        <v>97</v>
      </c>
      <c r="AH125" s="14" t="s">
        <v>135</v>
      </c>
      <c r="AI125" s="14">
        <v>24213.599999999999</v>
      </c>
      <c r="AJ125" s="14">
        <v>0</v>
      </c>
      <c r="AK125" s="14">
        <v>0</v>
      </c>
      <c r="AL125" s="14">
        <v>0</v>
      </c>
      <c r="AM125" s="14">
        <v>0</v>
      </c>
      <c r="AN125" s="14">
        <v>1274.4000000000001</v>
      </c>
      <c r="AO125" s="5">
        <v>25488</v>
      </c>
      <c r="AP125" s="14" t="s">
        <v>81</v>
      </c>
      <c r="AQ125" s="15">
        <v>45412</v>
      </c>
      <c r="AR125" s="14">
        <v>25488</v>
      </c>
      <c r="AS125" s="14" t="s">
        <v>13</v>
      </c>
      <c r="AT125" s="14" t="s">
        <v>13</v>
      </c>
      <c r="AU125" s="14"/>
      <c r="AV125" s="14" t="s">
        <v>82</v>
      </c>
      <c r="AW125" s="14" t="s">
        <v>83</v>
      </c>
      <c r="AX125" s="14"/>
      <c r="AY125" s="14" t="s">
        <v>84</v>
      </c>
    </row>
    <row r="126" spans="2:51" x14ac:dyDescent="0.25">
      <c r="B126" s="14" t="s">
        <v>65</v>
      </c>
      <c r="C126" s="14" t="s">
        <v>66</v>
      </c>
      <c r="D126" s="14" t="s">
        <v>67</v>
      </c>
      <c r="E126" s="14" t="s">
        <v>68</v>
      </c>
      <c r="F126" s="14" t="s">
        <v>69</v>
      </c>
      <c r="G126" s="14">
        <v>1018114370480000</v>
      </c>
      <c r="H126" s="14" t="s">
        <v>529</v>
      </c>
      <c r="I126" s="14">
        <v>1017</v>
      </c>
      <c r="J126" s="14" t="s">
        <v>131</v>
      </c>
      <c r="K126" s="14" t="s">
        <v>530</v>
      </c>
      <c r="L126" s="14" t="s">
        <v>531</v>
      </c>
      <c r="M126" s="14" t="s">
        <v>74</v>
      </c>
      <c r="N126" s="14" t="s">
        <v>75</v>
      </c>
      <c r="O126" s="14"/>
      <c r="P126" s="14">
        <v>1009433</v>
      </c>
      <c r="Q126" s="14" t="s">
        <v>179</v>
      </c>
      <c r="R126" s="14">
        <v>32125</v>
      </c>
      <c r="S126" s="14">
        <v>32125</v>
      </c>
      <c r="T126" s="14">
        <v>11.5</v>
      </c>
      <c r="U126" s="14">
        <v>11.5</v>
      </c>
      <c r="V126" s="14">
        <v>0</v>
      </c>
      <c r="W126" s="14">
        <v>0</v>
      </c>
      <c r="X126" s="5">
        <v>3694.38</v>
      </c>
      <c r="Y126" s="15">
        <v>45383</v>
      </c>
      <c r="Z126" s="15">
        <v>45747</v>
      </c>
      <c r="AA126" s="14">
        <v>0</v>
      </c>
      <c r="AB126" s="14" t="s">
        <v>77</v>
      </c>
      <c r="AC126" s="14"/>
      <c r="AD126" s="14"/>
      <c r="AE126" s="14"/>
      <c r="AF126" s="14" t="s">
        <v>79</v>
      </c>
      <c r="AG126" s="14" t="s">
        <v>69</v>
      </c>
      <c r="AH126" s="14" t="s">
        <v>98</v>
      </c>
      <c r="AI126" s="14">
        <v>32125</v>
      </c>
      <c r="AJ126" s="14">
        <v>0</v>
      </c>
      <c r="AK126" s="14">
        <v>0</v>
      </c>
      <c r="AL126" s="14">
        <v>0</v>
      </c>
      <c r="AM126" s="14">
        <v>33750</v>
      </c>
      <c r="AN126" s="14">
        <v>0</v>
      </c>
      <c r="AO126" s="5">
        <v>32125</v>
      </c>
      <c r="AP126" s="14" t="s">
        <v>81</v>
      </c>
      <c r="AQ126" s="15">
        <v>45412</v>
      </c>
      <c r="AR126" s="14">
        <v>65875</v>
      </c>
      <c r="AS126" s="14" t="s">
        <v>13</v>
      </c>
      <c r="AT126" s="14" t="s">
        <v>13</v>
      </c>
      <c r="AU126" s="14"/>
      <c r="AV126" s="14" t="s">
        <v>82</v>
      </c>
      <c r="AW126" s="14" t="s">
        <v>83</v>
      </c>
      <c r="AX126" s="14"/>
      <c r="AY126" s="14" t="s">
        <v>84</v>
      </c>
    </row>
    <row r="127" spans="2:51" x14ac:dyDescent="0.25">
      <c r="B127" s="14" t="s">
        <v>65</v>
      </c>
      <c r="C127" s="14" t="s">
        <v>66</v>
      </c>
      <c r="D127" s="14" t="s">
        <v>67</v>
      </c>
      <c r="E127" s="14" t="s">
        <v>68</v>
      </c>
      <c r="F127" s="14" t="s">
        <v>69</v>
      </c>
      <c r="G127" s="14">
        <v>1009923345980000</v>
      </c>
      <c r="H127" s="14" t="s">
        <v>176</v>
      </c>
      <c r="I127" s="14">
        <v>5006</v>
      </c>
      <c r="J127" s="14" t="s">
        <v>108</v>
      </c>
      <c r="K127" s="14" t="s">
        <v>532</v>
      </c>
      <c r="L127" s="14" t="s">
        <v>533</v>
      </c>
      <c r="M127" s="14" t="s">
        <v>74</v>
      </c>
      <c r="N127" s="14" t="s">
        <v>119</v>
      </c>
      <c r="O127" s="14"/>
      <c r="P127" s="14">
        <v>1017275</v>
      </c>
      <c r="Q127" s="14" t="s">
        <v>199</v>
      </c>
      <c r="R127" s="14">
        <v>48189</v>
      </c>
      <c r="S127" s="14">
        <v>28913.4</v>
      </c>
      <c r="T127" s="14">
        <v>12.5</v>
      </c>
      <c r="U127" s="14">
        <v>12.5</v>
      </c>
      <c r="V127" s="14">
        <v>0</v>
      </c>
      <c r="W127" s="14">
        <v>0</v>
      </c>
      <c r="X127" s="5">
        <v>3614.18</v>
      </c>
      <c r="Y127" s="15">
        <v>45309</v>
      </c>
      <c r="Z127" s="15">
        <v>45705</v>
      </c>
      <c r="AA127" s="14">
        <v>2</v>
      </c>
      <c r="AB127" s="14" t="s">
        <v>105</v>
      </c>
      <c r="AC127" s="14" t="s">
        <v>78</v>
      </c>
      <c r="AD127" s="14" t="s">
        <v>96</v>
      </c>
      <c r="AE127" s="14" t="s">
        <v>68</v>
      </c>
      <c r="AF127" s="14" t="s">
        <v>79</v>
      </c>
      <c r="AG127" s="14" t="s">
        <v>97</v>
      </c>
      <c r="AH127" s="14" t="s">
        <v>98</v>
      </c>
      <c r="AI127" s="14">
        <v>48189</v>
      </c>
      <c r="AJ127" s="14">
        <v>0</v>
      </c>
      <c r="AK127" s="14">
        <v>0</v>
      </c>
      <c r="AL127" s="14">
        <v>0</v>
      </c>
      <c r="AM127" s="14">
        <v>0</v>
      </c>
      <c r="AN127" s="14">
        <v>0</v>
      </c>
      <c r="AO127" s="5">
        <v>28913.4</v>
      </c>
      <c r="AP127" s="14" t="s">
        <v>99</v>
      </c>
      <c r="AQ127" s="15">
        <v>45412</v>
      </c>
      <c r="AR127" s="14">
        <v>28913.4</v>
      </c>
      <c r="AS127" s="14" t="s">
        <v>13</v>
      </c>
      <c r="AT127" s="14" t="s">
        <v>13</v>
      </c>
      <c r="AU127" s="14"/>
      <c r="AV127" s="14" t="s">
        <v>82</v>
      </c>
      <c r="AW127" s="14" t="s">
        <v>83</v>
      </c>
      <c r="AX127" s="14"/>
      <c r="AY127" s="14" t="s">
        <v>84</v>
      </c>
    </row>
    <row r="128" spans="2:51" x14ac:dyDescent="0.25">
      <c r="B128" s="14" t="s">
        <v>65</v>
      </c>
      <c r="C128" s="14" t="s">
        <v>66</v>
      </c>
      <c r="D128" s="14" t="s">
        <v>67</v>
      </c>
      <c r="E128" s="14" t="s">
        <v>68</v>
      </c>
      <c r="F128" s="14" t="s">
        <v>69</v>
      </c>
      <c r="G128" s="14">
        <v>1.00226701719E+19</v>
      </c>
      <c r="H128" s="14" t="s">
        <v>239</v>
      </c>
      <c r="I128" s="14">
        <v>4005</v>
      </c>
      <c r="J128" s="14" t="s">
        <v>247</v>
      </c>
      <c r="K128" s="14" t="s">
        <v>534</v>
      </c>
      <c r="L128" s="14" t="s">
        <v>535</v>
      </c>
      <c r="M128" s="14" t="s">
        <v>188</v>
      </c>
      <c r="N128" s="14" t="s">
        <v>189</v>
      </c>
      <c r="O128" s="14"/>
      <c r="P128" s="14">
        <v>1010520</v>
      </c>
      <c r="Q128" s="14" t="s">
        <v>190</v>
      </c>
      <c r="R128" s="14">
        <v>47637</v>
      </c>
      <c r="S128" s="14">
        <v>47637</v>
      </c>
      <c r="T128" s="14">
        <v>7.5</v>
      </c>
      <c r="U128" s="14">
        <v>7.5</v>
      </c>
      <c r="V128" s="14">
        <v>0</v>
      </c>
      <c r="W128" s="14">
        <v>0</v>
      </c>
      <c r="X128" s="5">
        <v>3572.78</v>
      </c>
      <c r="Y128" s="15">
        <v>45379</v>
      </c>
      <c r="Z128" s="15">
        <v>45743</v>
      </c>
      <c r="AA128" s="14">
        <v>1</v>
      </c>
      <c r="AB128" s="14" t="s">
        <v>105</v>
      </c>
      <c r="AC128" s="14"/>
      <c r="AD128" s="14" t="s">
        <v>191</v>
      </c>
      <c r="AE128" s="14" t="s">
        <v>192</v>
      </c>
      <c r="AF128" s="14" t="s">
        <v>79</v>
      </c>
      <c r="AG128" s="14" t="s">
        <v>193</v>
      </c>
      <c r="AH128" s="14" t="s">
        <v>193</v>
      </c>
      <c r="AI128" s="14">
        <v>47637</v>
      </c>
      <c r="AJ128" s="14">
        <v>0</v>
      </c>
      <c r="AK128" s="14">
        <v>0</v>
      </c>
      <c r="AL128" s="14">
        <v>0</v>
      </c>
      <c r="AM128" s="14">
        <v>0</v>
      </c>
      <c r="AN128" s="14">
        <v>0</v>
      </c>
      <c r="AO128" s="5">
        <v>47637</v>
      </c>
      <c r="AP128" s="14" t="s">
        <v>99</v>
      </c>
      <c r="AQ128" s="15">
        <v>45412</v>
      </c>
      <c r="AR128" s="14">
        <v>47637</v>
      </c>
      <c r="AS128" s="14" t="s">
        <v>8</v>
      </c>
      <c r="AT128" s="14" t="s">
        <v>8</v>
      </c>
      <c r="AU128" s="14"/>
      <c r="AV128" s="14" t="s">
        <v>82</v>
      </c>
      <c r="AW128" s="14" t="s">
        <v>83</v>
      </c>
      <c r="AX128" s="14"/>
      <c r="AY128" s="14" t="s">
        <v>84</v>
      </c>
    </row>
    <row r="129" spans="2:51" x14ac:dyDescent="0.25">
      <c r="B129" s="14" t="s">
        <v>65</v>
      </c>
      <c r="C129" s="14" t="s">
        <v>66</v>
      </c>
      <c r="D129" s="14" t="s">
        <v>67</v>
      </c>
      <c r="E129" s="14" t="s">
        <v>68</v>
      </c>
      <c r="F129" s="14" t="s">
        <v>69</v>
      </c>
      <c r="G129" s="14">
        <v>1.0198962197199999E+19</v>
      </c>
      <c r="H129" s="14" t="s">
        <v>536</v>
      </c>
      <c r="I129" s="14" t="s">
        <v>388</v>
      </c>
      <c r="J129" s="14" t="s">
        <v>389</v>
      </c>
      <c r="K129" s="14" t="s">
        <v>537</v>
      </c>
      <c r="L129" s="14" t="s">
        <v>538</v>
      </c>
      <c r="M129" s="14" t="s">
        <v>539</v>
      </c>
      <c r="N129" s="14" t="s">
        <v>540</v>
      </c>
      <c r="O129" s="14" t="s">
        <v>541</v>
      </c>
      <c r="P129" s="14">
        <v>1025054</v>
      </c>
      <c r="Q129" s="14" t="s">
        <v>542</v>
      </c>
      <c r="R129" s="14">
        <v>23585</v>
      </c>
      <c r="S129" s="14">
        <v>23585</v>
      </c>
      <c r="T129" s="14"/>
      <c r="U129" s="14">
        <v>15</v>
      </c>
      <c r="V129" s="14">
        <v>3537.75</v>
      </c>
      <c r="W129" s="14">
        <v>0</v>
      </c>
      <c r="X129" s="5">
        <v>3537.75</v>
      </c>
      <c r="Y129" s="15">
        <v>45400</v>
      </c>
      <c r="Z129" s="15">
        <v>45764</v>
      </c>
      <c r="AA129" s="14">
        <v>0</v>
      </c>
      <c r="AB129" s="14" t="s">
        <v>77</v>
      </c>
      <c r="AC129" s="14"/>
      <c r="AD129" s="14" t="s">
        <v>543</v>
      </c>
      <c r="AE129" s="14" t="s">
        <v>192</v>
      </c>
      <c r="AF129" s="14" t="s">
        <v>79</v>
      </c>
      <c r="AG129" s="14" t="s">
        <v>135</v>
      </c>
      <c r="AH129" s="14" t="s">
        <v>135</v>
      </c>
      <c r="AI129" s="14">
        <v>23585</v>
      </c>
      <c r="AJ129" s="14">
        <v>0</v>
      </c>
      <c r="AK129" s="14">
        <v>23585</v>
      </c>
      <c r="AL129" s="14">
        <v>0</v>
      </c>
      <c r="AM129" s="14">
        <v>0</v>
      </c>
      <c r="AN129" s="14">
        <v>0</v>
      </c>
      <c r="AO129" s="5">
        <v>23585</v>
      </c>
      <c r="AP129" s="14" t="s">
        <v>397</v>
      </c>
      <c r="AQ129" s="15">
        <v>45412</v>
      </c>
      <c r="AR129" s="14">
        <v>23585</v>
      </c>
      <c r="AS129" s="14" t="s">
        <v>13</v>
      </c>
      <c r="AT129" s="14" t="s">
        <v>13</v>
      </c>
      <c r="AU129" s="14">
        <v>2</v>
      </c>
      <c r="AV129" s="14" t="s">
        <v>82</v>
      </c>
      <c r="AW129" s="14" t="s">
        <v>83</v>
      </c>
      <c r="AX129" s="14"/>
      <c r="AY129" s="14" t="s">
        <v>84</v>
      </c>
    </row>
    <row r="130" spans="2:51" x14ac:dyDescent="0.25">
      <c r="B130" s="14" t="s">
        <v>65</v>
      </c>
      <c r="C130" s="14" t="s">
        <v>66</v>
      </c>
      <c r="D130" s="14" t="s">
        <v>67</v>
      </c>
      <c r="E130" s="14" t="s">
        <v>68</v>
      </c>
      <c r="F130" s="14" t="s">
        <v>69</v>
      </c>
      <c r="G130" s="14">
        <v>1009608191590000</v>
      </c>
      <c r="H130" s="14" t="s">
        <v>107</v>
      </c>
      <c r="I130" s="14">
        <v>4010</v>
      </c>
      <c r="J130" s="14" t="s">
        <v>426</v>
      </c>
      <c r="K130" s="14" t="s">
        <v>544</v>
      </c>
      <c r="L130" s="14" t="s">
        <v>545</v>
      </c>
      <c r="M130" s="14" t="s">
        <v>74</v>
      </c>
      <c r="N130" s="14" t="s">
        <v>75</v>
      </c>
      <c r="O130" s="14"/>
      <c r="P130" s="14">
        <v>1030891</v>
      </c>
      <c r="Q130" s="14" t="s">
        <v>104</v>
      </c>
      <c r="R130" s="14">
        <v>29777</v>
      </c>
      <c r="S130" s="14">
        <v>29777</v>
      </c>
      <c r="T130" s="14">
        <v>11.5</v>
      </c>
      <c r="U130" s="14">
        <v>11.5</v>
      </c>
      <c r="V130" s="14">
        <v>0</v>
      </c>
      <c r="W130" s="14">
        <v>0</v>
      </c>
      <c r="X130" s="5">
        <v>3424.36</v>
      </c>
      <c r="Y130" s="15">
        <v>45409</v>
      </c>
      <c r="Z130" s="15">
        <v>45773</v>
      </c>
      <c r="AA130" s="14">
        <v>0</v>
      </c>
      <c r="AB130" s="14" t="s">
        <v>77</v>
      </c>
      <c r="AC130" s="14"/>
      <c r="AD130" s="14" t="s">
        <v>96</v>
      </c>
      <c r="AE130" s="14" t="s">
        <v>68</v>
      </c>
      <c r="AF130" s="14" t="s">
        <v>79</v>
      </c>
      <c r="AG130" s="14" t="s">
        <v>97</v>
      </c>
      <c r="AH130" s="14" t="s">
        <v>546</v>
      </c>
      <c r="AI130" s="14">
        <v>29777</v>
      </c>
      <c r="AJ130" s="14">
        <v>0</v>
      </c>
      <c r="AK130" s="14">
        <v>0</v>
      </c>
      <c r="AL130" s="14">
        <v>0</v>
      </c>
      <c r="AM130" s="14">
        <v>0</v>
      </c>
      <c r="AN130" s="14">
        <v>0</v>
      </c>
      <c r="AO130" s="5">
        <v>29777</v>
      </c>
      <c r="AP130" s="14" t="s">
        <v>99</v>
      </c>
      <c r="AQ130" s="15">
        <v>45412</v>
      </c>
      <c r="AR130" s="14">
        <v>29777</v>
      </c>
      <c r="AS130" s="14" t="s">
        <v>9</v>
      </c>
      <c r="AT130" s="14" t="s">
        <v>9</v>
      </c>
      <c r="AU130" s="14"/>
      <c r="AV130" s="14" t="s">
        <v>82</v>
      </c>
      <c r="AW130" s="14" t="s">
        <v>83</v>
      </c>
      <c r="AX130" s="14"/>
      <c r="AY130" s="14" t="s">
        <v>84</v>
      </c>
    </row>
    <row r="131" spans="2:51" x14ac:dyDescent="0.25">
      <c r="B131" s="14" t="s">
        <v>65</v>
      </c>
      <c r="C131" s="14" t="s">
        <v>66</v>
      </c>
      <c r="D131" s="14" t="s">
        <v>67</v>
      </c>
      <c r="E131" s="14" t="s">
        <v>68</v>
      </c>
      <c r="F131" s="14" t="s">
        <v>69</v>
      </c>
      <c r="G131" s="14">
        <v>1009608191590000</v>
      </c>
      <c r="H131" s="14" t="s">
        <v>107</v>
      </c>
      <c r="I131" s="14">
        <v>4010</v>
      </c>
      <c r="J131" s="14" t="s">
        <v>426</v>
      </c>
      <c r="K131" s="14" t="s">
        <v>547</v>
      </c>
      <c r="L131" s="14" t="s">
        <v>548</v>
      </c>
      <c r="M131" s="14" t="s">
        <v>74</v>
      </c>
      <c r="N131" s="14" t="s">
        <v>75</v>
      </c>
      <c r="O131" s="14"/>
      <c r="P131" s="14">
        <v>1030891</v>
      </c>
      <c r="Q131" s="14" t="s">
        <v>104</v>
      </c>
      <c r="R131" s="14">
        <v>29765</v>
      </c>
      <c r="S131" s="14">
        <v>29765</v>
      </c>
      <c r="T131" s="14">
        <v>11.5</v>
      </c>
      <c r="U131" s="14">
        <v>11.5</v>
      </c>
      <c r="V131" s="14">
        <v>0</v>
      </c>
      <c r="W131" s="14">
        <v>0</v>
      </c>
      <c r="X131" s="5">
        <v>3422.98</v>
      </c>
      <c r="Y131" s="15">
        <v>45383</v>
      </c>
      <c r="Z131" s="15">
        <v>45747</v>
      </c>
      <c r="AA131" s="14">
        <v>0</v>
      </c>
      <c r="AB131" s="14" t="s">
        <v>77</v>
      </c>
      <c r="AC131" s="14"/>
      <c r="AD131" s="14" t="s">
        <v>96</v>
      </c>
      <c r="AE131" s="14" t="s">
        <v>68</v>
      </c>
      <c r="AF131" s="14" t="s">
        <v>79</v>
      </c>
      <c r="AG131" s="14" t="s">
        <v>97</v>
      </c>
      <c r="AH131" s="14" t="s">
        <v>546</v>
      </c>
      <c r="AI131" s="14">
        <v>29765</v>
      </c>
      <c r="AJ131" s="14">
        <v>0</v>
      </c>
      <c r="AK131" s="14">
        <v>0</v>
      </c>
      <c r="AL131" s="14">
        <v>0</v>
      </c>
      <c r="AM131" s="14">
        <v>0</v>
      </c>
      <c r="AN131" s="14">
        <v>0</v>
      </c>
      <c r="AO131" s="5">
        <v>29765</v>
      </c>
      <c r="AP131" s="14" t="s">
        <v>99</v>
      </c>
      <c r="AQ131" s="15">
        <v>45412</v>
      </c>
      <c r="AR131" s="14">
        <v>29765</v>
      </c>
      <c r="AS131" s="14" t="s">
        <v>9</v>
      </c>
      <c r="AT131" s="14" t="s">
        <v>9</v>
      </c>
      <c r="AU131" s="14"/>
      <c r="AV131" s="14" t="s">
        <v>82</v>
      </c>
      <c r="AW131" s="14" t="s">
        <v>83</v>
      </c>
      <c r="AX131" s="14"/>
      <c r="AY131" s="14" t="s">
        <v>84</v>
      </c>
    </row>
    <row r="132" spans="2:51" x14ac:dyDescent="0.25">
      <c r="B132" s="14" t="s">
        <v>65</v>
      </c>
      <c r="C132" s="14" t="s">
        <v>66</v>
      </c>
      <c r="D132" s="14" t="s">
        <v>67</v>
      </c>
      <c r="E132" s="14" t="s">
        <v>68</v>
      </c>
      <c r="F132" s="14" t="s">
        <v>69</v>
      </c>
      <c r="G132" s="14">
        <v>1.01084217018003E+18</v>
      </c>
      <c r="H132" s="14" t="s">
        <v>549</v>
      </c>
      <c r="I132" s="14">
        <v>3001</v>
      </c>
      <c r="J132" s="14" t="s">
        <v>389</v>
      </c>
      <c r="K132" s="14" t="s">
        <v>550</v>
      </c>
      <c r="L132" s="14" t="s">
        <v>551</v>
      </c>
      <c r="M132" s="14" t="s">
        <v>539</v>
      </c>
      <c r="N132" s="14" t="s">
        <v>540</v>
      </c>
      <c r="O132" s="14" t="s">
        <v>541</v>
      </c>
      <c r="P132" s="14">
        <v>1025054</v>
      </c>
      <c r="Q132" s="14" t="s">
        <v>542</v>
      </c>
      <c r="R132" s="14">
        <v>21442</v>
      </c>
      <c r="S132" s="14">
        <v>21442</v>
      </c>
      <c r="T132" s="14"/>
      <c r="U132" s="14">
        <v>15</v>
      </c>
      <c r="V132" s="14">
        <v>3216.3</v>
      </c>
      <c r="W132" s="14">
        <v>198.68</v>
      </c>
      <c r="X132" s="5">
        <v>3414.98</v>
      </c>
      <c r="Y132" s="15">
        <v>45383</v>
      </c>
      <c r="Z132" s="15">
        <v>45747</v>
      </c>
      <c r="AA132" s="14">
        <v>0</v>
      </c>
      <c r="AB132" s="14" t="s">
        <v>77</v>
      </c>
      <c r="AC132" s="14"/>
      <c r="AD132" s="14" t="s">
        <v>543</v>
      </c>
      <c r="AE132" s="14" t="s">
        <v>192</v>
      </c>
      <c r="AF132" s="14" t="s">
        <v>79</v>
      </c>
      <c r="AG132" s="14" t="s">
        <v>135</v>
      </c>
      <c r="AH132" s="14" t="s">
        <v>135</v>
      </c>
      <c r="AI132" s="14">
        <v>29389</v>
      </c>
      <c r="AJ132" s="14">
        <v>0</v>
      </c>
      <c r="AK132" s="14">
        <v>21442</v>
      </c>
      <c r="AL132" s="14">
        <v>7947</v>
      </c>
      <c r="AM132" s="14">
        <v>0</v>
      </c>
      <c r="AN132" s="14">
        <v>0</v>
      </c>
      <c r="AO132" s="5">
        <v>21442</v>
      </c>
      <c r="AP132" s="14" t="s">
        <v>397</v>
      </c>
      <c r="AQ132" s="15">
        <v>45412</v>
      </c>
      <c r="AR132" s="14">
        <v>29389</v>
      </c>
      <c r="AS132" s="14" t="s">
        <v>13</v>
      </c>
      <c r="AT132" s="14" t="s">
        <v>13</v>
      </c>
      <c r="AU132" s="14">
        <v>5</v>
      </c>
      <c r="AV132" s="14" t="s">
        <v>82</v>
      </c>
      <c r="AW132" s="14" t="s">
        <v>83</v>
      </c>
      <c r="AX132" s="14"/>
      <c r="AY132" s="14" t="s">
        <v>84</v>
      </c>
    </row>
    <row r="133" spans="2:51" x14ac:dyDescent="0.25">
      <c r="B133" s="14" t="s">
        <v>65</v>
      </c>
      <c r="C133" s="14" t="s">
        <v>66</v>
      </c>
      <c r="D133" s="14" t="s">
        <v>67</v>
      </c>
      <c r="E133" s="14" t="s">
        <v>68</v>
      </c>
      <c r="F133" s="14" t="s">
        <v>69</v>
      </c>
      <c r="G133" s="14">
        <v>101073153089</v>
      </c>
      <c r="H133" s="14" t="s">
        <v>378</v>
      </c>
      <c r="I133" s="14">
        <v>4010</v>
      </c>
      <c r="J133" s="14" t="s">
        <v>426</v>
      </c>
      <c r="K133" s="14" t="s">
        <v>552</v>
      </c>
      <c r="L133" s="14" t="s">
        <v>553</v>
      </c>
      <c r="M133" s="14" t="s">
        <v>223</v>
      </c>
      <c r="N133" s="14" t="s">
        <v>223</v>
      </c>
      <c r="O133" s="14"/>
      <c r="P133" s="14">
        <v>1033738</v>
      </c>
      <c r="Q133" s="14" t="s">
        <v>284</v>
      </c>
      <c r="R133" s="14">
        <v>26723</v>
      </c>
      <c r="S133" s="14">
        <v>26723</v>
      </c>
      <c r="T133" s="14">
        <v>12.5</v>
      </c>
      <c r="U133" s="14">
        <v>12.5</v>
      </c>
      <c r="V133" s="14">
        <v>0</v>
      </c>
      <c r="W133" s="14">
        <v>0</v>
      </c>
      <c r="X133" s="5">
        <v>3340.38</v>
      </c>
      <c r="Y133" s="15">
        <v>45377</v>
      </c>
      <c r="Z133" s="15">
        <v>45741</v>
      </c>
      <c r="AA133" s="14">
        <v>0</v>
      </c>
      <c r="AB133" s="14" t="s">
        <v>77</v>
      </c>
      <c r="AC133" s="14"/>
      <c r="AD133" s="14" t="s">
        <v>285</v>
      </c>
      <c r="AE133" s="14" t="s">
        <v>286</v>
      </c>
      <c r="AF133" s="14" t="s">
        <v>79</v>
      </c>
      <c r="AG133" s="14" t="s">
        <v>287</v>
      </c>
      <c r="AH133" s="14" t="s">
        <v>288</v>
      </c>
      <c r="AI133" s="14">
        <v>26723</v>
      </c>
      <c r="AJ133" s="14">
        <v>0</v>
      </c>
      <c r="AK133" s="14">
        <v>0</v>
      </c>
      <c r="AL133" s="14">
        <v>0</v>
      </c>
      <c r="AM133" s="14">
        <v>0</v>
      </c>
      <c r="AN133" s="14">
        <v>0</v>
      </c>
      <c r="AO133" s="5">
        <v>26723</v>
      </c>
      <c r="AP133" s="14" t="s">
        <v>99</v>
      </c>
      <c r="AQ133" s="15">
        <v>45412</v>
      </c>
      <c r="AR133" s="14">
        <v>26723</v>
      </c>
      <c r="AS133" s="14" t="s">
        <v>9</v>
      </c>
      <c r="AT133" s="14" t="s">
        <v>9</v>
      </c>
      <c r="AU133" s="14"/>
      <c r="AV133" s="14" t="s">
        <v>82</v>
      </c>
      <c r="AW133" s="14" t="s">
        <v>83</v>
      </c>
      <c r="AX133" s="14"/>
      <c r="AY133" s="14" t="s">
        <v>84</v>
      </c>
    </row>
    <row r="134" spans="2:51" x14ac:dyDescent="0.25">
      <c r="B134" s="14" t="s">
        <v>65</v>
      </c>
      <c r="C134" s="14" t="s">
        <v>66</v>
      </c>
      <c r="D134" s="14" t="s">
        <v>67</v>
      </c>
      <c r="E134" s="14" t="s">
        <v>68</v>
      </c>
      <c r="F134" s="14" t="s">
        <v>69</v>
      </c>
      <c r="G134" s="14">
        <v>1000324583290000</v>
      </c>
      <c r="H134" s="14" t="s">
        <v>554</v>
      </c>
      <c r="I134" s="14">
        <v>2001</v>
      </c>
      <c r="J134" s="14" t="s">
        <v>116</v>
      </c>
      <c r="K134" s="14" t="s">
        <v>555</v>
      </c>
      <c r="L134" s="14" t="s">
        <v>556</v>
      </c>
      <c r="M134" s="14" t="s">
        <v>223</v>
      </c>
      <c r="N134" s="14" t="s">
        <v>223</v>
      </c>
      <c r="O134" s="14"/>
      <c r="P134" s="14">
        <v>1025291</v>
      </c>
      <c r="Q134" s="14" t="s">
        <v>557</v>
      </c>
      <c r="R134" s="14">
        <v>20000</v>
      </c>
      <c r="S134" s="14">
        <v>20000</v>
      </c>
      <c r="T134" s="14">
        <v>16.5</v>
      </c>
      <c r="U134" s="14">
        <v>16.5</v>
      </c>
      <c r="V134" s="14">
        <v>0</v>
      </c>
      <c r="W134" s="14">
        <v>0</v>
      </c>
      <c r="X134" s="5">
        <v>3300</v>
      </c>
      <c r="Y134" s="15">
        <v>45385</v>
      </c>
      <c r="Z134" s="15">
        <v>45749</v>
      </c>
      <c r="AA134" s="14">
        <v>0</v>
      </c>
      <c r="AB134" s="14" t="s">
        <v>77</v>
      </c>
      <c r="AC134" s="14"/>
      <c r="AD134" s="14" t="s">
        <v>225</v>
      </c>
      <c r="AE134" s="14" t="s">
        <v>68</v>
      </c>
      <c r="AF134" s="14" t="s">
        <v>79</v>
      </c>
      <c r="AG134" s="14" t="s">
        <v>226</v>
      </c>
      <c r="AH134" s="14" t="s">
        <v>226</v>
      </c>
      <c r="AI134" s="14">
        <v>19000</v>
      </c>
      <c r="AJ134" s="14">
        <v>0</v>
      </c>
      <c r="AK134" s="14">
        <v>0</v>
      </c>
      <c r="AL134" s="14">
        <v>0</v>
      </c>
      <c r="AM134" s="14">
        <v>0</v>
      </c>
      <c r="AN134" s="14">
        <v>1000</v>
      </c>
      <c r="AO134" s="5">
        <v>20000</v>
      </c>
      <c r="AP134" s="14" t="s">
        <v>99</v>
      </c>
      <c r="AQ134" s="15">
        <v>45412</v>
      </c>
      <c r="AR134" s="14">
        <v>20000</v>
      </c>
      <c r="AS134" s="14" t="s">
        <v>7</v>
      </c>
      <c r="AT134" s="14" t="s">
        <v>7</v>
      </c>
      <c r="AU134" s="14"/>
      <c r="AV134" s="14" t="s">
        <v>82</v>
      </c>
      <c r="AW134" s="14" t="s">
        <v>83</v>
      </c>
      <c r="AX134" s="14"/>
      <c r="AY134" s="14" t="s">
        <v>84</v>
      </c>
    </row>
    <row r="135" spans="2:51" x14ac:dyDescent="0.25">
      <c r="B135" s="14" t="s">
        <v>65</v>
      </c>
      <c r="C135" s="14" t="s">
        <v>66</v>
      </c>
      <c r="D135" s="14" t="s">
        <v>67</v>
      </c>
      <c r="E135" s="14" t="s">
        <v>68</v>
      </c>
      <c r="F135" s="14" t="s">
        <v>69</v>
      </c>
      <c r="G135" s="14">
        <v>1.0119641146100001E+19</v>
      </c>
      <c r="H135" s="14" t="s">
        <v>558</v>
      </c>
      <c r="I135" s="14">
        <v>2001</v>
      </c>
      <c r="J135" s="14" t="s">
        <v>116</v>
      </c>
      <c r="K135" s="14" t="s">
        <v>559</v>
      </c>
      <c r="L135" s="14" t="s">
        <v>560</v>
      </c>
      <c r="M135" s="14" t="s">
        <v>74</v>
      </c>
      <c r="N135" s="14" t="s">
        <v>119</v>
      </c>
      <c r="O135" s="14"/>
      <c r="P135" s="14">
        <v>1017275</v>
      </c>
      <c r="Q135" s="14" t="s">
        <v>199</v>
      </c>
      <c r="R135" s="14">
        <v>19749</v>
      </c>
      <c r="S135" s="14">
        <v>19749</v>
      </c>
      <c r="T135" s="14">
        <v>16.5</v>
      </c>
      <c r="U135" s="14">
        <v>16.5</v>
      </c>
      <c r="V135" s="14">
        <v>0</v>
      </c>
      <c r="W135" s="14">
        <v>0</v>
      </c>
      <c r="X135" s="5">
        <v>3258.59</v>
      </c>
      <c r="Y135" s="15">
        <v>45398</v>
      </c>
      <c r="Z135" s="15">
        <v>45488</v>
      </c>
      <c r="AA135" s="14">
        <v>0</v>
      </c>
      <c r="AB135" s="14" t="s">
        <v>77</v>
      </c>
      <c r="AC135" s="14"/>
      <c r="AD135" s="14" t="s">
        <v>96</v>
      </c>
      <c r="AE135" s="14" t="s">
        <v>68</v>
      </c>
      <c r="AF135" s="14" t="s">
        <v>79</v>
      </c>
      <c r="AG135" s="14" t="s">
        <v>97</v>
      </c>
      <c r="AH135" s="14" t="s">
        <v>98</v>
      </c>
      <c r="AI135" s="14">
        <v>18761.54</v>
      </c>
      <c r="AJ135" s="14">
        <v>0</v>
      </c>
      <c r="AK135" s="14">
        <v>0</v>
      </c>
      <c r="AL135" s="14">
        <v>0</v>
      </c>
      <c r="AM135" s="14">
        <v>0</v>
      </c>
      <c r="AN135" s="14">
        <v>987.46</v>
      </c>
      <c r="AO135" s="5">
        <v>19749</v>
      </c>
      <c r="AP135" s="14" t="s">
        <v>99</v>
      </c>
      <c r="AQ135" s="15">
        <v>45412</v>
      </c>
      <c r="AR135" s="14">
        <v>19749</v>
      </c>
      <c r="AS135" s="14" t="s">
        <v>13</v>
      </c>
      <c r="AT135" s="14" t="s">
        <v>13</v>
      </c>
      <c r="AU135" s="14"/>
      <c r="AV135" s="14" t="s">
        <v>82</v>
      </c>
      <c r="AW135" s="14" t="s">
        <v>83</v>
      </c>
      <c r="AX135" s="14"/>
      <c r="AY135" s="14" t="s">
        <v>84</v>
      </c>
    </row>
    <row r="136" spans="2:51" x14ac:dyDescent="0.25">
      <c r="B136" s="14" t="s">
        <v>65</v>
      </c>
      <c r="C136" s="14" t="s">
        <v>66</v>
      </c>
      <c r="D136" s="14" t="s">
        <v>67</v>
      </c>
      <c r="E136" s="14" t="s">
        <v>68</v>
      </c>
      <c r="F136" s="14" t="s">
        <v>69</v>
      </c>
      <c r="G136" s="14">
        <v>1015162053600000</v>
      </c>
      <c r="H136" s="14" t="s">
        <v>561</v>
      </c>
      <c r="I136" s="14" t="s">
        <v>562</v>
      </c>
      <c r="J136" s="14" t="s">
        <v>563</v>
      </c>
      <c r="K136" s="14" t="s">
        <v>564</v>
      </c>
      <c r="L136" s="14" t="s">
        <v>565</v>
      </c>
      <c r="M136" s="14" t="s">
        <v>151</v>
      </c>
      <c r="N136" s="14" t="s">
        <v>152</v>
      </c>
      <c r="O136" s="14"/>
      <c r="P136" s="14">
        <v>1012373</v>
      </c>
      <c r="Q136" s="14" t="s">
        <v>153</v>
      </c>
      <c r="R136" s="14">
        <v>24576</v>
      </c>
      <c r="S136" s="14">
        <v>24576</v>
      </c>
      <c r="T136" s="14">
        <v>12.5</v>
      </c>
      <c r="U136" s="14">
        <v>12.5</v>
      </c>
      <c r="V136" s="14">
        <v>0</v>
      </c>
      <c r="W136" s="14">
        <v>0</v>
      </c>
      <c r="X136" s="5">
        <v>3072</v>
      </c>
      <c r="Y136" s="15">
        <v>45394</v>
      </c>
      <c r="Z136" s="15">
        <v>45758</v>
      </c>
      <c r="AA136" s="14">
        <v>0</v>
      </c>
      <c r="AB136" s="14" t="s">
        <v>77</v>
      </c>
      <c r="AC136" s="14"/>
      <c r="AD136" s="14" t="s">
        <v>154</v>
      </c>
      <c r="AE136" s="14" t="s">
        <v>68</v>
      </c>
      <c r="AF136" s="14" t="s">
        <v>79</v>
      </c>
      <c r="AG136" s="14" t="s">
        <v>155</v>
      </c>
      <c r="AH136" s="14" t="s">
        <v>141</v>
      </c>
      <c r="AI136" s="14">
        <v>24576</v>
      </c>
      <c r="AJ136" s="14">
        <v>0</v>
      </c>
      <c r="AK136" s="14">
        <v>0</v>
      </c>
      <c r="AL136" s="14">
        <v>0</v>
      </c>
      <c r="AM136" s="14">
        <v>0</v>
      </c>
      <c r="AN136" s="14">
        <v>0</v>
      </c>
      <c r="AO136" s="5">
        <v>24576</v>
      </c>
      <c r="AP136" s="14" t="s">
        <v>99</v>
      </c>
      <c r="AQ136" s="15">
        <v>45412</v>
      </c>
      <c r="AR136" s="14">
        <v>24576</v>
      </c>
      <c r="AS136" s="14" t="s">
        <v>4</v>
      </c>
      <c r="AT136" s="14" t="s">
        <v>4</v>
      </c>
      <c r="AU136" s="14"/>
      <c r="AV136" s="14" t="s">
        <v>82</v>
      </c>
      <c r="AW136" s="14" t="s">
        <v>83</v>
      </c>
      <c r="AX136" s="14"/>
      <c r="AY136" s="14" t="s">
        <v>84</v>
      </c>
    </row>
    <row r="137" spans="2:51" x14ac:dyDescent="0.25">
      <c r="B137" s="14" t="s">
        <v>65</v>
      </c>
      <c r="C137" s="14" t="s">
        <v>230</v>
      </c>
      <c r="D137" s="14" t="s">
        <v>67</v>
      </c>
      <c r="E137" s="14" t="s">
        <v>68</v>
      </c>
      <c r="F137" s="14" t="s">
        <v>69</v>
      </c>
      <c r="G137" s="14">
        <v>1.0121316182599999E+19</v>
      </c>
      <c r="H137" s="14" t="s">
        <v>231</v>
      </c>
      <c r="I137" s="14">
        <v>1021</v>
      </c>
      <c r="J137" s="14" t="s">
        <v>487</v>
      </c>
      <c r="K137" s="14" t="s">
        <v>566</v>
      </c>
      <c r="L137" s="14" t="s">
        <v>567</v>
      </c>
      <c r="M137" s="14" t="s">
        <v>74</v>
      </c>
      <c r="N137" s="14" t="s">
        <v>119</v>
      </c>
      <c r="O137" s="14"/>
      <c r="P137" s="14">
        <v>1031935</v>
      </c>
      <c r="Q137" s="14" t="s">
        <v>329</v>
      </c>
      <c r="R137" s="14"/>
      <c r="S137" s="14">
        <v>0</v>
      </c>
      <c r="T137" s="14">
        <v>9.77</v>
      </c>
      <c r="U137" s="14">
        <v>1.72</v>
      </c>
      <c r="V137" s="14"/>
      <c r="W137" s="14"/>
      <c r="X137" s="5">
        <v>2838</v>
      </c>
      <c r="Y137" s="15">
        <v>45383</v>
      </c>
      <c r="Z137" s="15">
        <v>45747</v>
      </c>
      <c r="AA137" s="14">
        <v>0</v>
      </c>
      <c r="AB137" s="14" t="s">
        <v>77</v>
      </c>
      <c r="AC137" s="14"/>
      <c r="AD137" s="14" t="s">
        <v>235</v>
      </c>
      <c r="AE137" s="14" t="s">
        <v>236</v>
      </c>
      <c r="AF137" s="14" t="s">
        <v>79</v>
      </c>
      <c r="AG137" s="14"/>
      <c r="AH137" s="14" t="s">
        <v>90</v>
      </c>
      <c r="AI137" s="14">
        <v>165000</v>
      </c>
      <c r="AJ137" s="14">
        <v>0</v>
      </c>
      <c r="AK137" s="14">
        <v>0</v>
      </c>
      <c r="AL137" s="14">
        <v>0</v>
      </c>
      <c r="AM137" s="14">
        <v>0</v>
      </c>
      <c r="AN137" s="14">
        <v>0</v>
      </c>
      <c r="AO137" s="5">
        <v>165000</v>
      </c>
      <c r="AP137" s="14" t="s">
        <v>99</v>
      </c>
      <c r="AQ137" s="15">
        <v>45412</v>
      </c>
      <c r="AR137" s="14">
        <v>165000</v>
      </c>
      <c r="AS137" s="14"/>
      <c r="AT137" s="14" t="s">
        <v>5</v>
      </c>
      <c r="AU137" s="14"/>
      <c r="AV137" s="14" t="s">
        <v>82</v>
      </c>
      <c r="AW137" s="14" t="s">
        <v>83</v>
      </c>
      <c r="AX137" s="14"/>
      <c r="AY137" s="14" t="s">
        <v>84</v>
      </c>
    </row>
    <row r="138" spans="2:51" x14ac:dyDescent="0.25">
      <c r="B138" s="14" t="s">
        <v>65</v>
      </c>
      <c r="C138" s="14" t="s">
        <v>66</v>
      </c>
      <c r="D138" s="14" t="s">
        <v>67</v>
      </c>
      <c r="E138" s="14" t="s">
        <v>68</v>
      </c>
      <c r="F138" s="14" t="s">
        <v>69</v>
      </c>
      <c r="G138" s="14">
        <v>1012914500520000</v>
      </c>
      <c r="H138" s="14" t="s">
        <v>480</v>
      </c>
      <c r="I138" s="14">
        <v>1003</v>
      </c>
      <c r="J138" s="14" t="s">
        <v>101</v>
      </c>
      <c r="K138" s="14" t="s">
        <v>568</v>
      </c>
      <c r="L138" s="14" t="s">
        <v>569</v>
      </c>
      <c r="M138" s="14" t="s">
        <v>74</v>
      </c>
      <c r="N138" s="14" t="s">
        <v>119</v>
      </c>
      <c r="O138" s="14"/>
      <c r="P138" s="14">
        <v>1036876</v>
      </c>
      <c r="Q138" s="14" t="s">
        <v>278</v>
      </c>
      <c r="R138" s="14">
        <v>48326</v>
      </c>
      <c r="S138" s="14">
        <v>24163</v>
      </c>
      <c r="T138" s="14">
        <v>11.5</v>
      </c>
      <c r="U138" s="14">
        <v>11.5</v>
      </c>
      <c r="V138" s="14">
        <v>0</v>
      </c>
      <c r="W138" s="14">
        <v>0</v>
      </c>
      <c r="X138" s="5">
        <v>2778.75</v>
      </c>
      <c r="Y138" s="15">
        <v>45378</v>
      </c>
      <c r="Z138" s="15">
        <v>45382</v>
      </c>
      <c r="AA138" s="14">
        <v>0</v>
      </c>
      <c r="AB138" s="14" t="s">
        <v>77</v>
      </c>
      <c r="AC138" s="14" t="s">
        <v>78</v>
      </c>
      <c r="AD138" s="14" t="s">
        <v>89</v>
      </c>
      <c r="AE138" s="14" t="s">
        <v>68</v>
      </c>
      <c r="AF138" s="14" t="s">
        <v>79</v>
      </c>
      <c r="AG138" s="14" t="s">
        <v>90</v>
      </c>
      <c r="AH138" s="14" t="s">
        <v>90</v>
      </c>
      <c r="AI138" s="14">
        <v>48326</v>
      </c>
      <c r="AJ138" s="14">
        <v>0</v>
      </c>
      <c r="AK138" s="14">
        <v>0</v>
      </c>
      <c r="AL138" s="14">
        <v>0</v>
      </c>
      <c r="AM138" s="14">
        <v>0</v>
      </c>
      <c r="AN138" s="14">
        <v>0</v>
      </c>
      <c r="AO138" s="5">
        <v>24163</v>
      </c>
      <c r="AP138" s="14" t="s">
        <v>81</v>
      </c>
      <c r="AQ138" s="15">
        <v>45412</v>
      </c>
      <c r="AR138" s="14">
        <v>24163</v>
      </c>
      <c r="AS138" s="14"/>
      <c r="AT138" s="14" t="s">
        <v>5</v>
      </c>
      <c r="AU138" s="14"/>
      <c r="AV138" s="14" t="s">
        <v>82</v>
      </c>
      <c r="AW138" s="14" t="s">
        <v>83</v>
      </c>
      <c r="AX138" s="14"/>
      <c r="AY138" s="14" t="s">
        <v>84</v>
      </c>
    </row>
    <row r="139" spans="2:51" x14ac:dyDescent="0.25">
      <c r="B139" s="14" t="s">
        <v>65</v>
      </c>
      <c r="C139" s="14" t="s">
        <v>66</v>
      </c>
      <c r="D139" s="14" t="s">
        <v>67</v>
      </c>
      <c r="E139" s="14" t="s">
        <v>68</v>
      </c>
      <c r="F139" s="14" t="s">
        <v>69</v>
      </c>
      <c r="G139" s="14">
        <v>100231025520</v>
      </c>
      <c r="H139" s="14" t="s">
        <v>418</v>
      </c>
      <c r="I139" s="14">
        <v>4005</v>
      </c>
      <c r="J139" s="14" t="s">
        <v>247</v>
      </c>
      <c r="K139" s="14" t="s">
        <v>570</v>
      </c>
      <c r="L139" s="14" t="s">
        <v>571</v>
      </c>
      <c r="M139" s="14" t="s">
        <v>74</v>
      </c>
      <c r="N139" s="14" t="s">
        <v>119</v>
      </c>
      <c r="O139" s="14"/>
      <c r="P139" s="14">
        <v>1033070</v>
      </c>
      <c r="Q139" s="14" t="s">
        <v>421</v>
      </c>
      <c r="R139" s="14">
        <v>33930</v>
      </c>
      <c r="S139" s="14">
        <v>33930</v>
      </c>
      <c r="T139" s="14">
        <v>7.5</v>
      </c>
      <c r="U139" s="14">
        <v>7.5</v>
      </c>
      <c r="V139" s="14">
        <v>0</v>
      </c>
      <c r="W139" s="14">
        <v>0</v>
      </c>
      <c r="X139" s="5">
        <v>2544.75</v>
      </c>
      <c r="Y139" s="15">
        <v>45274</v>
      </c>
      <c r="Z139" s="15">
        <v>45639</v>
      </c>
      <c r="AA139" s="14">
        <v>5</v>
      </c>
      <c r="AB139" s="14" t="s">
        <v>105</v>
      </c>
      <c r="AC139" s="14"/>
      <c r="AD139" s="14" t="s">
        <v>96</v>
      </c>
      <c r="AE139" s="14" t="s">
        <v>68</v>
      </c>
      <c r="AF139" s="14" t="s">
        <v>79</v>
      </c>
      <c r="AG139" s="14" t="s">
        <v>97</v>
      </c>
      <c r="AH139" s="14" t="s">
        <v>98</v>
      </c>
      <c r="AI139" s="14">
        <v>33930</v>
      </c>
      <c r="AJ139" s="14">
        <v>0</v>
      </c>
      <c r="AK139" s="14">
        <v>0</v>
      </c>
      <c r="AL139" s="14">
        <v>0</v>
      </c>
      <c r="AM139" s="14">
        <v>0</v>
      </c>
      <c r="AN139" s="14">
        <v>0</v>
      </c>
      <c r="AO139" s="5">
        <v>33930</v>
      </c>
      <c r="AP139" s="14" t="s">
        <v>81</v>
      </c>
      <c r="AQ139" s="15">
        <v>45412</v>
      </c>
      <c r="AR139" s="14">
        <v>33930</v>
      </c>
      <c r="AS139" s="14" t="s">
        <v>13</v>
      </c>
      <c r="AT139" s="14" t="s">
        <v>13</v>
      </c>
      <c r="AU139" s="14"/>
      <c r="AV139" s="14" t="s">
        <v>82</v>
      </c>
      <c r="AW139" s="14" t="s">
        <v>83</v>
      </c>
      <c r="AX139" s="14"/>
      <c r="AY139" s="14" t="s">
        <v>84</v>
      </c>
    </row>
    <row r="140" spans="2:51" x14ac:dyDescent="0.25">
      <c r="B140" s="14" t="s">
        <v>65</v>
      </c>
      <c r="C140" s="14" t="s">
        <v>66</v>
      </c>
      <c r="D140" s="14" t="s">
        <v>67</v>
      </c>
      <c r="E140" s="14" t="s">
        <v>68</v>
      </c>
      <c r="F140" s="14" t="s">
        <v>69</v>
      </c>
      <c r="G140" s="14">
        <v>1.0073743150100001E+19</v>
      </c>
      <c r="H140" s="14" t="s">
        <v>572</v>
      </c>
      <c r="I140" s="14">
        <v>2001</v>
      </c>
      <c r="J140" s="14" t="s">
        <v>116</v>
      </c>
      <c r="K140" s="14" t="s">
        <v>573</v>
      </c>
      <c r="L140" s="14" t="s">
        <v>574</v>
      </c>
      <c r="M140" s="14" t="s">
        <v>223</v>
      </c>
      <c r="N140" s="14" t="s">
        <v>223</v>
      </c>
      <c r="O140" s="14"/>
      <c r="P140" s="14">
        <v>1034789</v>
      </c>
      <c r="Q140" s="14" t="s">
        <v>224</v>
      </c>
      <c r="R140" s="14">
        <v>15001</v>
      </c>
      <c r="S140" s="14">
        <v>15001</v>
      </c>
      <c r="T140" s="14">
        <v>16.5</v>
      </c>
      <c r="U140" s="14">
        <v>16.5</v>
      </c>
      <c r="V140" s="14">
        <v>0</v>
      </c>
      <c r="W140" s="14">
        <v>0</v>
      </c>
      <c r="X140" s="5">
        <v>2475.17</v>
      </c>
      <c r="Y140" s="15">
        <v>45383</v>
      </c>
      <c r="Z140" s="15">
        <v>45747</v>
      </c>
      <c r="AA140" s="14">
        <v>0</v>
      </c>
      <c r="AB140" s="14" t="s">
        <v>77</v>
      </c>
      <c r="AC140" s="14"/>
      <c r="AD140" s="14" t="s">
        <v>225</v>
      </c>
      <c r="AE140" s="14" t="s">
        <v>68</v>
      </c>
      <c r="AF140" s="14" t="s">
        <v>79</v>
      </c>
      <c r="AG140" s="14" t="s">
        <v>226</v>
      </c>
      <c r="AH140" s="14" t="s">
        <v>227</v>
      </c>
      <c r="AI140" s="14">
        <v>14250.96</v>
      </c>
      <c r="AJ140" s="14">
        <v>0</v>
      </c>
      <c r="AK140" s="14">
        <v>0</v>
      </c>
      <c r="AL140" s="14">
        <v>0</v>
      </c>
      <c r="AM140" s="14">
        <v>0</v>
      </c>
      <c r="AN140" s="14">
        <v>750.04</v>
      </c>
      <c r="AO140" s="5">
        <v>15001</v>
      </c>
      <c r="AP140" s="14" t="s">
        <v>99</v>
      </c>
      <c r="AQ140" s="15">
        <v>45412</v>
      </c>
      <c r="AR140" s="14">
        <v>15001</v>
      </c>
      <c r="AS140" s="14" t="s">
        <v>7</v>
      </c>
      <c r="AT140" s="14" t="s">
        <v>7</v>
      </c>
      <c r="AU140" s="14"/>
      <c r="AV140" s="14" t="s">
        <v>82</v>
      </c>
      <c r="AW140" s="14" t="s">
        <v>83</v>
      </c>
      <c r="AX140" s="14"/>
      <c r="AY140" s="14" t="s">
        <v>84</v>
      </c>
    </row>
    <row r="141" spans="2:51" x14ac:dyDescent="0.25">
      <c r="B141" s="14" t="s">
        <v>65</v>
      </c>
      <c r="C141" s="14" t="s">
        <v>66</v>
      </c>
      <c r="D141" s="14" t="s">
        <v>67</v>
      </c>
      <c r="E141" s="14" t="s">
        <v>68</v>
      </c>
      <c r="F141" s="14" t="s">
        <v>69</v>
      </c>
      <c r="G141" s="14">
        <v>1.00316046952E+19</v>
      </c>
      <c r="H141" s="14" t="s">
        <v>522</v>
      </c>
      <c r="I141" s="14">
        <v>2001</v>
      </c>
      <c r="J141" s="14" t="s">
        <v>116</v>
      </c>
      <c r="K141" s="14" t="s">
        <v>575</v>
      </c>
      <c r="L141" s="14" t="s">
        <v>576</v>
      </c>
      <c r="M141" s="14" t="s">
        <v>74</v>
      </c>
      <c r="N141" s="14" t="s">
        <v>75</v>
      </c>
      <c r="O141" s="14"/>
      <c r="P141" s="14">
        <v>1035035</v>
      </c>
      <c r="Q141" s="14" t="s">
        <v>264</v>
      </c>
      <c r="R141" s="14">
        <v>15000</v>
      </c>
      <c r="S141" s="14">
        <v>15000</v>
      </c>
      <c r="T141" s="14">
        <v>16.5</v>
      </c>
      <c r="U141" s="14">
        <v>16.5</v>
      </c>
      <c r="V141" s="14">
        <v>0</v>
      </c>
      <c r="W141" s="14">
        <v>0</v>
      </c>
      <c r="X141" s="5">
        <v>2475</v>
      </c>
      <c r="Y141" s="15">
        <v>45381</v>
      </c>
      <c r="Z141" s="15">
        <v>45745</v>
      </c>
      <c r="AA141" s="14">
        <v>0</v>
      </c>
      <c r="AB141" s="14" t="s">
        <v>77</v>
      </c>
      <c r="AC141" s="14"/>
      <c r="AD141" s="14" t="s">
        <v>96</v>
      </c>
      <c r="AE141" s="14" t="s">
        <v>68</v>
      </c>
      <c r="AF141" s="14" t="s">
        <v>79</v>
      </c>
      <c r="AG141" s="14" t="s">
        <v>97</v>
      </c>
      <c r="AH141" s="14" t="s">
        <v>135</v>
      </c>
      <c r="AI141" s="14">
        <v>14250</v>
      </c>
      <c r="AJ141" s="14">
        <v>0</v>
      </c>
      <c r="AK141" s="14">
        <v>0</v>
      </c>
      <c r="AL141" s="14">
        <v>0</v>
      </c>
      <c r="AM141" s="14">
        <v>0</v>
      </c>
      <c r="AN141" s="14">
        <v>750</v>
      </c>
      <c r="AO141" s="5">
        <v>15000</v>
      </c>
      <c r="AP141" s="14" t="s">
        <v>99</v>
      </c>
      <c r="AQ141" s="15">
        <v>45412</v>
      </c>
      <c r="AR141" s="14">
        <v>15000</v>
      </c>
      <c r="AS141" s="14" t="s">
        <v>13</v>
      </c>
      <c r="AT141" s="14" t="s">
        <v>13</v>
      </c>
      <c r="AU141" s="14"/>
      <c r="AV141" s="14" t="s">
        <v>82</v>
      </c>
      <c r="AW141" s="14" t="s">
        <v>83</v>
      </c>
      <c r="AX141" s="14"/>
      <c r="AY141" s="14" t="s">
        <v>84</v>
      </c>
    </row>
    <row r="142" spans="2:51" x14ac:dyDescent="0.25">
      <c r="B142" s="14" t="s">
        <v>65</v>
      </c>
      <c r="C142" s="14" t="s">
        <v>66</v>
      </c>
      <c r="D142" s="14" t="s">
        <v>67</v>
      </c>
      <c r="E142" s="14" t="s">
        <v>68</v>
      </c>
      <c r="F142" s="14" t="s">
        <v>69</v>
      </c>
      <c r="G142" s="14">
        <v>1009923345980000</v>
      </c>
      <c r="H142" s="14" t="s">
        <v>176</v>
      </c>
      <c r="I142" s="14">
        <v>2001</v>
      </c>
      <c r="J142" s="14" t="s">
        <v>116</v>
      </c>
      <c r="K142" s="14" t="s">
        <v>577</v>
      </c>
      <c r="L142" s="14" t="s">
        <v>578</v>
      </c>
      <c r="M142" s="14" t="s">
        <v>74</v>
      </c>
      <c r="N142" s="14" t="s">
        <v>119</v>
      </c>
      <c r="O142" s="14"/>
      <c r="P142" s="14">
        <v>1017275</v>
      </c>
      <c r="Q142" s="14" t="s">
        <v>199</v>
      </c>
      <c r="R142" s="14">
        <v>15000</v>
      </c>
      <c r="S142" s="14">
        <v>15000</v>
      </c>
      <c r="T142" s="14">
        <v>16.5</v>
      </c>
      <c r="U142" s="14">
        <v>16.5</v>
      </c>
      <c r="V142" s="14">
        <v>0</v>
      </c>
      <c r="W142" s="14">
        <v>0</v>
      </c>
      <c r="X142" s="5">
        <v>2475</v>
      </c>
      <c r="Y142" s="15">
        <v>45378</v>
      </c>
      <c r="Z142" s="15">
        <v>45742</v>
      </c>
      <c r="AA142" s="14">
        <v>0</v>
      </c>
      <c r="AB142" s="14" t="s">
        <v>77</v>
      </c>
      <c r="AC142" s="14"/>
      <c r="AD142" s="14" t="s">
        <v>96</v>
      </c>
      <c r="AE142" s="14" t="s">
        <v>68</v>
      </c>
      <c r="AF142" s="14" t="s">
        <v>79</v>
      </c>
      <c r="AG142" s="14" t="s">
        <v>97</v>
      </c>
      <c r="AH142" s="14" t="s">
        <v>98</v>
      </c>
      <c r="AI142" s="14">
        <v>14250</v>
      </c>
      <c r="AJ142" s="14">
        <v>0</v>
      </c>
      <c r="AK142" s="14">
        <v>0</v>
      </c>
      <c r="AL142" s="14">
        <v>0</v>
      </c>
      <c r="AM142" s="14">
        <v>0</v>
      </c>
      <c r="AN142" s="14">
        <v>750</v>
      </c>
      <c r="AO142" s="5">
        <v>15000</v>
      </c>
      <c r="AP142" s="14" t="s">
        <v>81</v>
      </c>
      <c r="AQ142" s="15">
        <v>45412</v>
      </c>
      <c r="AR142" s="14">
        <v>15000</v>
      </c>
      <c r="AS142" s="14" t="s">
        <v>13</v>
      </c>
      <c r="AT142" s="14" t="s">
        <v>13</v>
      </c>
      <c r="AU142" s="14"/>
      <c r="AV142" s="14" t="s">
        <v>82</v>
      </c>
      <c r="AW142" s="14" t="s">
        <v>83</v>
      </c>
      <c r="AX142" s="14"/>
      <c r="AY142" s="14" t="s">
        <v>84</v>
      </c>
    </row>
    <row r="143" spans="2:51" x14ac:dyDescent="0.25">
      <c r="B143" s="14" t="s">
        <v>65</v>
      </c>
      <c r="C143" s="14" t="s">
        <v>66</v>
      </c>
      <c r="D143" s="14" t="s">
        <v>67</v>
      </c>
      <c r="E143" s="14" t="s">
        <v>68</v>
      </c>
      <c r="F143" s="14" t="s">
        <v>69</v>
      </c>
      <c r="G143" s="14">
        <v>1014993313270000</v>
      </c>
      <c r="H143" s="14" t="s">
        <v>579</v>
      </c>
      <c r="I143" s="14">
        <v>4005</v>
      </c>
      <c r="J143" s="14" t="s">
        <v>247</v>
      </c>
      <c r="K143" s="14" t="s">
        <v>580</v>
      </c>
      <c r="L143" s="14" t="s">
        <v>581</v>
      </c>
      <c r="M143" s="14" t="s">
        <v>223</v>
      </c>
      <c r="N143" s="14" t="s">
        <v>223</v>
      </c>
      <c r="O143" s="14"/>
      <c r="P143" s="14">
        <v>1033738</v>
      </c>
      <c r="Q143" s="14" t="s">
        <v>284</v>
      </c>
      <c r="R143" s="14">
        <v>31953</v>
      </c>
      <c r="S143" s="14">
        <v>31953</v>
      </c>
      <c r="T143" s="14">
        <v>7.5</v>
      </c>
      <c r="U143" s="14">
        <v>7.5</v>
      </c>
      <c r="V143" s="14">
        <v>0</v>
      </c>
      <c r="W143" s="14">
        <v>0</v>
      </c>
      <c r="X143" s="5">
        <v>2396.48</v>
      </c>
      <c r="Y143" s="15">
        <v>45410</v>
      </c>
      <c r="Z143" s="15">
        <v>45774</v>
      </c>
      <c r="AA143" s="14">
        <v>0</v>
      </c>
      <c r="AB143" s="14" t="s">
        <v>77</v>
      </c>
      <c r="AC143" s="14"/>
      <c r="AD143" s="14" t="s">
        <v>285</v>
      </c>
      <c r="AE143" s="14" t="s">
        <v>286</v>
      </c>
      <c r="AF143" s="14" t="s">
        <v>79</v>
      </c>
      <c r="AG143" s="14" t="s">
        <v>287</v>
      </c>
      <c r="AH143" s="14" t="s">
        <v>288</v>
      </c>
      <c r="AI143" s="14">
        <v>31953</v>
      </c>
      <c r="AJ143" s="14">
        <v>0</v>
      </c>
      <c r="AK143" s="14">
        <v>0</v>
      </c>
      <c r="AL143" s="14">
        <v>0</v>
      </c>
      <c r="AM143" s="14">
        <v>0</v>
      </c>
      <c r="AN143" s="14">
        <v>0</v>
      </c>
      <c r="AO143" s="5">
        <v>31953</v>
      </c>
      <c r="AP143" s="14" t="s">
        <v>397</v>
      </c>
      <c r="AQ143" s="15">
        <v>45412</v>
      </c>
      <c r="AR143" s="14">
        <v>31953</v>
      </c>
      <c r="AS143" s="14" t="s">
        <v>9</v>
      </c>
      <c r="AT143" s="14" t="s">
        <v>9</v>
      </c>
      <c r="AU143" s="14"/>
      <c r="AV143" s="14" t="s">
        <v>82</v>
      </c>
      <c r="AW143" s="14" t="s">
        <v>83</v>
      </c>
      <c r="AX143" s="14"/>
      <c r="AY143" s="14" t="s">
        <v>84</v>
      </c>
    </row>
    <row r="144" spans="2:51" x14ac:dyDescent="0.25">
      <c r="B144" s="14" t="s">
        <v>65</v>
      </c>
      <c r="C144" s="14" t="s">
        <v>66</v>
      </c>
      <c r="D144" s="14" t="s">
        <v>67</v>
      </c>
      <c r="E144" s="14" t="s">
        <v>68</v>
      </c>
      <c r="F144" s="14" t="s">
        <v>69</v>
      </c>
      <c r="G144" s="14">
        <v>1020747493260000</v>
      </c>
      <c r="H144" s="14" t="s">
        <v>582</v>
      </c>
      <c r="I144" s="14" t="s">
        <v>388</v>
      </c>
      <c r="J144" s="14" t="s">
        <v>389</v>
      </c>
      <c r="K144" s="14" t="s">
        <v>583</v>
      </c>
      <c r="L144" s="14" t="s">
        <v>584</v>
      </c>
      <c r="M144" s="14" t="s">
        <v>539</v>
      </c>
      <c r="N144" s="14" t="s">
        <v>540</v>
      </c>
      <c r="O144" s="14" t="s">
        <v>541</v>
      </c>
      <c r="P144" s="14">
        <v>1025054</v>
      </c>
      <c r="Q144" s="14" t="s">
        <v>542</v>
      </c>
      <c r="R144" s="14">
        <v>15760</v>
      </c>
      <c r="S144" s="14">
        <v>15760</v>
      </c>
      <c r="T144" s="14"/>
      <c r="U144" s="14">
        <v>15</v>
      </c>
      <c r="V144" s="14">
        <v>2364</v>
      </c>
      <c r="W144" s="14">
        <v>0</v>
      </c>
      <c r="X144" s="5">
        <v>2364</v>
      </c>
      <c r="Y144" s="15">
        <v>45387</v>
      </c>
      <c r="Z144" s="15">
        <v>45751</v>
      </c>
      <c r="AA144" s="14">
        <v>0</v>
      </c>
      <c r="AB144" s="14" t="s">
        <v>77</v>
      </c>
      <c r="AC144" s="14"/>
      <c r="AD144" s="14" t="s">
        <v>543</v>
      </c>
      <c r="AE144" s="14" t="s">
        <v>192</v>
      </c>
      <c r="AF144" s="14" t="s">
        <v>79</v>
      </c>
      <c r="AG144" s="14" t="s">
        <v>135</v>
      </c>
      <c r="AH144" s="14" t="s">
        <v>135</v>
      </c>
      <c r="AI144" s="14">
        <v>15760</v>
      </c>
      <c r="AJ144" s="14">
        <v>0</v>
      </c>
      <c r="AK144" s="14">
        <v>15760</v>
      </c>
      <c r="AL144" s="14">
        <v>0</v>
      </c>
      <c r="AM144" s="14">
        <v>0</v>
      </c>
      <c r="AN144" s="14">
        <v>0</v>
      </c>
      <c r="AO144" s="5">
        <v>15760</v>
      </c>
      <c r="AP144" s="14" t="s">
        <v>397</v>
      </c>
      <c r="AQ144" s="15">
        <v>45412</v>
      </c>
      <c r="AR144" s="14">
        <v>15760</v>
      </c>
      <c r="AS144" s="14" t="s">
        <v>13</v>
      </c>
      <c r="AT144" s="14" t="s">
        <v>13</v>
      </c>
      <c r="AU144" s="14">
        <v>1</v>
      </c>
      <c r="AV144" s="14" t="s">
        <v>82</v>
      </c>
      <c r="AW144" s="14" t="s">
        <v>83</v>
      </c>
      <c r="AX144" s="14"/>
      <c r="AY144" s="14" t="s">
        <v>84</v>
      </c>
    </row>
    <row r="145" spans="2:51" x14ac:dyDescent="0.25">
      <c r="B145" s="14" t="s">
        <v>65</v>
      </c>
      <c r="C145" s="14" t="s">
        <v>66</v>
      </c>
      <c r="D145" s="14" t="s">
        <v>67</v>
      </c>
      <c r="E145" s="14" t="s">
        <v>68</v>
      </c>
      <c r="F145" s="14" t="s">
        <v>69</v>
      </c>
      <c r="G145" s="14">
        <v>1002356338300000</v>
      </c>
      <c r="H145" s="14" t="s">
        <v>585</v>
      </c>
      <c r="I145" s="14">
        <v>4010</v>
      </c>
      <c r="J145" s="14" t="s">
        <v>426</v>
      </c>
      <c r="K145" s="14" t="s">
        <v>586</v>
      </c>
      <c r="L145" s="14" t="s">
        <v>587</v>
      </c>
      <c r="M145" s="14" t="s">
        <v>74</v>
      </c>
      <c r="N145" s="14" t="s">
        <v>119</v>
      </c>
      <c r="O145" s="14"/>
      <c r="P145" s="14">
        <v>1032605</v>
      </c>
      <c r="Q145" s="14" t="s">
        <v>588</v>
      </c>
      <c r="R145" s="14">
        <v>22703</v>
      </c>
      <c r="S145" s="14">
        <v>22703</v>
      </c>
      <c r="T145" s="14">
        <v>10</v>
      </c>
      <c r="U145" s="14">
        <v>10</v>
      </c>
      <c r="V145" s="14">
        <v>0</v>
      </c>
      <c r="W145" s="14">
        <v>0</v>
      </c>
      <c r="X145" s="5">
        <v>2270.3000000000002</v>
      </c>
      <c r="Y145" s="15">
        <v>45407</v>
      </c>
      <c r="Z145" s="15">
        <v>45771</v>
      </c>
      <c r="AA145" s="14">
        <v>0</v>
      </c>
      <c r="AB145" s="14" t="s">
        <v>77</v>
      </c>
      <c r="AC145" s="14"/>
      <c r="AD145" s="14" t="s">
        <v>96</v>
      </c>
      <c r="AE145" s="14" t="s">
        <v>68</v>
      </c>
      <c r="AF145" s="14" t="s">
        <v>79</v>
      </c>
      <c r="AG145" s="14" t="s">
        <v>97</v>
      </c>
      <c r="AH145" s="14" t="s">
        <v>589</v>
      </c>
      <c r="AI145" s="14">
        <v>22703</v>
      </c>
      <c r="AJ145" s="14">
        <v>0</v>
      </c>
      <c r="AK145" s="14">
        <v>0</v>
      </c>
      <c r="AL145" s="14">
        <v>0</v>
      </c>
      <c r="AM145" s="14">
        <v>0</v>
      </c>
      <c r="AN145" s="14">
        <v>0</v>
      </c>
      <c r="AO145" s="5">
        <v>22703</v>
      </c>
      <c r="AP145" s="14" t="s">
        <v>99</v>
      </c>
      <c r="AQ145" s="15">
        <v>45412</v>
      </c>
      <c r="AR145" s="14">
        <v>22703</v>
      </c>
      <c r="AS145" s="14" t="s">
        <v>10</v>
      </c>
      <c r="AT145" s="14" t="s">
        <v>10</v>
      </c>
      <c r="AU145" s="14"/>
      <c r="AV145" s="14" t="s">
        <v>82</v>
      </c>
      <c r="AW145" s="14" t="s">
        <v>83</v>
      </c>
      <c r="AX145" s="14"/>
      <c r="AY145" s="14" t="s">
        <v>84</v>
      </c>
    </row>
    <row r="146" spans="2:51" x14ac:dyDescent="0.25">
      <c r="B146" s="14" t="s">
        <v>65</v>
      </c>
      <c r="C146" s="14" t="s">
        <v>66</v>
      </c>
      <c r="D146" s="14" t="s">
        <v>67</v>
      </c>
      <c r="E146" s="14" t="s">
        <v>68</v>
      </c>
      <c r="F146" s="14" t="s">
        <v>69</v>
      </c>
      <c r="G146" s="14">
        <v>1017293620700010</v>
      </c>
      <c r="H146" s="14" t="s">
        <v>590</v>
      </c>
      <c r="I146" s="14">
        <v>4005</v>
      </c>
      <c r="J146" s="14" t="s">
        <v>247</v>
      </c>
      <c r="K146" s="14" t="s">
        <v>591</v>
      </c>
      <c r="L146" s="14" t="s">
        <v>592</v>
      </c>
      <c r="M146" s="14" t="s">
        <v>223</v>
      </c>
      <c r="N146" s="14" t="s">
        <v>223</v>
      </c>
      <c r="O146" s="14"/>
      <c r="P146" s="14">
        <v>1033738</v>
      </c>
      <c r="Q146" s="14" t="s">
        <v>284</v>
      </c>
      <c r="R146" s="14">
        <v>29953</v>
      </c>
      <c r="S146" s="14">
        <v>29953</v>
      </c>
      <c r="T146" s="14">
        <v>7.5</v>
      </c>
      <c r="U146" s="14">
        <v>7.5</v>
      </c>
      <c r="V146" s="14">
        <v>0</v>
      </c>
      <c r="W146" s="14">
        <v>0</v>
      </c>
      <c r="X146" s="5">
        <v>2246.48</v>
      </c>
      <c r="Y146" s="15">
        <v>45405</v>
      </c>
      <c r="Z146" s="15">
        <v>45769</v>
      </c>
      <c r="AA146" s="14">
        <v>0</v>
      </c>
      <c r="AB146" s="14" t="s">
        <v>77</v>
      </c>
      <c r="AC146" s="14"/>
      <c r="AD146" s="14" t="s">
        <v>285</v>
      </c>
      <c r="AE146" s="14" t="s">
        <v>286</v>
      </c>
      <c r="AF146" s="14" t="s">
        <v>79</v>
      </c>
      <c r="AG146" s="14" t="s">
        <v>287</v>
      </c>
      <c r="AH146" s="14" t="s">
        <v>288</v>
      </c>
      <c r="AI146" s="14">
        <v>29953</v>
      </c>
      <c r="AJ146" s="14">
        <v>0</v>
      </c>
      <c r="AK146" s="14">
        <v>0</v>
      </c>
      <c r="AL146" s="14">
        <v>0</v>
      </c>
      <c r="AM146" s="14">
        <v>0</v>
      </c>
      <c r="AN146" s="14">
        <v>0</v>
      </c>
      <c r="AO146" s="5">
        <v>29953</v>
      </c>
      <c r="AP146" s="14" t="s">
        <v>397</v>
      </c>
      <c r="AQ146" s="15">
        <v>45412</v>
      </c>
      <c r="AR146" s="14">
        <v>29953</v>
      </c>
      <c r="AS146" s="14" t="s">
        <v>9</v>
      </c>
      <c r="AT146" s="14" t="s">
        <v>9</v>
      </c>
      <c r="AU146" s="14"/>
      <c r="AV146" s="14" t="s">
        <v>82</v>
      </c>
      <c r="AW146" s="14" t="s">
        <v>83</v>
      </c>
      <c r="AX146" s="14"/>
      <c r="AY146" s="14" t="s">
        <v>84</v>
      </c>
    </row>
    <row r="147" spans="2:51" x14ac:dyDescent="0.25">
      <c r="B147" s="14" t="s">
        <v>65</v>
      </c>
      <c r="C147" s="14" t="s">
        <v>66</v>
      </c>
      <c r="D147" s="14" t="s">
        <v>67</v>
      </c>
      <c r="E147" s="14" t="s">
        <v>68</v>
      </c>
      <c r="F147" s="14" t="s">
        <v>69</v>
      </c>
      <c r="G147" s="14">
        <v>101936352949</v>
      </c>
      <c r="H147" s="14" t="s">
        <v>142</v>
      </c>
      <c r="I147" s="14">
        <v>1016</v>
      </c>
      <c r="J147" s="14" t="s">
        <v>593</v>
      </c>
      <c r="K147" s="14" t="s">
        <v>594</v>
      </c>
      <c r="L147" s="14" t="s">
        <v>595</v>
      </c>
      <c r="M147" s="14" t="s">
        <v>74</v>
      </c>
      <c r="N147" s="14" t="s">
        <v>119</v>
      </c>
      <c r="O147" s="14"/>
      <c r="P147" s="14">
        <v>1025542</v>
      </c>
      <c r="Q147" s="14" t="s">
        <v>134</v>
      </c>
      <c r="R147" s="14">
        <v>19126</v>
      </c>
      <c r="S147" s="14">
        <v>19126</v>
      </c>
      <c r="T147" s="14">
        <v>11.5</v>
      </c>
      <c r="U147" s="14">
        <v>11.5</v>
      </c>
      <c r="V147" s="14">
        <v>0</v>
      </c>
      <c r="W147" s="14">
        <v>0</v>
      </c>
      <c r="X147" s="5">
        <v>2199.4899999999998</v>
      </c>
      <c r="Y147" s="15">
        <v>45383</v>
      </c>
      <c r="Z147" s="15">
        <v>45747</v>
      </c>
      <c r="AA147" s="14">
        <v>0</v>
      </c>
      <c r="AB147" s="14" t="s">
        <v>77</v>
      </c>
      <c r="AC147" s="14"/>
      <c r="AD147" s="14" t="s">
        <v>96</v>
      </c>
      <c r="AE147" s="14" t="s">
        <v>68</v>
      </c>
      <c r="AF147" s="14" t="s">
        <v>79</v>
      </c>
      <c r="AG147" s="14" t="s">
        <v>97</v>
      </c>
      <c r="AH147" s="14" t="s">
        <v>135</v>
      </c>
      <c r="AI147" s="14">
        <v>19126</v>
      </c>
      <c r="AJ147" s="14">
        <v>0</v>
      </c>
      <c r="AK147" s="14">
        <v>0</v>
      </c>
      <c r="AL147" s="14">
        <v>0</v>
      </c>
      <c r="AM147" s="14">
        <v>2415</v>
      </c>
      <c r="AN147" s="14">
        <v>0</v>
      </c>
      <c r="AO147" s="5">
        <v>19126</v>
      </c>
      <c r="AP147" s="14" t="s">
        <v>99</v>
      </c>
      <c r="AQ147" s="15">
        <v>45412</v>
      </c>
      <c r="AR147" s="14">
        <v>21541</v>
      </c>
      <c r="AS147" s="14" t="s">
        <v>13</v>
      </c>
      <c r="AT147" s="14" t="s">
        <v>13</v>
      </c>
      <c r="AU147" s="14"/>
      <c r="AV147" s="14" t="s">
        <v>82</v>
      </c>
      <c r="AW147" s="14" t="s">
        <v>83</v>
      </c>
      <c r="AX147" s="14"/>
      <c r="AY147" s="14" t="s">
        <v>84</v>
      </c>
    </row>
    <row r="148" spans="2:51" x14ac:dyDescent="0.25">
      <c r="B148" s="14" t="s">
        <v>65</v>
      </c>
      <c r="C148" s="14" t="s">
        <v>66</v>
      </c>
      <c r="D148" s="14" t="s">
        <v>67</v>
      </c>
      <c r="E148" s="14" t="s">
        <v>68</v>
      </c>
      <c r="F148" s="14" t="s">
        <v>69</v>
      </c>
      <c r="G148" s="14">
        <v>1.00226701719E+19</v>
      </c>
      <c r="H148" s="14" t="s">
        <v>239</v>
      </c>
      <c r="I148" s="14">
        <v>4005</v>
      </c>
      <c r="J148" s="14" t="s">
        <v>247</v>
      </c>
      <c r="K148" s="14" t="s">
        <v>534</v>
      </c>
      <c r="L148" s="14" t="s">
        <v>596</v>
      </c>
      <c r="M148" s="14" t="s">
        <v>188</v>
      </c>
      <c r="N148" s="14" t="s">
        <v>189</v>
      </c>
      <c r="O148" s="14"/>
      <c r="P148" s="14">
        <v>1010520</v>
      </c>
      <c r="Q148" s="14" t="s">
        <v>190</v>
      </c>
      <c r="R148" s="14">
        <v>29283</v>
      </c>
      <c r="S148" s="14">
        <v>29283</v>
      </c>
      <c r="T148" s="14">
        <v>7.5</v>
      </c>
      <c r="U148" s="14">
        <v>7.5</v>
      </c>
      <c r="V148" s="14">
        <v>0</v>
      </c>
      <c r="W148" s="14">
        <v>0</v>
      </c>
      <c r="X148" s="5">
        <v>2196.23</v>
      </c>
      <c r="Y148" s="15">
        <v>45379</v>
      </c>
      <c r="Z148" s="15">
        <v>45743</v>
      </c>
      <c r="AA148" s="14">
        <v>0</v>
      </c>
      <c r="AB148" s="14" t="s">
        <v>77</v>
      </c>
      <c r="AC148" s="14"/>
      <c r="AD148" s="14" t="s">
        <v>191</v>
      </c>
      <c r="AE148" s="14" t="s">
        <v>192</v>
      </c>
      <c r="AF148" s="14" t="s">
        <v>79</v>
      </c>
      <c r="AG148" s="14" t="s">
        <v>193</v>
      </c>
      <c r="AH148" s="14" t="s">
        <v>193</v>
      </c>
      <c r="AI148" s="14">
        <v>29283</v>
      </c>
      <c r="AJ148" s="14">
        <v>0</v>
      </c>
      <c r="AK148" s="14">
        <v>0</v>
      </c>
      <c r="AL148" s="14">
        <v>0</v>
      </c>
      <c r="AM148" s="14">
        <v>0</v>
      </c>
      <c r="AN148" s="14">
        <v>0</v>
      </c>
      <c r="AO148" s="5">
        <v>29283</v>
      </c>
      <c r="AP148" s="14" t="s">
        <v>99</v>
      </c>
      <c r="AQ148" s="15">
        <v>45412</v>
      </c>
      <c r="AR148" s="14">
        <v>29283</v>
      </c>
      <c r="AS148" s="14" t="s">
        <v>8</v>
      </c>
      <c r="AT148" s="14" t="s">
        <v>8</v>
      </c>
      <c r="AU148" s="14"/>
      <c r="AV148" s="14" t="s">
        <v>82</v>
      </c>
      <c r="AW148" s="14" t="s">
        <v>83</v>
      </c>
      <c r="AX148" s="14"/>
      <c r="AY148" s="14" t="s">
        <v>84</v>
      </c>
    </row>
    <row r="149" spans="2:51" x14ac:dyDescent="0.25">
      <c r="B149" s="14" t="s">
        <v>65</v>
      </c>
      <c r="C149" s="14" t="s">
        <v>66</v>
      </c>
      <c r="D149" s="14" t="s">
        <v>67</v>
      </c>
      <c r="E149" s="14" t="s">
        <v>68</v>
      </c>
      <c r="F149" s="14" t="s">
        <v>69</v>
      </c>
      <c r="G149" s="14">
        <v>1018753718380000</v>
      </c>
      <c r="H149" s="14" t="s">
        <v>597</v>
      </c>
      <c r="I149" s="14">
        <v>4010</v>
      </c>
      <c r="J149" s="14" t="s">
        <v>426</v>
      </c>
      <c r="K149" s="14" t="s">
        <v>598</v>
      </c>
      <c r="L149" s="14" t="s">
        <v>599</v>
      </c>
      <c r="M149" s="14" t="s">
        <v>188</v>
      </c>
      <c r="N149" s="14" t="s">
        <v>189</v>
      </c>
      <c r="O149" s="14"/>
      <c r="P149" s="14">
        <v>1032117</v>
      </c>
      <c r="Q149" s="14" t="s">
        <v>408</v>
      </c>
      <c r="R149" s="14">
        <v>17109</v>
      </c>
      <c r="S149" s="14">
        <v>17109</v>
      </c>
      <c r="T149" s="14">
        <v>12.5</v>
      </c>
      <c r="U149" s="14">
        <v>12.5</v>
      </c>
      <c r="V149" s="14">
        <v>0</v>
      </c>
      <c r="W149" s="14">
        <v>0</v>
      </c>
      <c r="X149" s="5">
        <v>2138.63</v>
      </c>
      <c r="Y149" s="15">
        <v>45398</v>
      </c>
      <c r="Z149" s="15">
        <v>45762</v>
      </c>
      <c r="AA149" s="14">
        <v>0</v>
      </c>
      <c r="AB149" s="14" t="s">
        <v>77</v>
      </c>
      <c r="AC149" s="14"/>
      <c r="AD149" s="14" t="s">
        <v>409</v>
      </c>
      <c r="AE149" s="14" t="s">
        <v>68</v>
      </c>
      <c r="AF149" s="14" t="s">
        <v>79</v>
      </c>
      <c r="AG149" s="14" t="s">
        <v>410</v>
      </c>
      <c r="AH149" s="14" t="s">
        <v>410</v>
      </c>
      <c r="AI149" s="14">
        <v>17109</v>
      </c>
      <c r="AJ149" s="14">
        <v>0</v>
      </c>
      <c r="AK149" s="14">
        <v>0</v>
      </c>
      <c r="AL149" s="14">
        <v>0</v>
      </c>
      <c r="AM149" s="14">
        <v>0</v>
      </c>
      <c r="AN149" s="14">
        <v>0</v>
      </c>
      <c r="AO149" s="5">
        <v>17109</v>
      </c>
      <c r="AP149" s="14" t="s">
        <v>99</v>
      </c>
      <c r="AQ149" s="15">
        <v>45412</v>
      </c>
      <c r="AR149" s="14">
        <v>17109</v>
      </c>
      <c r="AS149" s="14" t="s">
        <v>9</v>
      </c>
      <c r="AT149" s="14" t="s">
        <v>9</v>
      </c>
      <c r="AU149" s="14"/>
      <c r="AV149" s="14" t="s">
        <v>82</v>
      </c>
      <c r="AW149" s="14" t="s">
        <v>83</v>
      </c>
      <c r="AX149" s="14"/>
      <c r="AY149" s="14" t="s">
        <v>84</v>
      </c>
    </row>
    <row r="150" spans="2:51" x14ac:dyDescent="0.25">
      <c r="B150" s="14" t="s">
        <v>65</v>
      </c>
      <c r="C150" s="14" t="s">
        <v>66</v>
      </c>
      <c r="D150" s="14" t="s">
        <v>67</v>
      </c>
      <c r="E150" s="14" t="s">
        <v>68</v>
      </c>
      <c r="F150" s="14" t="s">
        <v>69</v>
      </c>
      <c r="G150" s="14">
        <v>100278208590</v>
      </c>
      <c r="H150" s="14" t="s">
        <v>600</v>
      </c>
      <c r="I150" s="14" t="s">
        <v>388</v>
      </c>
      <c r="J150" s="14" t="s">
        <v>389</v>
      </c>
      <c r="K150" s="14" t="s">
        <v>601</v>
      </c>
      <c r="L150" s="14" t="s">
        <v>602</v>
      </c>
      <c r="M150" s="14" t="s">
        <v>539</v>
      </c>
      <c r="N150" s="14" t="s">
        <v>540</v>
      </c>
      <c r="O150" s="14" t="s">
        <v>541</v>
      </c>
      <c r="P150" s="14">
        <v>1037949</v>
      </c>
      <c r="Q150" s="14" t="s">
        <v>603</v>
      </c>
      <c r="R150" s="14">
        <v>13805</v>
      </c>
      <c r="S150" s="14">
        <v>13805</v>
      </c>
      <c r="T150" s="14"/>
      <c r="U150" s="14">
        <v>15</v>
      </c>
      <c r="V150" s="14">
        <v>2070.75</v>
      </c>
      <c r="W150" s="14">
        <v>0</v>
      </c>
      <c r="X150" s="5">
        <v>2070.75</v>
      </c>
      <c r="Y150" s="15">
        <v>45394</v>
      </c>
      <c r="Z150" s="15">
        <v>45758</v>
      </c>
      <c r="AA150" s="14">
        <v>0</v>
      </c>
      <c r="AB150" s="14" t="s">
        <v>77</v>
      </c>
      <c r="AC150" s="14"/>
      <c r="AD150" s="14" t="s">
        <v>543</v>
      </c>
      <c r="AE150" s="14" t="s">
        <v>192</v>
      </c>
      <c r="AF150" s="14" t="s">
        <v>79</v>
      </c>
      <c r="AG150" s="14" t="s">
        <v>135</v>
      </c>
      <c r="AH150" s="14" t="s">
        <v>135</v>
      </c>
      <c r="AI150" s="14">
        <v>13805</v>
      </c>
      <c r="AJ150" s="14">
        <v>0</v>
      </c>
      <c r="AK150" s="14">
        <v>13805</v>
      </c>
      <c r="AL150" s="14">
        <v>0</v>
      </c>
      <c r="AM150" s="14">
        <v>0</v>
      </c>
      <c r="AN150" s="14">
        <v>0</v>
      </c>
      <c r="AO150" s="5">
        <v>13805</v>
      </c>
      <c r="AP150" s="14" t="s">
        <v>397</v>
      </c>
      <c r="AQ150" s="15">
        <v>45412</v>
      </c>
      <c r="AR150" s="14">
        <v>13805</v>
      </c>
      <c r="AS150" s="14" t="s">
        <v>13</v>
      </c>
      <c r="AT150" s="14" t="s">
        <v>13</v>
      </c>
      <c r="AU150" s="14">
        <v>2</v>
      </c>
      <c r="AV150" s="14" t="s">
        <v>210</v>
      </c>
      <c r="AW150" s="14" t="s">
        <v>83</v>
      </c>
      <c r="AX150" s="14"/>
      <c r="AY150" s="14" t="s">
        <v>84</v>
      </c>
    </row>
    <row r="151" spans="2:51" x14ac:dyDescent="0.25">
      <c r="B151" s="14" t="s">
        <v>65</v>
      </c>
      <c r="C151" s="14" t="s">
        <v>66</v>
      </c>
      <c r="D151" s="14" t="s">
        <v>67</v>
      </c>
      <c r="E151" s="14" t="s">
        <v>68</v>
      </c>
      <c r="F151" s="14" t="s">
        <v>69</v>
      </c>
      <c r="G151" s="14">
        <v>101936352949</v>
      </c>
      <c r="H151" s="14" t="s">
        <v>142</v>
      </c>
      <c r="I151" s="14">
        <v>2001</v>
      </c>
      <c r="J151" s="14" t="s">
        <v>116</v>
      </c>
      <c r="K151" s="14" t="s">
        <v>604</v>
      </c>
      <c r="L151" s="14" t="s">
        <v>605</v>
      </c>
      <c r="M151" s="14" t="s">
        <v>74</v>
      </c>
      <c r="N151" s="14" t="s">
        <v>119</v>
      </c>
      <c r="O151" s="14"/>
      <c r="P151" s="14">
        <v>1025542</v>
      </c>
      <c r="Q151" s="14" t="s">
        <v>134</v>
      </c>
      <c r="R151" s="14">
        <v>12500</v>
      </c>
      <c r="S151" s="14">
        <v>12500</v>
      </c>
      <c r="T151" s="14">
        <v>16.5</v>
      </c>
      <c r="U151" s="14">
        <v>16.5</v>
      </c>
      <c r="V151" s="14">
        <v>0</v>
      </c>
      <c r="W151" s="14">
        <v>0</v>
      </c>
      <c r="X151" s="5">
        <v>2062.5</v>
      </c>
      <c r="Y151" s="15">
        <v>45383</v>
      </c>
      <c r="Z151" s="15">
        <v>45747</v>
      </c>
      <c r="AA151" s="14">
        <v>0</v>
      </c>
      <c r="AB151" s="14" t="s">
        <v>77</v>
      </c>
      <c r="AC151" s="14"/>
      <c r="AD151" s="14" t="s">
        <v>96</v>
      </c>
      <c r="AE151" s="14" t="s">
        <v>68</v>
      </c>
      <c r="AF151" s="14" t="s">
        <v>79</v>
      </c>
      <c r="AG151" s="14" t="s">
        <v>97</v>
      </c>
      <c r="AH151" s="14" t="s">
        <v>135</v>
      </c>
      <c r="AI151" s="14">
        <v>11875</v>
      </c>
      <c r="AJ151" s="14">
        <v>0</v>
      </c>
      <c r="AK151" s="14">
        <v>0</v>
      </c>
      <c r="AL151" s="14">
        <v>0</v>
      </c>
      <c r="AM151" s="14">
        <v>0</v>
      </c>
      <c r="AN151" s="14">
        <v>625</v>
      </c>
      <c r="AO151" s="5">
        <v>12500</v>
      </c>
      <c r="AP151" s="14" t="s">
        <v>99</v>
      </c>
      <c r="AQ151" s="15">
        <v>45412</v>
      </c>
      <c r="AR151" s="14">
        <v>12500</v>
      </c>
      <c r="AS151" s="14" t="s">
        <v>13</v>
      </c>
      <c r="AT151" s="14" t="s">
        <v>13</v>
      </c>
      <c r="AU151" s="14"/>
      <c r="AV151" s="14" t="s">
        <v>82</v>
      </c>
      <c r="AW151" s="14" t="s">
        <v>83</v>
      </c>
      <c r="AX151" s="14"/>
      <c r="AY151" s="14" t="s">
        <v>84</v>
      </c>
    </row>
    <row r="152" spans="2:51" x14ac:dyDescent="0.25">
      <c r="B152" s="14" t="s">
        <v>65</v>
      </c>
      <c r="C152" s="14" t="s">
        <v>66</v>
      </c>
      <c r="D152" s="14" t="s">
        <v>67</v>
      </c>
      <c r="E152" s="14" t="s">
        <v>68</v>
      </c>
      <c r="F152" s="14" t="s">
        <v>69</v>
      </c>
      <c r="G152" s="14">
        <v>1.00477811176E+19</v>
      </c>
      <c r="H152" s="14" t="s">
        <v>369</v>
      </c>
      <c r="I152" s="14">
        <v>2001</v>
      </c>
      <c r="J152" s="14" t="s">
        <v>116</v>
      </c>
      <c r="K152" s="14" t="s">
        <v>606</v>
      </c>
      <c r="L152" s="14" t="s">
        <v>607</v>
      </c>
      <c r="M152" s="14" t="s">
        <v>74</v>
      </c>
      <c r="N152" s="14" t="s">
        <v>75</v>
      </c>
      <c r="O152" s="14"/>
      <c r="P152" s="14">
        <v>1035035</v>
      </c>
      <c r="Q152" s="14" t="s">
        <v>264</v>
      </c>
      <c r="R152" s="14">
        <v>12500</v>
      </c>
      <c r="S152" s="14">
        <v>12500</v>
      </c>
      <c r="T152" s="14">
        <v>16.5</v>
      </c>
      <c r="U152" s="14">
        <v>16.5</v>
      </c>
      <c r="V152" s="14">
        <v>0</v>
      </c>
      <c r="W152" s="14">
        <v>0</v>
      </c>
      <c r="X152" s="5">
        <v>2062.5</v>
      </c>
      <c r="Y152" s="15">
        <v>45400</v>
      </c>
      <c r="Z152" s="15">
        <v>45764</v>
      </c>
      <c r="AA152" s="14">
        <v>0</v>
      </c>
      <c r="AB152" s="14" t="s">
        <v>77</v>
      </c>
      <c r="AC152" s="14"/>
      <c r="AD152" s="14" t="s">
        <v>96</v>
      </c>
      <c r="AE152" s="14" t="s">
        <v>68</v>
      </c>
      <c r="AF152" s="14" t="s">
        <v>79</v>
      </c>
      <c r="AG152" s="14" t="s">
        <v>97</v>
      </c>
      <c r="AH152" s="14" t="s">
        <v>135</v>
      </c>
      <c r="AI152" s="14">
        <v>11875</v>
      </c>
      <c r="AJ152" s="14">
        <v>0</v>
      </c>
      <c r="AK152" s="14">
        <v>0</v>
      </c>
      <c r="AL152" s="14">
        <v>0</v>
      </c>
      <c r="AM152" s="14">
        <v>0</v>
      </c>
      <c r="AN152" s="14">
        <v>625</v>
      </c>
      <c r="AO152" s="5">
        <v>12500</v>
      </c>
      <c r="AP152" s="14" t="s">
        <v>99</v>
      </c>
      <c r="AQ152" s="15">
        <v>45412</v>
      </c>
      <c r="AR152" s="14">
        <v>12500</v>
      </c>
      <c r="AS152" s="14" t="s">
        <v>13</v>
      </c>
      <c r="AT152" s="14" t="s">
        <v>13</v>
      </c>
      <c r="AU152" s="14"/>
      <c r="AV152" s="14" t="s">
        <v>82</v>
      </c>
      <c r="AW152" s="14" t="s">
        <v>83</v>
      </c>
      <c r="AX152" s="14"/>
      <c r="AY152" s="14" t="s">
        <v>84</v>
      </c>
    </row>
    <row r="153" spans="2:51" x14ac:dyDescent="0.25">
      <c r="B153" s="14" t="s">
        <v>65</v>
      </c>
      <c r="C153" s="14" t="s">
        <v>66</v>
      </c>
      <c r="D153" s="14" t="s">
        <v>67</v>
      </c>
      <c r="E153" s="14" t="s">
        <v>68</v>
      </c>
      <c r="F153" s="14" t="s">
        <v>69</v>
      </c>
      <c r="G153" s="14">
        <v>1.0211752112600001E+19</v>
      </c>
      <c r="H153" s="14" t="s">
        <v>608</v>
      </c>
      <c r="I153" s="14">
        <v>1017</v>
      </c>
      <c r="J153" s="14" t="s">
        <v>131</v>
      </c>
      <c r="K153" s="14" t="s">
        <v>609</v>
      </c>
      <c r="L153" s="14" t="s">
        <v>610</v>
      </c>
      <c r="M153" s="14" t="s">
        <v>74</v>
      </c>
      <c r="N153" s="14" t="s">
        <v>119</v>
      </c>
      <c r="O153" s="14"/>
      <c r="P153" s="14">
        <v>1017878</v>
      </c>
      <c r="Q153" s="14" t="s">
        <v>611</v>
      </c>
      <c r="R153" s="14">
        <v>17607</v>
      </c>
      <c r="S153" s="14">
        <v>17607</v>
      </c>
      <c r="T153" s="14">
        <v>11.5</v>
      </c>
      <c r="U153" s="14">
        <v>11.5</v>
      </c>
      <c r="V153" s="14">
        <v>0</v>
      </c>
      <c r="W153" s="14">
        <v>0</v>
      </c>
      <c r="X153" s="5">
        <v>2024.81</v>
      </c>
      <c r="Y153" s="15">
        <v>45273</v>
      </c>
      <c r="Z153" s="15">
        <v>45638</v>
      </c>
      <c r="AA153" s="14">
        <v>3</v>
      </c>
      <c r="AB153" s="14" t="s">
        <v>105</v>
      </c>
      <c r="AC153" s="14"/>
      <c r="AD153" s="14" t="s">
        <v>89</v>
      </c>
      <c r="AE153" s="14" t="s">
        <v>68</v>
      </c>
      <c r="AF153" s="14" t="s">
        <v>79</v>
      </c>
      <c r="AG153" s="14" t="s">
        <v>90</v>
      </c>
      <c r="AH153" s="14" t="s">
        <v>217</v>
      </c>
      <c r="AI153" s="14">
        <v>17607</v>
      </c>
      <c r="AJ153" s="14">
        <v>0</v>
      </c>
      <c r="AK153" s="14">
        <v>0</v>
      </c>
      <c r="AL153" s="14">
        <v>0</v>
      </c>
      <c r="AM153" s="14">
        <v>11500</v>
      </c>
      <c r="AN153" s="14">
        <v>0</v>
      </c>
      <c r="AO153" s="5">
        <v>17607</v>
      </c>
      <c r="AP153" s="14" t="s">
        <v>99</v>
      </c>
      <c r="AQ153" s="15">
        <v>45412</v>
      </c>
      <c r="AR153" s="14">
        <v>29107</v>
      </c>
      <c r="AS153" s="14"/>
      <c r="AT153" s="14" t="s">
        <v>5</v>
      </c>
      <c r="AU153" s="14"/>
      <c r="AV153" s="14" t="s">
        <v>82</v>
      </c>
      <c r="AW153" s="14" t="s">
        <v>83</v>
      </c>
      <c r="AX153" s="14"/>
      <c r="AY153" s="14" t="s">
        <v>84</v>
      </c>
    </row>
    <row r="154" spans="2:51" x14ac:dyDescent="0.25">
      <c r="B154" s="14" t="s">
        <v>65</v>
      </c>
      <c r="C154" s="14" t="s">
        <v>66</v>
      </c>
      <c r="D154" s="14" t="s">
        <v>67</v>
      </c>
      <c r="E154" s="14" t="s">
        <v>68</v>
      </c>
      <c r="F154" s="14" t="s">
        <v>69</v>
      </c>
      <c r="G154" s="14">
        <v>101936352949</v>
      </c>
      <c r="H154" s="14" t="s">
        <v>142</v>
      </c>
      <c r="I154" s="14">
        <v>1016</v>
      </c>
      <c r="J154" s="14" t="s">
        <v>593</v>
      </c>
      <c r="K154" s="14" t="s">
        <v>612</v>
      </c>
      <c r="L154" s="14" t="s">
        <v>613</v>
      </c>
      <c r="M154" s="14" t="s">
        <v>74</v>
      </c>
      <c r="N154" s="14" t="s">
        <v>119</v>
      </c>
      <c r="O154" s="14"/>
      <c r="P154" s="14">
        <v>1033080</v>
      </c>
      <c r="Q154" s="14" t="s">
        <v>146</v>
      </c>
      <c r="R154" s="14">
        <v>16800</v>
      </c>
      <c r="S154" s="14">
        <v>16800</v>
      </c>
      <c r="T154" s="14">
        <v>11.5</v>
      </c>
      <c r="U154" s="14">
        <v>11.5</v>
      </c>
      <c r="V154" s="14">
        <v>0</v>
      </c>
      <c r="W154" s="14">
        <v>0</v>
      </c>
      <c r="X154" s="5">
        <v>1932</v>
      </c>
      <c r="Y154" s="15">
        <v>45383</v>
      </c>
      <c r="Z154" s="15">
        <v>45747</v>
      </c>
      <c r="AA154" s="14">
        <v>0</v>
      </c>
      <c r="AB154" s="14" t="s">
        <v>77</v>
      </c>
      <c r="AC154" s="14"/>
      <c r="AD154" s="14" t="s">
        <v>96</v>
      </c>
      <c r="AE154" s="14" t="s">
        <v>68</v>
      </c>
      <c r="AF154" s="14" t="s">
        <v>79</v>
      </c>
      <c r="AG154" s="14" t="s">
        <v>97</v>
      </c>
      <c r="AH154" s="14" t="s">
        <v>98</v>
      </c>
      <c r="AI154" s="14">
        <v>16800</v>
      </c>
      <c r="AJ154" s="14">
        <v>0</v>
      </c>
      <c r="AK154" s="14">
        <v>0</v>
      </c>
      <c r="AL154" s="14">
        <v>0</v>
      </c>
      <c r="AM154" s="14">
        <v>2415</v>
      </c>
      <c r="AN154" s="14">
        <v>0</v>
      </c>
      <c r="AO154" s="5">
        <v>16800</v>
      </c>
      <c r="AP154" s="14" t="s">
        <v>99</v>
      </c>
      <c r="AQ154" s="15">
        <v>45412</v>
      </c>
      <c r="AR154" s="14">
        <v>19215</v>
      </c>
      <c r="AS154" s="14" t="s">
        <v>13</v>
      </c>
      <c r="AT154" s="14" t="s">
        <v>13</v>
      </c>
      <c r="AU154" s="14"/>
      <c r="AV154" s="14" t="s">
        <v>82</v>
      </c>
      <c r="AW154" s="14" t="s">
        <v>83</v>
      </c>
      <c r="AX154" s="14"/>
      <c r="AY154" s="14" t="s">
        <v>84</v>
      </c>
    </row>
    <row r="155" spans="2:51" x14ac:dyDescent="0.25">
      <c r="B155" s="14" t="s">
        <v>65</v>
      </c>
      <c r="C155" s="14" t="s">
        <v>66</v>
      </c>
      <c r="D155" s="14" t="s">
        <v>67</v>
      </c>
      <c r="E155" s="14" t="s">
        <v>68</v>
      </c>
      <c r="F155" s="14" t="s">
        <v>69</v>
      </c>
      <c r="G155" s="14">
        <v>1.01184846585E+19</v>
      </c>
      <c r="H155" s="14" t="s">
        <v>614</v>
      </c>
      <c r="I155" s="14">
        <v>4005</v>
      </c>
      <c r="J155" s="14" t="s">
        <v>247</v>
      </c>
      <c r="K155" s="14" t="s">
        <v>615</v>
      </c>
      <c r="L155" s="14" t="s">
        <v>616</v>
      </c>
      <c r="M155" s="14" t="s">
        <v>151</v>
      </c>
      <c r="N155" s="14" t="s">
        <v>152</v>
      </c>
      <c r="O155" s="14"/>
      <c r="P155" s="14">
        <v>1026095</v>
      </c>
      <c r="Q155" s="14" t="s">
        <v>617</v>
      </c>
      <c r="R155" s="14">
        <v>22021</v>
      </c>
      <c r="S155" s="14">
        <v>22021</v>
      </c>
      <c r="T155" s="14">
        <v>7.5</v>
      </c>
      <c r="U155" s="14">
        <v>7.5</v>
      </c>
      <c r="V155" s="14">
        <v>0</v>
      </c>
      <c r="W155" s="14">
        <v>0</v>
      </c>
      <c r="X155" s="5">
        <v>1651.58</v>
      </c>
      <c r="Y155" s="15">
        <v>45395</v>
      </c>
      <c r="Z155" s="15">
        <v>45759</v>
      </c>
      <c r="AA155" s="14">
        <v>0</v>
      </c>
      <c r="AB155" s="14" t="s">
        <v>77</v>
      </c>
      <c r="AC155" s="14"/>
      <c r="AD155" s="14" t="s">
        <v>618</v>
      </c>
      <c r="AE155" s="14" t="s">
        <v>68</v>
      </c>
      <c r="AF155" s="14" t="s">
        <v>79</v>
      </c>
      <c r="AG155" s="14" t="s">
        <v>135</v>
      </c>
      <c r="AH155" s="14" t="s">
        <v>135</v>
      </c>
      <c r="AI155" s="14">
        <v>22021</v>
      </c>
      <c r="AJ155" s="14">
        <v>0</v>
      </c>
      <c r="AK155" s="14">
        <v>0</v>
      </c>
      <c r="AL155" s="14">
        <v>0</v>
      </c>
      <c r="AM155" s="14">
        <v>0</v>
      </c>
      <c r="AN155" s="14">
        <v>0</v>
      </c>
      <c r="AO155" s="5">
        <v>22021</v>
      </c>
      <c r="AP155" s="14" t="s">
        <v>397</v>
      </c>
      <c r="AQ155" s="15">
        <v>45412</v>
      </c>
      <c r="AR155" s="14">
        <v>22021</v>
      </c>
      <c r="AS155" s="14" t="s">
        <v>13</v>
      </c>
      <c r="AT155" s="14" t="s">
        <v>13</v>
      </c>
      <c r="AU155" s="14"/>
      <c r="AV155" s="14" t="s">
        <v>82</v>
      </c>
      <c r="AW155" s="14" t="s">
        <v>83</v>
      </c>
      <c r="AX155" s="14"/>
      <c r="AY155" s="14" t="s">
        <v>84</v>
      </c>
    </row>
    <row r="156" spans="2:51" x14ac:dyDescent="0.25">
      <c r="B156" s="14" t="s">
        <v>65</v>
      </c>
      <c r="C156" s="14" t="s">
        <v>66</v>
      </c>
      <c r="D156" s="14" t="s">
        <v>67</v>
      </c>
      <c r="E156" s="14" t="s">
        <v>68</v>
      </c>
      <c r="F156" s="14" t="s">
        <v>69</v>
      </c>
      <c r="G156" s="14">
        <v>1016376737460000</v>
      </c>
      <c r="H156" s="14" t="s">
        <v>619</v>
      </c>
      <c r="I156" s="14">
        <v>4005</v>
      </c>
      <c r="J156" s="14" t="s">
        <v>247</v>
      </c>
      <c r="K156" s="14" t="s">
        <v>620</v>
      </c>
      <c r="L156" s="14" t="s">
        <v>621</v>
      </c>
      <c r="M156" s="14" t="s">
        <v>74</v>
      </c>
      <c r="N156" s="14" t="s">
        <v>75</v>
      </c>
      <c r="O156" s="14"/>
      <c r="P156" s="14">
        <v>1029723</v>
      </c>
      <c r="Q156" s="14" t="s">
        <v>169</v>
      </c>
      <c r="R156" s="14">
        <v>20462</v>
      </c>
      <c r="S156" s="14">
        <v>20462</v>
      </c>
      <c r="T156" s="14">
        <v>7.5</v>
      </c>
      <c r="U156" s="14">
        <v>7.5</v>
      </c>
      <c r="V156" s="14">
        <v>0</v>
      </c>
      <c r="W156" s="14">
        <v>0</v>
      </c>
      <c r="X156" s="5">
        <v>1534.65</v>
      </c>
      <c r="Y156" s="15">
        <v>45398</v>
      </c>
      <c r="Z156" s="15">
        <v>45762</v>
      </c>
      <c r="AA156" s="14">
        <v>0</v>
      </c>
      <c r="AB156" s="14" t="s">
        <v>77</v>
      </c>
      <c r="AC156" s="14"/>
      <c r="AD156" s="14" t="s">
        <v>96</v>
      </c>
      <c r="AE156" s="14" t="s">
        <v>68</v>
      </c>
      <c r="AF156" s="14" t="s">
        <v>79</v>
      </c>
      <c r="AG156" s="14" t="s">
        <v>97</v>
      </c>
      <c r="AH156" s="14" t="s">
        <v>170</v>
      </c>
      <c r="AI156" s="14">
        <v>20462</v>
      </c>
      <c r="AJ156" s="14">
        <v>0</v>
      </c>
      <c r="AK156" s="14">
        <v>0</v>
      </c>
      <c r="AL156" s="14">
        <v>0</v>
      </c>
      <c r="AM156" s="14">
        <v>0</v>
      </c>
      <c r="AN156" s="14">
        <v>0</v>
      </c>
      <c r="AO156" s="5">
        <v>20462</v>
      </c>
      <c r="AP156" s="14" t="s">
        <v>99</v>
      </c>
      <c r="AQ156" s="15">
        <v>45412</v>
      </c>
      <c r="AR156" s="14">
        <v>20462</v>
      </c>
      <c r="AS156" s="14" t="s">
        <v>9</v>
      </c>
      <c r="AT156" s="14" t="s">
        <v>9</v>
      </c>
      <c r="AU156" s="14"/>
      <c r="AV156" s="14" t="s">
        <v>82</v>
      </c>
      <c r="AW156" s="14" t="s">
        <v>83</v>
      </c>
      <c r="AX156" s="14"/>
      <c r="AY156" s="14" t="s">
        <v>84</v>
      </c>
    </row>
    <row r="157" spans="2:51" x14ac:dyDescent="0.25">
      <c r="B157" s="14" t="s">
        <v>65</v>
      </c>
      <c r="C157" s="14" t="s">
        <v>66</v>
      </c>
      <c r="D157" s="14" t="s">
        <v>67</v>
      </c>
      <c r="E157" s="14" t="s">
        <v>68</v>
      </c>
      <c r="F157" s="14" t="s">
        <v>69</v>
      </c>
      <c r="G157" s="14">
        <v>101254929213</v>
      </c>
      <c r="H157" s="14" t="s">
        <v>622</v>
      </c>
      <c r="I157" s="14">
        <v>4190</v>
      </c>
      <c r="J157" s="14" t="s">
        <v>623</v>
      </c>
      <c r="K157" s="14" t="s">
        <v>624</v>
      </c>
      <c r="L157" s="14" t="s">
        <v>625</v>
      </c>
      <c r="M157" s="14" t="s">
        <v>151</v>
      </c>
      <c r="N157" s="14" t="s">
        <v>626</v>
      </c>
      <c r="O157" s="14" t="s">
        <v>627</v>
      </c>
      <c r="P157" s="14">
        <v>1034453</v>
      </c>
      <c r="Q157" s="14" t="s">
        <v>628</v>
      </c>
      <c r="R157" s="14">
        <v>9802.5400000000009</v>
      </c>
      <c r="S157" s="14">
        <v>9802.5400000000009</v>
      </c>
      <c r="T157" s="14">
        <v>0</v>
      </c>
      <c r="U157" s="14">
        <v>15</v>
      </c>
      <c r="V157" s="14">
        <v>0</v>
      </c>
      <c r="W157" s="14">
        <v>0</v>
      </c>
      <c r="X157" s="5">
        <v>1470.38</v>
      </c>
      <c r="Y157" s="15">
        <v>45383</v>
      </c>
      <c r="Z157" s="15">
        <v>45747</v>
      </c>
      <c r="AA157" s="14">
        <v>0</v>
      </c>
      <c r="AB157" s="14" t="s">
        <v>77</v>
      </c>
      <c r="AC157" s="14"/>
      <c r="AD157" s="14" t="s">
        <v>629</v>
      </c>
      <c r="AE157" s="14" t="s">
        <v>68</v>
      </c>
      <c r="AF157" s="14" t="s">
        <v>79</v>
      </c>
      <c r="AG157" s="14" t="s">
        <v>155</v>
      </c>
      <c r="AH157" s="14" t="s">
        <v>155</v>
      </c>
      <c r="AI157" s="14">
        <v>9802.5400000000009</v>
      </c>
      <c r="AJ157" s="14">
        <v>0</v>
      </c>
      <c r="AK157" s="14">
        <v>0</v>
      </c>
      <c r="AL157" s="14">
        <v>0</v>
      </c>
      <c r="AM157" s="14">
        <v>0</v>
      </c>
      <c r="AN157" s="14">
        <v>0</v>
      </c>
      <c r="AO157" s="5">
        <v>9802.5400000000009</v>
      </c>
      <c r="AP157" s="14" t="s">
        <v>81</v>
      </c>
      <c r="AQ157" s="15">
        <v>45412</v>
      </c>
      <c r="AR157" s="14">
        <v>9802.5400000000009</v>
      </c>
      <c r="AS157" s="14" t="s">
        <v>4</v>
      </c>
      <c r="AT157" s="14" t="s">
        <v>4</v>
      </c>
      <c r="AU157" s="14">
        <v>0</v>
      </c>
      <c r="AV157" s="14" t="s">
        <v>210</v>
      </c>
      <c r="AW157" s="14" t="s">
        <v>83</v>
      </c>
      <c r="AX157" s="14"/>
      <c r="AY157" s="14" t="s">
        <v>84</v>
      </c>
    </row>
    <row r="158" spans="2:51" x14ac:dyDescent="0.25">
      <c r="B158" s="14" t="s">
        <v>65</v>
      </c>
      <c r="C158" s="14" t="s">
        <v>66</v>
      </c>
      <c r="D158" s="14" t="s">
        <v>67</v>
      </c>
      <c r="E158" s="14" t="s">
        <v>68</v>
      </c>
      <c r="F158" s="14" t="s">
        <v>69</v>
      </c>
      <c r="G158" s="14">
        <v>1015166287070000</v>
      </c>
      <c r="H158" s="14" t="s">
        <v>630</v>
      </c>
      <c r="I158" s="14">
        <v>3003</v>
      </c>
      <c r="J158" s="14" t="s">
        <v>631</v>
      </c>
      <c r="K158" s="14" t="s">
        <v>632</v>
      </c>
      <c r="L158" s="14" t="s">
        <v>633</v>
      </c>
      <c r="M158" s="14" t="s">
        <v>151</v>
      </c>
      <c r="N158" s="14" t="s">
        <v>152</v>
      </c>
      <c r="O158" s="14" t="s">
        <v>634</v>
      </c>
      <c r="P158" s="14">
        <v>1011069</v>
      </c>
      <c r="Q158" s="14" t="s">
        <v>635</v>
      </c>
      <c r="R158" s="14">
        <v>2354</v>
      </c>
      <c r="S158" s="14">
        <v>2354</v>
      </c>
      <c r="T158" s="14"/>
      <c r="U158" s="14">
        <v>15</v>
      </c>
      <c r="V158" s="14">
        <v>353.1</v>
      </c>
      <c r="W158" s="14">
        <v>1109.93</v>
      </c>
      <c r="X158" s="5">
        <v>1463.03</v>
      </c>
      <c r="Y158" s="15">
        <v>45405</v>
      </c>
      <c r="Z158" s="15">
        <v>45769</v>
      </c>
      <c r="AA158" s="14">
        <v>0</v>
      </c>
      <c r="AB158" s="14" t="s">
        <v>77</v>
      </c>
      <c r="AC158" s="14"/>
      <c r="AD158" s="14" t="s">
        <v>636</v>
      </c>
      <c r="AE158" s="14" t="s">
        <v>68</v>
      </c>
      <c r="AF158" s="14" t="s">
        <v>79</v>
      </c>
      <c r="AG158" s="14" t="s">
        <v>155</v>
      </c>
      <c r="AH158" s="14" t="s">
        <v>155</v>
      </c>
      <c r="AI158" s="14">
        <v>46751</v>
      </c>
      <c r="AJ158" s="14">
        <v>0</v>
      </c>
      <c r="AK158" s="14">
        <v>2354</v>
      </c>
      <c r="AL158" s="14">
        <v>44397</v>
      </c>
      <c r="AM158" s="14">
        <v>0</v>
      </c>
      <c r="AN158" s="14">
        <v>0</v>
      </c>
      <c r="AO158" s="5">
        <v>2354</v>
      </c>
      <c r="AP158" s="14" t="s">
        <v>397</v>
      </c>
      <c r="AQ158" s="15">
        <v>45412</v>
      </c>
      <c r="AR158" s="14">
        <v>46751</v>
      </c>
      <c r="AS158" s="14" t="s">
        <v>4</v>
      </c>
      <c r="AT158" s="14" t="s">
        <v>4</v>
      </c>
      <c r="AU158" s="14">
        <v>11</v>
      </c>
      <c r="AV158" s="14" t="s">
        <v>210</v>
      </c>
      <c r="AW158" s="14" t="s">
        <v>83</v>
      </c>
      <c r="AX158" s="14"/>
      <c r="AY158" s="14" t="s">
        <v>84</v>
      </c>
    </row>
    <row r="159" spans="2:51" x14ac:dyDescent="0.25">
      <c r="B159" s="14" t="s">
        <v>65</v>
      </c>
      <c r="C159" s="14" t="s">
        <v>66</v>
      </c>
      <c r="D159" s="14" t="s">
        <v>67</v>
      </c>
      <c r="E159" s="14" t="s">
        <v>68</v>
      </c>
      <c r="F159" s="14" t="s">
        <v>69</v>
      </c>
      <c r="G159" s="14">
        <v>100155876049</v>
      </c>
      <c r="H159" s="14" t="s">
        <v>637</v>
      </c>
      <c r="I159" s="14">
        <v>3003</v>
      </c>
      <c r="J159" s="14" t="s">
        <v>631</v>
      </c>
      <c r="K159" s="14" t="s">
        <v>638</v>
      </c>
      <c r="L159" s="14" t="s">
        <v>639</v>
      </c>
      <c r="M159" s="14" t="s">
        <v>188</v>
      </c>
      <c r="N159" s="14" t="s">
        <v>189</v>
      </c>
      <c r="O159" s="14" t="s">
        <v>640</v>
      </c>
      <c r="P159" s="14">
        <v>1012141</v>
      </c>
      <c r="Q159" s="14" t="s">
        <v>641</v>
      </c>
      <c r="R159" s="14">
        <v>2227</v>
      </c>
      <c r="S159" s="14">
        <v>2227</v>
      </c>
      <c r="T159" s="14"/>
      <c r="U159" s="14">
        <v>15</v>
      </c>
      <c r="V159" s="14">
        <v>334.05</v>
      </c>
      <c r="W159" s="14">
        <v>1101.25</v>
      </c>
      <c r="X159" s="5">
        <v>1435.3</v>
      </c>
      <c r="Y159" s="15">
        <v>45377</v>
      </c>
      <c r="Z159" s="15">
        <v>45741</v>
      </c>
      <c r="AA159" s="14">
        <v>0</v>
      </c>
      <c r="AB159" s="14" t="s">
        <v>77</v>
      </c>
      <c r="AC159" s="14"/>
      <c r="AD159" s="14" t="s">
        <v>642</v>
      </c>
      <c r="AE159" s="14" t="s">
        <v>192</v>
      </c>
      <c r="AF159" s="14" t="s">
        <v>79</v>
      </c>
      <c r="AG159" s="14" t="s">
        <v>643</v>
      </c>
      <c r="AH159" s="14" t="s">
        <v>643</v>
      </c>
      <c r="AI159" s="14">
        <v>46277</v>
      </c>
      <c r="AJ159" s="14">
        <v>0</v>
      </c>
      <c r="AK159" s="14">
        <v>2227</v>
      </c>
      <c r="AL159" s="14">
        <v>44050</v>
      </c>
      <c r="AM159" s="14">
        <v>0</v>
      </c>
      <c r="AN159" s="14">
        <v>0</v>
      </c>
      <c r="AO159" s="5">
        <v>2227</v>
      </c>
      <c r="AP159" s="14" t="s">
        <v>81</v>
      </c>
      <c r="AQ159" s="15">
        <v>45412</v>
      </c>
      <c r="AR159" s="14">
        <v>46277</v>
      </c>
      <c r="AS159" s="14" t="s">
        <v>8</v>
      </c>
      <c r="AT159" s="14" t="s">
        <v>8</v>
      </c>
      <c r="AU159" s="14">
        <v>14</v>
      </c>
      <c r="AV159" s="14" t="s">
        <v>210</v>
      </c>
      <c r="AW159" s="14" t="s">
        <v>83</v>
      </c>
      <c r="AX159" s="14"/>
      <c r="AY159" s="14" t="s">
        <v>84</v>
      </c>
    </row>
    <row r="160" spans="2:51" x14ac:dyDescent="0.25">
      <c r="B160" s="14" t="s">
        <v>65</v>
      </c>
      <c r="C160" s="14" t="s">
        <v>230</v>
      </c>
      <c r="D160" s="14" t="s">
        <v>67</v>
      </c>
      <c r="E160" s="14" t="s">
        <v>68</v>
      </c>
      <c r="F160" s="14" t="s">
        <v>69</v>
      </c>
      <c r="G160" s="14">
        <v>1.0121316182599999E+19</v>
      </c>
      <c r="H160" s="14" t="s">
        <v>231</v>
      </c>
      <c r="I160" s="14">
        <v>1021</v>
      </c>
      <c r="J160" s="14" t="s">
        <v>487</v>
      </c>
      <c r="K160" s="14" t="s">
        <v>644</v>
      </c>
      <c r="L160" s="14" t="s">
        <v>645</v>
      </c>
      <c r="M160" s="14" t="s">
        <v>74</v>
      </c>
      <c r="N160" s="14" t="s">
        <v>119</v>
      </c>
      <c r="O160" s="14"/>
      <c r="P160" s="14">
        <v>1031935</v>
      </c>
      <c r="Q160" s="14" t="s">
        <v>329</v>
      </c>
      <c r="R160" s="14"/>
      <c r="S160" s="14">
        <v>0</v>
      </c>
      <c r="T160" s="14">
        <v>9.77</v>
      </c>
      <c r="U160" s="14">
        <v>1.72</v>
      </c>
      <c r="V160" s="14"/>
      <c r="W160" s="14"/>
      <c r="X160" s="5">
        <v>1419</v>
      </c>
      <c r="Y160" s="15">
        <v>45383</v>
      </c>
      <c r="Z160" s="15">
        <v>45747</v>
      </c>
      <c r="AA160" s="14">
        <v>0</v>
      </c>
      <c r="AB160" s="14" t="s">
        <v>77</v>
      </c>
      <c r="AC160" s="14"/>
      <c r="AD160" s="14" t="s">
        <v>235</v>
      </c>
      <c r="AE160" s="14" t="s">
        <v>236</v>
      </c>
      <c r="AF160" s="14" t="s">
        <v>79</v>
      </c>
      <c r="AG160" s="14"/>
      <c r="AH160" s="14" t="s">
        <v>90</v>
      </c>
      <c r="AI160" s="14">
        <v>82500</v>
      </c>
      <c r="AJ160" s="14">
        <v>0</v>
      </c>
      <c r="AK160" s="14">
        <v>0</v>
      </c>
      <c r="AL160" s="14">
        <v>0</v>
      </c>
      <c r="AM160" s="14">
        <v>0</v>
      </c>
      <c r="AN160" s="14">
        <v>0</v>
      </c>
      <c r="AO160" s="5">
        <v>82500</v>
      </c>
      <c r="AP160" s="14" t="s">
        <v>99</v>
      </c>
      <c r="AQ160" s="15">
        <v>45412</v>
      </c>
      <c r="AR160" s="14">
        <v>82500</v>
      </c>
      <c r="AS160" s="14"/>
      <c r="AT160" s="14" t="s">
        <v>5</v>
      </c>
      <c r="AU160" s="14"/>
      <c r="AV160" s="14" t="s">
        <v>82</v>
      </c>
      <c r="AW160" s="14" t="s">
        <v>83</v>
      </c>
      <c r="AX160" s="14"/>
      <c r="AY160" s="14" t="s">
        <v>84</v>
      </c>
    </row>
    <row r="161" spans="2:51" x14ac:dyDescent="0.25">
      <c r="B161" s="14" t="s">
        <v>65</v>
      </c>
      <c r="C161" s="14" t="s">
        <v>66</v>
      </c>
      <c r="D161" s="14" t="s">
        <v>67</v>
      </c>
      <c r="E161" s="14" t="s">
        <v>68</v>
      </c>
      <c r="F161" s="14" t="s">
        <v>69</v>
      </c>
      <c r="G161" s="14">
        <v>1005917825300000</v>
      </c>
      <c r="H161" s="14" t="s">
        <v>100</v>
      </c>
      <c r="I161" s="14">
        <v>4002</v>
      </c>
      <c r="J161" s="14" t="s">
        <v>646</v>
      </c>
      <c r="K161" s="14" t="s">
        <v>647</v>
      </c>
      <c r="L161" s="14" t="s">
        <v>648</v>
      </c>
      <c r="M161" s="14" t="s">
        <v>74</v>
      </c>
      <c r="N161" s="14" t="s">
        <v>75</v>
      </c>
      <c r="O161" s="14"/>
      <c r="P161" s="14">
        <v>1030891</v>
      </c>
      <c r="Q161" s="14" t="s">
        <v>104</v>
      </c>
      <c r="R161" s="14">
        <v>11250</v>
      </c>
      <c r="S161" s="14">
        <v>11250</v>
      </c>
      <c r="T161" s="14">
        <v>12.5</v>
      </c>
      <c r="U161" s="14">
        <v>12.5</v>
      </c>
      <c r="V161" s="14">
        <v>0</v>
      </c>
      <c r="W161" s="14">
        <v>0</v>
      </c>
      <c r="X161" s="5">
        <v>1406.25</v>
      </c>
      <c r="Y161" s="15">
        <v>45331</v>
      </c>
      <c r="Z161" s="15">
        <v>45696</v>
      </c>
      <c r="AA161" s="14">
        <v>0</v>
      </c>
      <c r="AB161" s="14" t="s">
        <v>77</v>
      </c>
      <c r="AC161" s="14"/>
      <c r="AD161" s="14" t="s">
        <v>96</v>
      </c>
      <c r="AE161" s="14" t="s">
        <v>68</v>
      </c>
      <c r="AF161" s="14" t="s">
        <v>79</v>
      </c>
      <c r="AG161" s="14" t="s">
        <v>97</v>
      </c>
      <c r="AH161" s="14" t="s">
        <v>106</v>
      </c>
      <c r="AI161" s="14">
        <v>11250</v>
      </c>
      <c r="AJ161" s="14">
        <v>0</v>
      </c>
      <c r="AK161" s="14">
        <v>0</v>
      </c>
      <c r="AL161" s="14">
        <v>0</v>
      </c>
      <c r="AM161" s="14">
        <v>0</v>
      </c>
      <c r="AN161" s="14">
        <v>0</v>
      </c>
      <c r="AO161" s="5">
        <v>11250</v>
      </c>
      <c r="AP161" s="14" t="s">
        <v>128</v>
      </c>
      <c r="AQ161" s="15">
        <v>45412</v>
      </c>
      <c r="AR161" s="14">
        <v>11250</v>
      </c>
      <c r="AS161" s="14" t="s">
        <v>9</v>
      </c>
      <c r="AT161" s="14" t="s">
        <v>9</v>
      </c>
      <c r="AU161" s="14"/>
      <c r="AV161" s="14" t="s">
        <v>82</v>
      </c>
      <c r="AW161" s="14" t="s">
        <v>83</v>
      </c>
      <c r="AX161" s="14"/>
      <c r="AY161" s="14" t="s">
        <v>84</v>
      </c>
    </row>
    <row r="162" spans="2:51" x14ac:dyDescent="0.25">
      <c r="B162" s="14" t="s">
        <v>65</v>
      </c>
      <c r="C162" s="14" t="s">
        <v>66</v>
      </c>
      <c r="D162" s="14" t="s">
        <v>67</v>
      </c>
      <c r="E162" s="14" t="s">
        <v>68</v>
      </c>
      <c r="F162" s="14" t="s">
        <v>69</v>
      </c>
      <c r="G162" s="14">
        <v>1012579597150000</v>
      </c>
      <c r="H162" s="14" t="s">
        <v>649</v>
      </c>
      <c r="I162" s="14">
        <v>4002</v>
      </c>
      <c r="J162" s="14" t="s">
        <v>646</v>
      </c>
      <c r="K162" s="14" t="s">
        <v>650</v>
      </c>
      <c r="L162" s="14" t="s">
        <v>651</v>
      </c>
      <c r="M162" s="14" t="s">
        <v>74</v>
      </c>
      <c r="N162" s="14" t="s">
        <v>75</v>
      </c>
      <c r="O162" s="14"/>
      <c r="P162" s="14">
        <v>1030891</v>
      </c>
      <c r="Q162" s="14" t="s">
        <v>104</v>
      </c>
      <c r="R162" s="14">
        <v>11250</v>
      </c>
      <c r="S162" s="14">
        <v>11250</v>
      </c>
      <c r="T162" s="14">
        <v>12.5</v>
      </c>
      <c r="U162" s="14">
        <v>12.5</v>
      </c>
      <c r="V162" s="14">
        <v>0</v>
      </c>
      <c r="W162" s="14">
        <v>0</v>
      </c>
      <c r="X162" s="5">
        <v>1406.25</v>
      </c>
      <c r="Y162" s="15">
        <v>45331</v>
      </c>
      <c r="Z162" s="15">
        <v>45696</v>
      </c>
      <c r="AA162" s="14">
        <v>0</v>
      </c>
      <c r="AB162" s="14" t="s">
        <v>77</v>
      </c>
      <c r="AC162" s="14"/>
      <c r="AD162" s="14" t="s">
        <v>96</v>
      </c>
      <c r="AE162" s="14" t="s">
        <v>68</v>
      </c>
      <c r="AF162" s="14" t="s">
        <v>79</v>
      </c>
      <c r="AG162" s="14" t="s">
        <v>97</v>
      </c>
      <c r="AH162" s="14" t="s">
        <v>106</v>
      </c>
      <c r="AI162" s="14">
        <v>11250</v>
      </c>
      <c r="AJ162" s="14">
        <v>0</v>
      </c>
      <c r="AK162" s="14">
        <v>0</v>
      </c>
      <c r="AL162" s="14">
        <v>0</v>
      </c>
      <c r="AM162" s="14">
        <v>0</v>
      </c>
      <c r="AN162" s="14">
        <v>0</v>
      </c>
      <c r="AO162" s="5">
        <v>11250</v>
      </c>
      <c r="AP162" s="14" t="s">
        <v>99</v>
      </c>
      <c r="AQ162" s="15">
        <v>45412</v>
      </c>
      <c r="AR162" s="14">
        <v>11250</v>
      </c>
      <c r="AS162" s="14" t="s">
        <v>9</v>
      </c>
      <c r="AT162" s="14" t="s">
        <v>9</v>
      </c>
      <c r="AU162" s="14"/>
      <c r="AV162" s="14" t="s">
        <v>82</v>
      </c>
      <c r="AW162" s="14" t="s">
        <v>83</v>
      </c>
      <c r="AX162" s="14"/>
      <c r="AY162" s="14" t="s">
        <v>84</v>
      </c>
    </row>
    <row r="163" spans="2:51" x14ac:dyDescent="0.25">
      <c r="B163" s="14" t="s">
        <v>65</v>
      </c>
      <c r="C163" s="14" t="s">
        <v>66</v>
      </c>
      <c r="D163" s="14" t="s">
        <v>67</v>
      </c>
      <c r="E163" s="14" t="s">
        <v>68</v>
      </c>
      <c r="F163" s="14" t="s">
        <v>69</v>
      </c>
      <c r="G163" s="14">
        <v>1006339388950000</v>
      </c>
      <c r="H163" s="14" t="s">
        <v>652</v>
      </c>
      <c r="I163" s="14">
        <v>4002</v>
      </c>
      <c r="J163" s="14" t="s">
        <v>646</v>
      </c>
      <c r="K163" s="14" t="s">
        <v>653</v>
      </c>
      <c r="L163" s="14" t="s">
        <v>654</v>
      </c>
      <c r="M163" s="14" t="s">
        <v>74</v>
      </c>
      <c r="N163" s="14" t="s">
        <v>75</v>
      </c>
      <c r="O163" s="14"/>
      <c r="P163" s="14">
        <v>1030891</v>
      </c>
      <c r="Q163" s="14" t="s">
        <v>104</v>
      </c>
      <c r="R163" s="14">
        <v>11250</v>
      </c>
      <c r="S163" s="14">
        <v>11250</v>
      </c>
      <c r="T163" s="14">
        <v>12.5</v>
      </c>
      <c r="U163" s="14">
        <v>12.5</v>
      </c>
      <c r="V163" s="14">
        <v>0</v>
      </c>
      <c r="W163" s="14">
        <v>0</v>
      </c>
      <c r="X163" s="5">
        <v>1406.25</v>
      </c>
      <c r="Y163" s="15">
        <v>45331</v>
      </c>
      <c r="Z163" s="15">
        <v>45696</v>
      </c>
      <c r="AA163" s="14">
        <v>0</v>
      </c>
      <c r="AB163" s="14" t="s">
        <v>77</v>
      </c>
      <c r="AC163" s="14"/>
      <c r="AD163" s="14" t="s">
        <v>96</v>
      </c>
      <c r="AE163" s="14" t="s">
        <v>68</v>
      </c>
      <c r="AF163" s="14" t="s">
        <v>79</v>
      </c>
      <c r="AG163" s="14" t="s">
        <v>97</v>
      </c>
      <c r="AH163" s="14" t="s">
        <v>106</v>
      </c>
      <c r="AI163" s="14">
        <v>11250</v>
      </c>
      <c r="AJ163" s="14">
        <v>0</v>
      </c>
      <c r="AK163" s="14">
        <v>0</v>
      </c>
      <c r="AL163" s="14">
        <v>0</v>
      </c>
      <c r="AM163" s="14">
        <v>0</v>
      </c>
      <c r="AN163" s="14">
        <v>0</v>
      </c>
      <c r="AO163" s="5">
        <v>11250</v>
      </c>
      <c r="AP163" s="14" t="s">
        <v>99</v>
      </c>
      <c r="AQ163" s="15">
        <v>45412</v>
      </c>
      <c r="AR163" s="14">
        <v>11250</v>
      </c>
      <c r="AS163" s="14" t="s">
        <v>9</v>
      </c>
      <c r="AT163" s="14" t="s">
        <v>9</v>
      </c>
      <c r="AU163" s="14"/>
      <c r="AV163" s="14" t="s">
        <v>82</v>
      </c>
      <c r="AW163" s="14" t="s">
        <v>83</v>
      </c>
      <c r="AX163" s="14"/>
      <c r="AY163" s="14" t="s">
        <v>84</v>
      </c>
    </row>
    <row r="164" spans="2:51" x14ac:dyDescent="0.25">
      <c r="B164" s="14" t="s">
        <v>65</v>
      </c>
      <c r="C164" s="14" t="s">
        <v>66</v>
      </c>
      <c r="D164" s="14" t="s">
        <v>67</v>
      </c>
      <c r="E164" s="14" t="s">
        <v>68</v>
      </c>
      <c r="F164" s="14" t="s">
        <v>69</v>
      </c>
      <c r="G164" s="14">
        <v>1008794063660000</v>
      </c>
      <c r="H164" s="14" t="s">
        <v>655</v>
      </c>
      <c r="I164" s="14">
        <v>4002</v>
      </c>
      <c r="J164" s="14" t="s">
        <v>646</v>
      </c>
      <c r="K164" s="14" t="s">
        <v>656</v>
      </c>
      <c r="L164" s="14" t="s">
        <v>657</v>
      </c>
      <c r="M164" s="14" t="s">
        <v>74</v>
      </c>
      <c r="N164" s="14" t="s">
        <v>75</v>
      </c>
      <c r="O164" s="14"/>
      <c r="P164" s="14">
        <v>1030891</v>
      </c>
      <c r="Q164" s="14" t="s">
        <v>104</v>
      </c>
      <c r="R164" s="14">
        <v>11250</v>
      </c>
      <c r="S164" s="14">
        <v>11250</v>
      </c>
      <c r="T164" s="14">
        <v>12.5</v>
      </c>
      <c r="U164" s="14">
        <v>12.5</v>
      </c>
      <c r="V164" s="14">
        <v>0</v>
      </c>
      <c r="W164" s="14">
        <v>0</v>
      </c>
      <c r="X164" s="5">
        <v>1406.25</v>
      </c>
      <c r="Y164" s="15">
        <v>45331</v>
      </c>
      <c r="Z164" s="15">
        <v>45696</v>
      </c>
      <c r="AA164" s="14">
        <v>0</v>
      </c>
      <c r="AB164" s="14" t="s">
        <v>77</v>
      </c>
      <c r="AC164" s="14"/>
      <c r="AD164" s="14" t="s">
        <v>96</v>
      </c>
      <c r="AE164" s="14" t="s">
        <v>68</v>
      </c>
      <c r="AF164" s="14" t="s">
        <v>79</v>
      </c>
      <c r="AG164" s="14" t="s">
        <v>97</v>
      </c>
      <c r="AH164" s="14" t="s">
        <v>106</v>
      </c>
      <c r="AI164" s="14">
        <v>11250</v>
      </c>
      <c r="AJ164" s="14">
        <v>0</v>
      </c>
      <c r="AK164" s="14">
        <v>0</v>
      </c>
      <c r="AL164" s="14">
        <v>0</v>
      </c>
      <c r="AM164" s="14">
        <v>0</v>
      </c>
      <c r="AN164" s="14">
        <v>0</v>
      </c>
      <c r="AO164" s="5">
        <v>11250</v>
      </c>
      <c r="AP164" s="14" t="s">
        <v>99</v>
      </c>
      <c r="AQ164" s="15">
        <v>45412</v>
      </c>
      <c r="AR164" s="14">
        <v>11250</v>
      </c>
      <c r="AS164" s="14" t="s">
        <v>9</v>
      </c>
      <c r="AT164" s="14" t="s">
        <v>9</v>
      </c>
      <c r="AU164" s="14"/>
      <c r="AV164" s="14" t="s">
        <v>82</v>
      </c>
      <c r="AW164" s="14" t="s">
        <v>83</v>
      </c>
      <c r="AX164" s="14"/>
      <c r="AY164" s="14" t="s">
        <v>84</v>
      </c>
    </row>
    <row r="165" spans="2:51" x14ac:dyDescent="0.25">
      <c r="B165" s="14" t="s">
        <v>65</v>
      </c>
      <c r="C165" s="14" t="s">
        <v>66</v>
      </c>
      <c r="D165" s="14" t="s">
        <v>67</v>
      </c>
      <c r="E165" s="14" t="s">
        <v>68</v>
      </c>
      <c r="F165" s="14" t="s">
        <v>69</v>
      </c>
      <c r="G165" s="14">
        <v>1011645847060000</v>
      </c>
      <c r="H165" s="14" t="s">
        <v>658</v>
      </c>
      <c r="I165" s="14">
        <v>3003</v>
      </c>
      <c r="J165" s="14" t="s">
        <v>631</v>
      </c>
      <c r="K165" s="14" t="s">
        <v>659</v>
      </c>
      <c r="L165" s="14" t="s">
        <v>660</v>
      </c>
      <c r="M165" s="14" t="s">
        <v>151</v>
      </c>
      <c r="N165" s="14" t="s">
        <v>152</v>
      </c>
      <c r="O165" s="14" t="s">
        <v>634</v>
      </c>
      <c r="P165" s="14">
        <v>1011069</v>
      </c>
      <c r="Q165" s="14" t="s">
        <v>635</v>
      </c>
      <c r="R165" s="14">
        <v>1921</v>
      </c>
      <c r="S165" s="14">
        <v>1921</v>
      </c>
      <c r="T165" s="14"/>
      <c r="U165" s="14">
        <v>15</v>
      </c>
      <c r="V165" s="14">
        <v>288.14999999999998</v>
      </c>
      <c r="W165" s="14">
        <v>1109.93</v>
      </c>
      <c r="X165" s="5">
        <v>1398.08</v>
      </c>
      <c r="Y165" s="15">
        <v>45406</v>
      </c>
      <c r="Z165" s="15">
        <v>45770</v>
      </c>
      <c r="AA165" s="14">
        <v>0</v>
      </c>
      <c r="AB165" s="14" t="s">
        <v>77</v>
      </c>
      <c r="AC165" s="14"/>
      <c r="AD165" s="14" t="s">
        <v>636</v>
      </c>
      <c r="AE165" s="14" t="s">
        <v>68</v>
      </c>
      <c r="AF165" s="14" t="s">
        <v>79</v>
      </c>
      <c r="AG165" s="14" t="s">
        <v>155</v>
      </c>
      <c r="AH165" s="14" t="s">
        <v>155</v>
      </c>
      <c r="AI165" s="14">
        <v>46318</v>
      </c>
      <c r="AJ165" s="14">
        <v>0</v>
      </c>
      <c r="AK165" s="14">
        <v>1921</v>
      </c>
      <c r="AL165" s="14">
        <v>44397</v>
      </c>
      <c r="AM165" s="14">
        <v>0</v>
      </c>
      <c r="AN165" s="14">
        <v>0</v>
      </c>
      <c r="AO165" s="5">
        <v>1921</v>
      </c>
      <c r="AP165" s="14" t="s">
        <v>397</v>
      </c>
      <c r="AQ165" s="15">
        <v>45412</v>
      </c>
      <c r="AR165" s="14">
        <v>46318</v>
      </c>
      <c r="AS165" s="14" t="s">
        <v>4</v>
      </c>
      <c r="AT165" s="14" t="s">
        <v>4</v>
      </c>
      <c r="AU165" s="14">
        <v>12</v>
      </c>
      <c r="AV165" s="14" t="s">
        <v>210</v>
      </c>
      <c r="AW165" s="14" t="s">
        <v>83</v>
      </c>
      <c r="AX165" s="14"/>
      <c r="AY165" s="14" t="s">
        <v>84</v>
      </c>
    </row>
    <row r="166" spans="2:51" x14ac:dyDescent="0.25">
      <c r="B166" s="14" t="s">
        <v>65</v>
      </c>
      <c r="C166" s="14" t="s">
        <v>66</v>
      </c>
      <c r="D166" s="14" t="s">
        <v>67</v>
      </c>
      <c r="E166" s="14" t="s">
        <v>68</v>
      </c>
      <c r="F166" s="14" t="s">
        <v>69</v>
      </c>
      <c r="G166" s="14">
        <v>1004741077770000</v>
      </c>
      <c r="H166" s="14" t="s">
        <v>661</v>
      </c>
      <c r="I166" s="14">
        <v>2001</v>
      </c>
      <c r="J166" s="14" t="s">
        <v>116</v>
      </c>
      <c r="K166" s="14" t="s">
        <v>662</v>
      </c>
      <c r="L166" s="14" t="s">
        <v>663</v>
      </c>
      <c r="M166" s="14" t="s">
        <v>74</v>
      </c>
      <c r="N166" s="14" t="s">
        <v>75</v>
      </c>
      <c r="O166" s="14"/>
      <c r="P166" s="14">
        <v>1035035</v>
      </c>
      <c r="Q166" s="14" t="s">
        <v>264</v>
      </c>
      <c r="R166" s="14">
        <v>7500</v>
      </c>
      <c r="S166" s="14">
        <v>7500</v>
      </c>
      <c r="T166" s="14">
        <v>16.5</v>
      </c>
      <c r="U166" s="14">
        <v>16.5</v>
      </c>
      <c r="V166" s="14">
        <v>0</v>
      </c>
      <c r="W166" s="14">
        <v>0</v>
      </c>
      <c r="X166" s="5">
        <v>1237.5</v>
      </c>
      <c r="Y166" s="15">
        <v>45381</v>
      </c>
      <c r="Z166" s="15">
        <v>45745</v>
      </c>
      <c r="AA166" s="14">
        <v>0</v>
      </c>
      <c r="AB166" s="14" t="s">
        <v>77</v>
      </c>
      <c r="AC166" s="14"/>
      <c r="AD166" s="14" t="s">
        <v>96</v>
      </c>
      <c r="AE166" s="14" t="s">
        <v>68</v>
      </c>
      <c r="AF166" s="14" t="s">
        <v>79</v>
      </c>
      <c r="AG166" s="14" t="s">
        <v>97</v>
      </c>
      <c r="AH166" s="14" t="s">
        <v>135</v>
      </c>
      <c r="AI166" s="14">
        <v>7125</v>
      </c>
      <c r="AJ166" s="14">
        <v>0</v>
      </c>
      <c r="AK166" s="14">
        <v>0</v>
      </c>
      <c r="AL166" s="14">
        <v>0</v>
      </c>
      <c r="AM166" s="14">
        <v>0</v>
      </c>
      <c r="AN166" s="14">
        <v>375</v>
      </c>
      <c r="AO166" s="5">
        <v>7500</v>
      </c>
      <c r="AP166" s="14" t="s">
        <v>99</v>
      </c>
      <c r="AQ166" s="15">
        <v>45412</v>
      </c>
      <c r="AR166" s="14">
        <v>7500</v>
      </c>
      <c r="AS166" s="14" t="s">
        <v>13</v>
      </c>
      <c r="AT166" s="14" t="s">
        <v>13</v>
      </c>
      <c r="AU166" s="14"/>
      <c r="AV166" s="14" t="s">
        <v>82</v>
      </c>
      <c r="AW166" s="14" t="s">
        <v>83</v>
      </c>
      <c r="AX166" s="14"/>
      <c r="AY166" s="14" t="s">
        <v>84</v>
      </c>
    </row>
    <row r="167" spans="2:51" x14ac:dyDescent="0.25">
      <c r="B167" s="14" t="s">
        <v>65</v>
      </c>
      <c r="C167" s="14" t="s">
        <v>66</v>
      </c>
      <c r="D167" s="14" t="s">
        <v>67</v>
      </c>
      <c r="E167" s="14" t="s">
        <v>68</v>
      </c>
      <c r="F167" s="14" t="s">
        <v>69</v>
      </c>
      <c r="G167" s="14">
        <v>1.00872751263E+19</v>
      </c>
      <c r="H167" s="14" t="s">
        <v>664</v>
      </c>
      <c r="I167" s="14">
        <v>2001</v>
      </c>
      <c r="J167" s="14" t="s">
        <v>116</v>
      </c>
      <c r="K167" s="14" t="s">
        <v>665</v>
      </c>
      <c r="L167" s="14" t="s">
        <v>666</v>
      </c>
      <c r="M167" s="14" t="s">
        <v>74</v>
      </c>
      <c r="N167" s="14" t="s">
        <v>75</v>
      </c>
      <c r="O167" s="14"/>
      <c r="P167" s="14">
        <v>1035035</v>
      </c>
      <c r="Q167" s="14" t="s">
        <v>264</v>
      </c>
      <c r="R167" s="14">
        <v>7500</v>
      </c>
      <c r="S167" s="14">
        <v>7500</v>
      </c>
      <c r="T167" s="14">
        <v>16.5</v>
      </c>
      <c r="U167" s="14">
        <v>16.5</v>
      </c>
      <c r="V167" s="14">
        <v>0</v>
      </c>
      <c r="W167" s="14">
        <v>0</v>
      </c>
      <c r="X167" s="5">
        <v>1237.5</v>
      </c>
      <c r="Y167" s="15">
        <v>45381</v>
      </c>
      <c r="Z167" s="15">
        <v>45745</v>
      </c>
      <c r="AA167" s="14">
        <v>0</v>
      </c>
      <c r="AB167" s="14" t="s">
        <v>77</v>
      </c>
      <c r="AC167" s="14"/>
      <c r="AD167" s="14" t="s">
        <v>96</v>
      </c>
      <c r="AE167" s="14" t="s">
        <v>68</v>
      </c>
      <c r="AF167" s="14" t="s">
        <v>79</v>
      </c>
      <c r="AG167" s="14" t="s">
        <v>97</v>
      </c>
      <c r="AH167" s="14" t="s">
        <v>135</v>
      </c>
      <c r="AI167" s="14">
        <v>7125</v>
      </c>
      <c r="AJ167" s="14">
        <v>0</v>
      </c>
      <c r="AK167" s="14">
        <v>0</v>
      </c>
      <c r="AL167" s="14">
        <v>0</v>
      </c>
      <c r="AM167" s="14">
        <v>0</v>
      </c>
      <c r="AN167" s="14">
        <v>375</v>
      </c>
      <c r="AO167" s="5">
        <v>7500</v>
      </c>
      <c r="AP167" s="14" t="s">
        <v>99</v>
      </c>
      <c r="AQ167" s="15">
        <v>45412</v>
      </c>
      <c r="AR167" s="14">
        <v>7500</v>
      </c>
      <c r="AS167" s="14" t="s">
        <v>13</v>
      </c>
      <c r="AT167" s="14" t="s">
        <v>13</v>
      </c>
      <c r="AU167" s="14"/>
      <c r="AV167" s="14" t="s">
        <v>82</v>
      </c>
      <c r="AW167" s="14" t="s">
        <v>83</v>
      </c>
      <c r="AX167" s="14"/>
      <c r="AY167" s="14" t="s">
        <v>84</v>
      </c>
    </row>
    <row r="168" spans="2:51" x14ac:dyDescent="0.25">
      <c r="B168" s="14" t="s">
        <v>65</v>
      </c>
      <c r="C168" s="14" t="s">
        <v>66</v>
      </c>
      <c r="D168" s="14" t="s">
        <v>67</v>
      </c>
      <c r="E168" s="14" t="s">
        <v>68</v>
      </c>
      <c r="F168" s="14" t="s">
        <v>69</v>
      </c>
      <c r="G168" s="14">
        <v>1009923345980000</v>
      </c>
      <c r="H168" s="14" t="s">
        <v>176</v>
      </c>
      <c r="I168" s="14">
        <v>5006</v>
      </c>
      <c r="J168" s="14" t="s">
        <v>108</v>
      </c>
      <c r="K168" s="14" t="s">
        <v>667</v>
      </c>
      <c r="L168" s="14" t="s">
        <v>668</v>
      </c>
      <c r="M168" s="14" t="s">
        <v>74</v>
      </c>
      <c r="N168" s="14" t="s">
        <v>119</v>
      </c>
      <c r="O168" s="14"/>
      <c r="P168" s="14">
        <v>1015775</v>
      </c>
      <c r="Q168" s="14" t="s">
        <v>204</v>
      </c>
      <c r="R168" s="14">
        <v>18987</v>
      </c>
      <c r="S168" s="14">
        <v>9683.3700000000008</v>
      </c>
      <c r="T168" s="14">
        <v>12.5</v>
      </c>
      <c r="U168" s="14">
        <v>12.5</v>
      </c>
      <c r="V168" s="14">
        <v>0</v>
      </c>
      <c r="W168" s="14">
        <v>0</v>
      </c>
      <c r="X168" s="5">
        <v>1210.42</v>
      </c>
      <c r="Y168" s="15">
        <v>44049</v>
      </c>
      <c r="Z168" s="15">
        <v>45478</v>
      </c>
      <c r="AA168" s="14">
        <v>10</v>
      </c>
      <c r="AB168" s="14" t="s">
        <v>105</v>
      </c>
      <c r="AC168" s="14" t="s">
        <v>78</v>
      </c>
      <c r="AD168" s="14" t="s">
        <v>96</v>
      </c>
      <c r="AE168" s="14" t="s">
        <v>68</v>
      </c>
      <c r="AF168" s="14" t="s">
        <v>79</v>
      </c>
      <c r="AG168" s="14" t="s">
        <v>97</v>
      </c>
      <c r="AH168" s="14" t="s">
        <v>135</v>
      </c>
      <c r="AI168" s="14">
        <v>18987</v>
      </c>
      <c r="AJ168" s="14">
        <v>0</v>
      </c>
      <c r="AK168" s="14">
        <v>0</v>
      </c>
      <c r="AL168" s="14">
        <v>0</v>
      </c>
      <c r="AM168" s="14">
        <v>0</v>
      </c>
      <c r="AN168" s="14">
        <v>0</v>
      </c>
      <c r="AO168" s="5">
        <v>9683.3700000000008</v>
      </c>
      <c r="AP168" s="14" t="s">
        <v>99</v>
      </c>
      <c r="AQ168" s="15">
        <v>45412</v>
      </c>
      <c r="AR168" s="14">
        <v>9683.3700000000008</v>
      </c>
      <c r="AS168" s="14" t="s">
        <v>13</v>
      </c>
      <c r="AT168" s="14" t="s">
        <v>13</v>
      </c>
      <c r="AU168" s="14"/>
      <c r="AV168" s="14" t="s">
        <v>82</v>
      </c>
      <c r="AW168" s="14" t="s">
        <v>83</v>
      </c>
      <c r="AX168" s="14"/>
      <c r="AY168" s="14" t="s">
        <v>84</v>
      </c>
    </row>
    <row r="169" spans="2:51" x14ac:dyDescent="0.25">
      <c r="B169" s="14" t="s">
        <v>65</v>
      </c>
      <c r="C169" s="14" t="s">
        <v>230</v>
      </c>
      <c r="D169" s="14" t="s">
        <v>67</v>
      </c>
      <c r="E169" s="14" t="s">
        <v>68</v>
      </c>
      <c r="F169" s="14" t="s">
        <v>69</v>
      </c>
      <c r="G169" s="14">
        <v>1015624977440000</v>
      </c>
      <c r="H169" s="14" t="s">
        <v>301</v>
      </c>
      <c r="I169" s="14">
        <v>1021</v>
      </c>
      <c r="J169" s="14" t="s">
        <v>487</v>
      </c>
      <c r="K169" s="14" t="s">
        <v>669</v>
      </c>
      <c r="L169" s="14" t="s">
        <v>670</v>
      </c>
      <c r="M169" s="14" t="s">
        <v>74</v>
      </c>
      <c r="N169" s="14" t="s">
        <v>119</v>
      </c>
      <c r="O169" s="14"/>
      <c r="P169" s="14">
        <v>1031935</v>
      </c>
      <c r="Q169" s="14" t="s">
        <v>329</v>
      </c>
      <c r="R169" s="14"/>
      <c r="S169" s="14">
        <v>0</v>
      </c>
      <c r="T169" s="14">
        <v>9.77</v>
      </c>
      <c r="U169" s="14">
        <v>1.72</v>
      </c>
      <c r="V169" s="14"/>
      <c r="W169" s="14"/>
      <c r="X169" s="5">
        <v>1196.69</v>
      </c>
      <c r="Y169" s="15">
        <v>45383</v>
      </c>
      <c r="Z169" s="15">
        <v>45747</v>
      </c>
      <c r="AA169" s="14">
        <v>0</v>
      </c>
      <c r="AB169" s="14" t="s">
        <v>77</v>
      </c>
      <c r="AC169" s="14"/>
      <c r="AD169" s="14" t="s">
        <v>235</v>
      </c>
      <c r="AE169" s="14" t="s">
        <v>236</v>
      </c>
      <c r="AF169" s="14" t="s">
        <v>79</v>
      </c>
      <c r="AG169" s="14"/>
      <c r="AH169" s="14" t="s">
        <v>90</v>
      </c>
      <c r="AI169" s="14">
        <v>69575</v>
      </c>
      <c r="AJ169" s="14">
        <v>0</v>
      </c>
      <c r="AK169" s="14">
        <v>0</v>
      </c>
      <c r="AL169" s="14">
        <v>0</v>
      </c>
      <c r="AM169" s="14">
        <v>0</v>
      </c>
      <c r="AN169" s="14">
        <v>0</v>
      </c>
      <c r="AO169" s="5">
        <v>69575</v>
      </c>
      <c r="AP169" s="14" t="s">
        <v>99</v>
      </c>
      <c r="AQ169" s="15">
        <v>45412</v>
      </c>
      <c r="AR169" s="14">
        <v>69575</v>
      </c>
      <c r="AS169" s="14"/>
      <c r="AT169" s="14" t="s">
        <v>5</v>
      </c>
      <c r="AU169" s="14"/>
      <c r="AV169" s="14" t="s">
        <v>82</v>
      </c>
      <c r="AW169" s="14" t="s">
        <v>83</v>
      </c>
      <c r="AX169" s="14"/>
      <c r="AY169" s="14" t="s">
        <v>84</v>
      </c>
    </row>
    <row r="170" spans="2:51" x14ac:dyDescent="0.25">
      <c r="B170" s="14" t="s">
        <v>65</v>
      </c>
      <c r="C170" s="14" t="s">
        <v>66</v>
      </c>
      <c r="D170" s="14" t="s">
        <v>67</v>
      </c>
      <c r="E170" s="14" t="s">
        <v>68</v>
      </c>
      <c r="F170" s="14" t="s">
        <v>69</v>
      </c>
      <c r="G170" s="14">
        <v>1009923345980000</v>
      </c>
      <c r="H170" s="14" t="s">
        <v>176</v>
      </c>
      <c r="I170" s="14">
        <v>5006</v>
      </c>
      <c r="J170" s="14" t="s">
        <v>108</v>
      </c>
      <c r="K170" s="14" t="s">
        <v>671</v>
      </c>
      <c r="L170" s="14" t="s">
        <v>672</v>
      </c>
      <c r="M170" s="14" t="s">
        <v>74</v>
      </c>
      <c r="N170" s="14" t="s">
        <v>119</v>
      </c>
      <c r="O170" s="14"/>
      <c r="P170" s="14">
        <v>1015775</v>
      </c>
      <c r="Q170" s="14" t="s">
        <v>204</v>
      </c>
      <c r="R170" s="14">
        <v>17654</v>
      </c>
      <c r="S170" s="14">
        <v>9003.5400000000009</v>
      </c>
      <c r="T170" s="14">
        <v>12.5</v>
      </c>
      <c r="U170" s="14">
        <v>12.5</v>
      </c>
      <c r="V170" s="14">
        <v>0</v>
      </c>
      <c r="W170" s="14">
        <v>0</v>
      </c>
      <c r="X170" s="5">
        <v>1125.44</v>
      </c>
      <c r="Y170" s="15">
        <v>44049</v>
      </c>
      <c r="Z170" s="15">
        <v>45478</v>
      </c>
      <c r="AA170" s="14">
        <v>11</v>
      </c>
      <c r="AB170" s="14" t="s">
        <v>105</v>
      </c>
      <c r="AC170" s="14" t="s">
        <v>78</v>
      </c>
      <c r="AD170" s="14" t="s">
        <v>205</v>
      </c>
      <c r="AE170" s="14" t="s">
        <v>68</v>
      </c>
      <c r="AF170" s="14" t="s">
        <v>79</v>
      </c>
      <c r="AG170" s="14" t="s">
        <v>98</v>
      </c>
      <c r="AH170" s="14" t="s">
        <v>135</v>
      </c>
      <c r="AI170" s="14">
        <v>17654</v>
      </c>
      <c r="AJ170" s="14">
        <v>0</v>
      </c>
      <c r="AK170" s="14">
        <v>0</v>
      </c>
      <c r="AL170" s="14">
        <v>0</v>
      </c>
      <c r="AM170" s="14">
        <v>0</v>
      </c>
      <c r="AN170" s="14">
        <v>0</v>
      </c>
      <c r="AO170" s="5">
        <v>9003.5400000000009</v>
      </c>
      <c r="AP170" s="14" t="s">
        <v>99</v>
      </c>
      <c r="AQ170" s="15">
        <v>45412</v>
      </c>
      <c r="AR170" s="14">
        <v>9003.5400000000009</v>
      </c>
      <c r="AS170" s="14" t="s">
        <v>13</v>
      </c>
      <c r="AT170" s="14" t="s">
        <v>13</v>
      </c>
      <c r="AU170" s="14"/>
      <c r="AV170" s="14" t="s">
        <v>82</v>
      </c>
      <c r="AW170" s="14" t="s">
        <v>83</v>
      </c>
      <c r="AX170" s="14"/>
      <c r="AY170" s="14" t="s">
        <v>84</v>
      </c>
    </row>
    <row r="171" spans="2:51" x14ac:dyDescent="0.25">
      <c r="B171" s="14" t="s">
        <v>65</v>
      </c>
      <c r="C171" s="14" t="s">
        <v>66</v>
      </c>
      <c r="D171" s="14" t="s">
        <v>67</v>
      </c>
      <c r="E171" s="14" t="s">
        <v>68</v>
      </c>
      <c r="F171" s="14" t="s">
        <v>69</v>
      </c>
      <c r="G171" s="14">
        <v>100832948312</v>
      </c>
      <c r="H171" s="14" t="s">
        <v>673</v>
      </c>
      <c r="I171" s="14">
        <v>3004</v>
      </c>
      <c r="J171" s="14" t="s">
        <v>674</v>
      </c>
      <c r="K171" s="14" t="s">
        <v>675</v>
      </c>
      <c r="L171" s="14" t="s">
        <v>676</v>
      </c>
      <c r="M171" s="14" t="s">
        <v>151</v>
      </c>
      <c r="N171" s="14" t="s">
        <v>189</v>
      </c>
      <c r="O171" s="14" t="s">
        <v>677</v>
      </c>
      <c r="P171" s="14">
        <v>1019548</v>
      </c>
      <c r="Q171" s="14" t="s">
        <v>678</v>
      </c>
      <c r="R171" s="14">
        <v>41</v>
      </c>
      <c r="S171" s="14">
        <v>41</v>
      </c>
      <c r="T171" s="14"/>
      <c r="U171" s="14">
        <v>15</v>
      </c>
      <c r="V171" s="14">
        <v>6.15</v>
      </c>
      <c r="W171" s="14">
        <v>1069.68</v>
      </c>
      <c r="X171" s="5">
        <v>1075.83</v>
      </c>
      <c r="Y171" s="15">
        <v>45402</v>
      </c>
      <c r="Z171" s="15">
        <v>45766</v>
      </c>
      <c r="AA171" s="14">
        <v>0</v>
      </c>
      <c r="AB171" s="14" t="s">
        <v>77</v>
      </c>
      <c r="AC171" s="14"/>
      <c r="AD171" s="14" t="s">
        <v>679</v>
      </c>
      <c r="AE171" s="14" t="s">
        <v>68</v>
      </c>
      <c r="AF171" s="14" t="s">
        <v>79</v>
      </c>
      <c r="AG171" s="14" t="s">
        <v>341</v>
      </c>
      <c r="AH171" s="14" t="s">
        <v>341</v>
      </c>
      <c r="AI171" s="14">
        <v>42828</v>
      </c>
      <c r="AJ171" s="14">
        <v>0</v>
      </c>
      <c r="AK171" s="14">
        <v>41</v>
      </c>
      <c r="AL171" s="14">
        <v>42787</v>
      </c>
      <c r="AM171" s="14">
        <v>0</v>
      </c>
      <c r="AN171" s="14">
        <v>0</v>
      </c>
      <c r="AO171" s="5">
        <v>41</v>
      </c>
      <c r="AP171" s="14" t="s">
        <v>397</v>
      </c>
      <c r="AQ171" s="15">
        <v>45412</v>
      </c>
      <c r="AR171" s="14">
        <v>42828</v>
      </c>
      <c r="AS171" s="14" t="s">
        <v>2</v>
      </c>
      <c r="AT171" s="14" t="s">
        <v>2</v>
      </c>
      <c r="AU171" s="14">
        <v>14</v>
      </c>
      <c r="AV171" s="14" t="s">
        <v>210</v>
      </c>
      <c r="AW171" s="14" t="s">
        <v>83</v>
      </c>
      <c r="AX171" s="14"/>
      <c r="AY171" s="14" t="s">
        <v>84</v>
      </c>
    </row>
    <row r="172" spans="2:51" x14ac:dyDescent="0.25">
      <c r="B172" s="14" t="s">
        <v>65</v>
      </c>
      <c r="C172" s="14" t="s">
        <v>66</v>
      </c>
      <c r="D172" s="14" t="s">
        <v>67</v>
      </c>
      <c r="E172" s="14" t="s">
        <v>68</v>
      </c>
      <c r="F172" s="14" t="s">
        <v>69</v>
      </c>
      <c r="G172" s="14">
        <v>1019602020400000</v>
      </c>
      <c r="H172" s="14" t="s">
        <v>680</v>
      </c>
      <c r="I172" s="14">
        <v>3004</v>
      </c>
      <c r="J172" s="14" t="s">
        <v>674</v>
      </c>
      <c r="K172" s="14" t="s">
        <v>681</v>
      </c>
      <c r="L172" s="14" t="s">
        <v>682</v>
      </c>
      <c r="M172" s="14" t="s">
        <v>151</v>
      </c>
      <c r="N172" s="14" t="s">
        <v>189</v>
      </c>
      <c r="O172" s="14" t="s">
        <v>677</v>
      </c>
      <c r="P172" s="14">
        <v>1019548</v>
      </c>
      <c r="Q172" s="14" t="s">
        <v>678</v>
      </c>
      <c r="R172" s="14">
        <v>153</v>
      </c>
      <c r="S172" s="14">
        <v>153</v>
      </c>
      <c r="T172" s="14"/>
      <c r="U172" s="14">
        <v>15</v>
      </c>
      <c r="V172" s="14">
        <v>22.95</v>
      </c>
      <c r="W172" s="14">
        <v>1051.05</v>
      </c>
      <c r="X172" s="5">
        <v>1074</v>
      </c>
      <c r="Y172" s="15">
        <v>45383</v>
      </c>
      <c r="Z172" s="15">
        <v>45747</v>
      </c>
      <c r="AA172" s="14">
        <v>0</v>
      </c>
      <c r="AB172" s="14" t="s">
        <v>77</v>
      </c>
      <c r="AC172" s="14"/>
      <c r="AD172" s="14" t="s">
        <v>679</v>
      </c>
      <c r="AE172" s="14" t="s">
        <v>68</v>
      </c>
      <c r="AF172" s="14" t="s">
        <v>79</v>
      </c>
      <c r="AG172" s="14" t="s">
        <v>341</v>
      </c>
      <c r="AH172" s="14" t="s">
        <v>341</v>
      </c>
      <c r="AI172" s="14">
        <v>42195</v>
      </c>
      <c r="AJ172" s="14">
        <v>0</v>
      </c>
      <c r="AK172" s="14">
        <v>153</v>
      </c>
      <c r="AL172" s="14">
        <v>42042</v>
      </c>
      <c r="AM172" s="14">
        <v>0</v>
      </c>
      <c r="AN172" s="14">
        <v>0</v>
      </c>
      <c r="AO172" s="5">
        <v>153</v>
      </c>
      <c r="AP172" s="14" t="s">
        <v>397</v>
      </c>
      <c r="AQ172" s="15">
        <v>45412</v>
      </c>
      <c r="AR172" s="14">
        <v>42195</v>
      </c>
      <c r="AS172" s="14" t="s">
        <v>2</v>
      </c>
      <c r="AT172" s="14" t="s">
        <v>2</v>
      </c>
      <c r="AU172" s="14">
        <v>5</v>
      </c>
      <c r="AV172" s="14" t="s">
        <v>210</v>
      </c>
      <c r="AW172" s="14" t="s">
        <v>83</v>
      </c>
      <c r="AX172" s="14"/>
      <c r="AY172" s="14" t="s">
        <v>84</v>
      </c>
    </row>
    <row r="173" spans="2:51" x14ac:dyDescent="0.25">
      <c r="B173" s="14" t="s">
        <v>65</v>
      </c>
      <c r="C173" s="14" t="s">
        <v>66</v>
      </c>
      <c r="D173" s="14" t="s">
        <v>67</v>
      </c>
      <c r="E173" s="14" t="s">
        <v>68</v>
      </c>
      <c r="F173" s="14" t="s">
        <v>69</v>
      </c>
      <c r="G173" s="14">
        <v>1009608191590000</v>
      </c>
      <c r="H173" s="14" t="s">
        <v>107</v>
      </c>
      <c r="I173" s="14">
        <v>4010</v>
      </c>
      <c r="J173" s="14" t="s">
        <v>426</v>
      </c>
      <c r="K173" s="14" t="s">
        <v>683</v>
      </c>
      <c r="L173" s="14" t="s">
        <v>684</v>
      </c>
      <c r="M173" s="14" t="s">
        <v>74</v>
      </c>
      <c r="N173" s="14" t="s">
        <v>75</v>
      </c>
      <c r="O173" s="14"/>
      <c r="P173" s="14">
        <v>1030891</v>
      </c>
      <c r="Q173" s="14" t="s">
        <v>104</v>
      </c>
      <c r="R173" s="14">
        <v>8934</v>
      </c>
      <c r="S173" s="14">
        <v>8934</v>
      </c>
      <c r="T173" s="14">
        <v>11.5</v>
      </c>
      <c r="U173" s="14">
        <v>11.5</v>
      </c>
      <c r="V173" s="14">
        <v>0</v>
      </c>
      <c r="W173" s="14">
        <v>0</v>
      </c>
      <c r="X173" s="5">
        <v>1027.4100000000001</v>
      </c>
      <c r="Y173" s="15">
        <v>45409</v>
      </c>
      <c r="Z173" s="15">
        <v>45773</v>
      </c>
      <c r="AA173" s="14">
        <v>0</v>
      </c>
      <c r="AB173" s="14" t="s">
        <v>77</v>
      </c>
      <c r="AC173" s="14"/>
      <c r="AD173" s="14" t="s">
        <v>96</v>
      </c>
      <c r="AE173" s="14" t="s">
        <v>68</v>
      </c>
      <c r="AF173" s="14" t="s">
        <v>79</v>
      </c>
      <c r="AG173" s="14" t="s">
        <v>97</v>
      </c>
      <c r="AH173" s="14" t="s">
        <v>546</v>
      </c>
      <c r="AI173" s="14">
        <v>8934</v>
      </c>
      <c r="AJ173" s="14">
        <v>0</v>
      </c>
      <c r="AK173" s="14">
        <v>0</v>
      </c>
      <c r="AL173" s="14">
        <v>0</v>
      </c>
      <c r="AM173" s="14">
        <v>0</v>
      </c>
      <c r="AN173" s="14">
        <v>0</v>
      </c>
      <c r="AO173" s="5">
        <v>8934</v>
      </c>
      <c r="AP173" s="14" t="s">
        <v>99</v>
      </c>
      <c r="AQ173" s="15">
        <v>45412</v>
      </c>
      <c r="AR173" s="14">
        <v>8934</v>
      </c>
      <c r="AS173" s="14" t="s">
        <v>9</v>
      </c>
      <c r="AT173" s="14" t="s">
        <v>9</v>
      </c>
      <c r="AU173" s="14"/>
      <c r="AV173" s="14" t="s">
        <v>82</v>
      </c>
      <c r="AW173" s="14" t="s">
        <v>83</v>
      </c>
      <c r="AX173" s="14"/>
      <c r="AY173" s="14" t="s">
        <v>84</v>
      </c>
    </row>
    <row r="174" spans="2:51" x14ac:dyDescent="0.25">
      <c r="B174" s="14" t="s">
        <v>65</v>
      </c>
      <c r="C174" s="14" t="s">
        <v>230</v>
      </c>
      <c r="D174" s="14" t="s">
        <v>67</v>
      </c>
      <c r="E174" s="14" t="s">
        <v>68</v>
      </c>
      <c r="F174" s="14" t="s">
        <v>69</v>
      </c>
      <c r="G174" s="14">
        <v>1015624977440000</v>
      </c>
      <c r="H174" s="14" t="s">
        <v>301</v>
      </c>
      <c r="I174" s="14">
        <v>1021</v>
      </c>
      <c r="J174" s="14" t="s">
        <v>487</v>
      </c>
      <c r="K174" s="14" t="s">
        <v>685</v>
      </c>
      <c r="L174" s="14" t="s">
        <v>686</v>
      </c>
      <c r="M174" s="14" t="s">
        <v>74</v>
      </c>
      <c r="N174" s="14" t="s">
        <v>119</v>
      </c>
      <c r="O174" s="14"/>
      <c r="P174" s="14">
        <v>1031935</v>
      </c>
      <c r="Q174" s="14" t="s">
        <v>329</v>
      </c>
      <c r="R174" s="14"/>
      <c r="S174" s="14">
        <v>0</v>
      </c>
      <c r="T174" s="14">
        <v>9.77</v>
      </c>
      <c r="U174" s="14">
        <v>1.72</v>
      </c>
      <c r="V174" s="14"/>
      <c r="W174" s="14"/>
      <c r="X174" s="5">
        <v>1013.72</v>
      </c>
      <c r="Y174" s="15">
        <v>45383</v>
      </c>
      <c r="Z174" s="15">
        <v>45747</v>
      </c>
      <c r="AA174" s="14">
        <v>0</v>
      </c>
      <c r="AB174" s="14" t="s">
        <v>77</v>
      </c>
      <c r="AC174" s="14"/>
      <c r="AD174" s="14" t="s">
        <v>235</v>
      </c>
      <c r="AE174" s="14" t="s">
        <v>236</v>
      </c>
      <c r="AF174" s="14" t="s">
        <v>79</v>
      </c>
      <c r="AG174" s="14"/>
      <c r="AH174" s="14" t="s">
        <v>90</v>
      </c>
      <c r="AI174" s="14">
        <v>58937</v>
      </c>
      <c r="AJ174" s="14">
        <v>0</v>
      </c>
      <c r="AK174" s="14">
        <v>0</v>
      </c>
      <c r="AL174" s="14">
        <v>0</v>
      </c>
      <c r="AM174" s="14">
        <v>0</v>
      </c>
      <c r="AN174" s="14">
        <v>0</v>
      </c>
      <c r="AO174" s="5">
        <v>58937</v>
      </c>
      <c r="AP174" s="14" t="s">
        <v>99</v>
      </c>
      <c r="AQ174" s="15">
        <v>45412</v>
      </c>
      <c r="AR174" s="14">
        <v>58937</v>
      </c>
      <c r="AS174" s="14"/>
      <c r="AT174" s="14" t="s">
        <v>5</v>
      </c>
      <c r="AU174" s="14"/>
      <c r="AV174" s="14" t="s">
        <v>82</v>
      </c>
      <c r="AW174" s="14" t="s">
        <v>83</v>
      </c>
      <c r="AX174" s="14"/>
      <c r="AY174" s="14" t="s">
        <v>84</v>
      </c>
    </row>
    <row r="175" spans="2:51" x14ac:dyDescent="0.25">
      <c r="B175" s="14" t="s">
        <v>65</v>
      </c>
      <c r="C175" s="14" t="s">
        <v>66</v>
      </c>
      <c r="D175" s="14" t="s">
        <v>67</v>
      </c>
      <c r="E175" s="14" t="s">
        <v>68</v>
      </c>
      <c r="F175" s="14" t="s">
        <v>69</v>
      </c>
      <c r="G175" s="14">
        <v>1002909732710000</v>
      </c>
      <c r="H175" s="14" t="s">
        <v>687</v>
      </c>
      <c r="I175" s="14">
        <v>3001</v>
      </c>
      <c r="J175" s="14" t="s">
        <v>389</v>
      </c>
      <c r="K175" s="14" t="s">
        <v>688</v>
      </c>
      <c r="L175" s="14" t="s">
        <v>689</v>
      </c>
      <c r="M175" s="14" t="s">
        <v>539</v>
      </c>
      <c r="N175" s="14" t="s">
        <v>540</v>
      </c>
      <c r="O175" s="14" t="s">
        <v>541</v>
      </c>
      <c r="P175" s="14">
        <v>1037949</v>
      </c>
      <c r="Q175" s="14" t="s">
        <v>603</v>
      </c>
      <c r="R175" s="14">
        <v>5401</v>
      </c>
      <c r="S175" s="14">
        <v>5401</v>
      </c>
      <c r="T175" s="14"/>
      <c r="U175" s="14">
        <v>15</v>
      </c>
      <c r="V175" s="14">
        <v>810.15</v>
      </c>
      <c r="W175" s="14">
        <v>198.68</v>
      </c>
      <c r="X175" s="5">
        <v>1008.83</v>
      </c>
      <c r="Y175" s="15">
        <v>45412</v>
      </c>
      <c r="Z175" s="15">
        <v>45776</v>
      </c>
      <c r="AA175" s="14">
        <v>0</v>
      </c>
      <c r="AB175" s="14" t="s">
        <v>77</v>
      </c>
      <c r="AC175" s="14"/>
      <c r="AD175" s="14" t="s">
        <v>543</v>
      </c>
      <c r="AE175" s="14" t="s">
        <v>192</v>
      </c>
      <c r="AF175" s="14" t="s">
        <v>79</v>
      </c>
      <c r="AG175" s="14" t="s">
        <v>135</v>
      </c>
      <c r="AH175" s="14" t="s">
        <v>135</v>
      </c>
      <c r="AI175" s="14">
        <v>13348</v>
      </c>
      <c r="AJ175" s="14">
        <v>0</v>
      </c>
      <c r="AK175" s="14">
        <v>5401</v>
      </c>
      <c r="AL175" s="14">
        <v>7947</v>
      </c>
      <c r="AM175" s="14">
        <v>0</v>
      </c>
      <c r="AN175" s="14">
        <v>0</v>
      </c>
      <c r="AO175" s="5">
        <v>5401</v>
      </c>
      <c r="AP175" s="14" t="s">
        <v>81</v>
      </c>
      <c r="AQ175" s="15">
        <v>45412</v>
      </c>
      <c r="AR175" s="14">
        <v>13348</v>
      </c>
      <c r="AS175" s="14" t="s">
        <v>13</v>
      </c>
      <c r="AT175" s="14" t="s">
        <v>13</v>
      </c>
      <c r="AU175" s="14">
        <v>7</v>
      </c>
      <c r="AV175" s="14" t="s">
        <v>210</v>
      </c>
      <c r="AW175" s="14" t="s">
        <v>83</v>
      </c>
      <c r="AX175" s="14"/>
      <c r="AY175" s="14" t="s">
        <v>84</v>
      </c>
    </row>
    <row r="176" spans="2:51" x14ac:dyDescent="0.25">
      <c r="B176" s="14" t="s">
        <v>65</v>
      </c>
      <c r="C176" s="14" t="s">
        <v>66</v>
      </c>
      <c r="D176" s="14" t="s">
        <v>67</v>
      </c>
      <c r="E176" s="14" t="s">
        <v>68</v>
      </c>
      <c r="F176" s="14" t="s">
        <v>69</v>
      </c>
      <c r="G176" s="14">
        <v>100290973271</v>
      </c>
      <c r="H176" s="14" t="s">
        <v>687</v>
      </c>
      <c r="I176" s="14">
        <v>3001</v>
      </c>
      <c r="J176" s="14" t="s">
        <v>389</v>
      </c>
      <c r="K176" s="14" t="s">
        <v>690</v>
      </c>
      <c r="L176" s="14" t="s">
        <v>691</v>
      </c>
      <c r="M176" s="14" t="s">
        <v>539</v>
      </c>
      <c r="N176" s="14" t="s">
        <v>540</v>
      </c>
      <c r="O176" s="14" t="s">
        <v>541</v>
      </c>
      <c r="P176" s="14">
        <v>1037949</v>
      </c>
      <c r="Q176" s="14" t="s">
        <v>603</v>
      </c>
      <c r="R176" s="14">
        <v>5401</v>
      </c>
      <c r="S176" s="14">
        <v>5401</v>
      </c>
      <c r="T176" s="14"/>
      <c r="U176" s="14">
        <v>15</v>
      </c>
      <c r="V176" s="14">
        <v>810.15</v>
      </c>
      <c r="W176" s="14">
        <v>198.68</v>
      </c>
      <c r="X176" s="5">
        <v>1008.83</v>
      </c>
      <c r="Y176" s="15">
        <v>45412</v>
      </c>
      <c r="Z176" s="15">
        <v>45776</v>
      </c>
      <c r="AA176" s="14">
        <v>0</v>
      </c>
      <c r="AB176" s="14" t="s">
        <v>77</v>
      </c>
      <c r="AC176" s="14"/>
      <c r="AD176" s="14" t="s">
        <v>543</v>
      </c>
      <c r="AE176" s="14" t="s">
        <v>192</v>
      </c>
      <c r="AF176" s="14" t="s">
        <v>79</v>
      </c>
      <c r="AG176" s="14" t="s">
        <v>135</v>
      </c>
      <c r="AH176" s="14" t="s">
        <v>135</v>
      </c>
      <c r="AI176" s="14">
        <v>13348</v>
      </c>
      <c r="AJ176" s="14">
        <v>0</v>
      </c>
      <c r="AK176" s="14">
        <v>5401</v>
      </c>
      <c r="AL176" s="14">
        <v>7947</v>
      </c>
      <c r="AM176" s="14">
        <v>0</v>
      </c>
      <c r="AN176" s="14">
        <v>0</v>
      </c>
      <c r="AO176" s="5">
        <v>5401</v>
      </c>
      <c r="AP176" s="14" t="s">
        <v>81</v>
      </c>
      <c r="AQ176" s="15">
        <v>45412</v>
      </c>
      <c r="AR176" s="14">
        <v>13348</v>
      </c>
      <c r="AS176" s="14" t="s">
        <v>13</v>
      </c>
      <c r="AT176" s="14" t="s">
        <v>13</v>
      </c>
      <c r="AU176" s="14">
        <v>7</v>
      </c>
      <c r="AV176" s="14" t="s">
        <v>210</v>
      </c>
      <c r="AW176" s="14" t="s">
        <v>83</v>
      </c>
      <c r="AX176" s="14"/>
      <c r="AY176" s="14" t="s">
        <v>84</v>
      </c>
    </row>
    <row r="177" spans="2:51" x14ac:dyDescent="0.25">
      <c r="B177" s="14" t="s">
        <v>65</v>
      </c>
      <c r="C177" s="14" t="s">
        <v>66</v>
      </c>
      <c r="D177" s="14" t="s">
        <v>67</v>
      </c>
      <c r="E177" s="14" t="s">
        <v>68</v>
      </c>
      <c r="F177" s="14" t="s">
        <v>69</v>
      </c>
      <c r="G177" s="14">
        <v>1012914500520000</v>
      </c>
      <c r="H177" s="14" t="s">
        <v>480</v>
      </c>
      <c r="I177" s="14">
        <v>1003</v>
      </c>
      <c r="J177" s="14" t="s">
        <v>101</v>
      </c>
      <c r="K177" s="14" t="s">
        <v>692</v>
      </c>
      <c r="L177" s="14" t="s">
        <v>693</v>
      </c>
      <c r="M177" s="14" t="s">
        <v>74</v>
      </c>
      <c r="N177" s="14" t="s">
        <v>119</v>
      </c>
      <c r="O177" s="14"/>
      <c r="P177" s="14">
        <v>1036876</v>
      </c>
      <c r="Q177" s="14" t="s">
        <v>278</v>
      </c>
      <c r="R177" s="14">
        <v>22518</v>
      </c>
      <c r="S177" s="14">
        <v>7881.3</v>
      </c>
      <c r="T177" s="14">
        <v>11.5</v>
      </c>
      <c r="U177" s="14">
        <v>11.5</v>
      </c>
      <c r="V177" s="14">
        <v>0</v>
      </c>
      <c r="W177" s="14">
        <v>0</v>
      </c>
      <c r="X177" s="5">
        <v>906.35</v>
      </c>
      <c r="Y177" s="15">
        <v>45378</v>
      </c>
      <c r="Z177" s="15">
        <v>45382</v>
      </c>
      <c r="AA177" s="14">
        <v>0</v>
      </c>
      <c r="AB177" s="14" t="s">
        <v>77</v>
      </c>
      <c r="AC177" s="14" t="s">
        <v>78</v>
      </c>
      <c r="AD177" s="14" t="s">
        <v>89</v>
      </c>
      <c r="AE177" s="14" t="s">
        <v>68</v>
      </c>
      <c r="AF177" s="14" t="s">
        <v>79</v>
      </c>
      <c r="AG177" s="14" t="s">
        <v>90</v>
      </c>
      <c r="AH177" s="14" t="s">
        <v>90</v>
      </c>
      <c r="AI177" s="14">
        <v>22518</v>
      </c>
      <c r="AJ177" s="14">
        <v>0</v>
      </c>
      <c r="AK177" s="14">
        <v>0</v>
      </c>
      <c r="AL177" s="14">
        <v>0</v>
      </c>
      <c r="AM177" s="14">
        <v>0</v>
      </c>
      <c r="AN177" s="14">
        <v>0</v>
      </c>
      <c r="AO177" s="5">
        <v>7881.3</v>
      </c>
      <c r="AP177" s="14" t="s">
        <v>81</v>
      </c>
      <c r="AQ177" s="15">
        <v>45412</v>
      </c>
      <c r="AR177" s="14">
        <v>7881.3</v>
      </c>
      <c r="AS177" s="14"/>
      <c r="AT177" s="14" t="s">
        <v>5</v>
      </c>
      <c r="AU177" s="14"/>
      <c r="AV177" s="14" t="s">
        <v>82</v>
      </c>
      <c r="AW177" s="14" t="s">
        <v>83</v>
      </c>
      <c r="AX177" s="14"/>
      <c r="AY177" s="14" t="s">
        <v>84</v>
      </c>
    </row>
    <row r="178" spans="2:51" x14ac:dyDescent="0.25">
      <c r="B178" s="14" t="s">
        <v>65</v>
      </c>
      <c r="C178" s="14" t="s">
        <v>66</v>
      </c>
      <c r="D178" s="14" t="s">
        <v>67</v>
      </c>
      <c r="E178" s="14" t="s">
        <v>68</v>
      </c>
      <c r="F178" s="14" t="s">
        <v>69</v>
      </c>
      <c r="G178" s="14">
        <v>100573759096</v>
      </c>
      <c r="H178" s="14" t="s">
        <v>694</v>
      </c>
      <c r="I178" s="14">
        <v>1016</v>
      </c>
      <c r="J178" s="14" t="s">
        <v>593</v>
      </c>
      <c r="K178" s="14" t="s">
        <v>695</v>
      </c>
      <c r="L178" s="14" t="s">
        <v>696</v>
      </c>
      <c r="M178" s="14" t="s">
        <v>74</v>
      </c>
      <c r="N178" s="14" t="s">
        <v>119</v>
      </c>
      <c r="O178" s="14"/>
      <c r="P178" s="14">
        <v>1033080</v>
      </c>
      <c r="Q178" s="14" t="s">
        <v>146</v>
      </c>
      <c r="R178" s="14">
        <v>7668</v>
      </c>
      <c r="S178" s="14">
        <v>7668</v>
      </c>
      <c r="T178" s="14">
        <v>11.5</v>
      </c>
      <c r="U178" s="14">
        <v>11.5</v>
      </c>
      <c r="V178" s="14">
        <v>0</v>
      </c>
      <c r="W178" s="14">
        <v>0</v>
      </c>
      <c r="X178" s="5">
        <v>881.82</v>
      </c>
      <c r="Y178" s="15">
        <v>45397</v>
      </c>
      <c r="Z178" s="15">
        <v>45761</v>
      </c>
      <c r="AA178" s="14">
        <v>0</v>
      </c>
      <c r="AB178" s="14" t="s">
        <v>77</v>
      </c>
      <c r="AC178" s="14"/>
      <c r="AD178" s="14" t="s">
        <v>96</v>
      </c>
      <c r="AE178" s="14" t="s">
        <v>68</v>
      </c>
      <c r="AF178" s="14" t="s">
        <v>79</v>
      </c>
      <c r="AG178" s="14" t="s">
        <v>97</v>
      </c>
      <c r="AH178" s="14" t="s">
        <v>98</v>
      </c>
      <c r="AI178" s="14">
        <v>7668</v>
      </c>
      <c r="AJ178" s="14">
        <v>0</v>
      </c>
      <c r="AK178" s="14">
        <v>0</v>
      </c>
      <c r="AL178" s="14">
        <v>0</v>
      </c>
      <c r="AM178" s="14">
        <v>2091</v>
      </c>
      <c r="AN178" s="14">
        <v>0</v>
      </c>
      <c r="AO178" s="5">
        <v>7668</v>
      </c>
      <c r="AP178" s="14" t="s">
        <v>99</v>
      </c>
      <c r="AQ178" s="15">
        <v>45412</v>
      </c>
      <c r="AR178" s="14">
        <v>9759</v>
      </c>
      <c r="AS178" s="14" t="s">
        <v>13</v>
      </c>
      <c r="AT178" s="14" t="s">
        <v>13</v>
      </c>
      <c r="AU178" s="14"/>
      <c r="AV178" s="14" t="s">
        <v>82</v>
      </c>
      <c r="AW178" s="14" t="s">
        <v>83</v>
      </c>
      <c r="AX178" s="14"/>
      <c r="AY178" s="14" t="s">
        <v>84</v>
      </c>
    </row>
    <row r="179" spans="2:51" x14ac:dyDescent="0.25">
      <c r="B179" s="14" t="s">
        <v>65</v>
      </c>
      <c r="C179" s="14" t="s">
        <v>66</v>
      </c>
      <c r="D179" s="14" t="s">
        <v>67</v>
      </c>
      <c r="E179" s="14" t="s">
        <v>68</v>
      </c>
      <c r="F179" s="14" t="s">
        <v>69</v>
      </c>
      <c r="G179" s="14">
        <v>1005943327320000</v>
      </c>
      <c r="H179" s="14" t="s">
        <v>697</v>
      </c>
      <c r="I179" s="14">
        <v>3004</v>
      </c>
      <c r="J179" s="14" t="s">
        <v>674</v>
      </c>
      <c r="K179" s="14" t="s">
        <v>698</v>
      </c>
      <c r="L179" s="14" t="s">
        <v>699</v>
      </c>
      <c r="M179" s="14" t="s">
        <v>151</v>
      </c>
      <c r="N179" s="14" t="s">
        <v>189</v>
      </c>
      <c r="O179" s="14" t="s">
        <v>677</v>
      </c>
      <c r="P179" s="14">
        <v>1019548</v>
      </c>
      <c r="Q179" s="14" t="s">
        <v>678</v>
      </c>
      <c r="R179" s="14">
        <v>196</v>
      </c>
      <c r="S179" s="14">
        <v>196</v>
      </c>
      <c r="T179" s="14"/>
      <c r="U179" s="14">
        <v>15</v>
      </c>
      <c r="V179" s="14">
        <v>29.4</v>
      </c>
      <c r="W179" s="14">
        <v>844.93</v>
      </c>
      <c r="X179" s="5">
        <v>874.33</v>
      </c>
      <c r="Y179" s="15">
        <v>45383</v>
      </c>
      <c r="Z179" s="15">
        <v>45747</v>
      </c>
      <c r="AA179" s="14">
        <v>0</v>
      </c>
      <c r="AB179" s="14" t="s">
        <v>77</v>
      </c>
      <c r="AC179" s="14"/>
      <c r="AD179" s="14" t="s">
        <v>679</v>
      </c>
      <c r="AE179" s="14" t="s">
        <v>68</v>
      </c>
      <c r="AF179" s="14" t="s">
        <v>79</v>
      </c>
      <c r="AG179" s="14" t="s">
        <v>341</v>
      </c>
      <c r="AH179" s="14" t="s">
        <v>341</v>
      </c>
      <c r="AI179" s="14">
        <v>33993</v>
      </c>
      <c r="AJ179" s="14">
        <v>0</v>
      </c>
      <c r="AK179" s="14">
        <v>196</v>
      </c>
      <c r="AL179" s="14">
        <v>33797</v>
      </c>
      <c r="AM179" s="14">
        <v>0</v>
      </c>
      <c r="AN179" s="14">
        <v>0</v>
      </c>
      <c r="AO179" s="5">
        <v>196</v>
      </c>
      <c r="AP179" s="14" t="s">
        <v>397</v>
      </c>
      <c r="AQ179" s="15">
        <v>45412</v>
      </c>
      <c r="AR179" s="14">
        <v>33993</v>
      </c>
      <c r="AS179" s="14" t="s">
        <v>2</v>
      </c>
      <c r="AT179" s="14" t="s">
        <v>2</v>
      </c>
      <c r="AU179" s="14">
        <v>11</v>
      </c>
      <c r="AV179" s="14" t="s">
        <v>210</v>
      </c>
      <c r="AW179" s="14" t="s">
        <v>83</v>
      </c>
      <c r="AX179" s="14"/>
      <c r="AY179" s="14" t="s">
        <v>84</v>
      </c>
    </row>
    <row r="180" spans="2:51" x14ac:dyDescent="0.25">
      <c r="B180" s="14" t="s">
        <v>65</v>
      </c>
      <c r="C180" s="14" t="s">
        <v>66</v>
      </c>
      <c r="D180" s="14" t="s">
        <v>67</v>
      </c>
      <c r="E180" s="14" t="s">
        <v>68</v>
      </c>
      <c r="F180" s="14" t="s">
        <v>69</v>
      </c>
      <c r="G180" s="14">
        <v>1003393752560000</v>
      </c>
      <c r="H180" s="14" t="s">
        <v>700</v>
      </c>
      <c r="I180" s="14">
        <v>3004</v>
      </c>
      <c r="J180" s="14" t="s">
        <v>674</v>
      </c>
      <c r="K180" s="14" t="s">
        <v>701</v>
      </c>
      <c r="L180" s="14" t="s">
        <v>702</v>
      </c>
      <c r="M180" s="14" t="s">
        <v>151</v>
      </c>
      <c r="N180" s="14" t="s">
        <v>189</v>
      </c>
      <c r="O180" s="14" t="s">
        <v>677</v>
      </c>
      <c r="P180" s="14">
        <v>1019548</v>
      </c>
      <c r="Q180" s="14" t="s">
        <v>678</v>
      </c>
      <c r="R180" s="14">
        <v>41</v>
      </c>
      <c r="S180" s="14">
        <v>41</v>
      </c>
      <c r="T180" s="14"/>
      <c r="U180" s="14">
        <v>15</v>
      </c>
      <c r="V180" s="14">
        <v>6.15</v>
      </c>
      <c r="W180" s="14">
        <v>864.8</v>
      </c>
      <c r="X180" s="5">
        <v>870.95</v>
      </c>
      <c r="Y180" s="15">
        <v>45392</v>
      </c>
      <c r="Z180" s="15">
        <v>45756</v>
      </c>
      <c r="AA180" s="14">
        <v>0</v>
      </c>
      <c r="AB180" s="14" t="s">
        <v>77</v>
      </c>
      <c r="AC180" s="14"/>
      <c r="AD180" s="14" t="s">
        <v>679</v>
      </c>
      <c r="AE180" s="14" t="s">
        <v>68</v>
      </c>
      <c r="AF180" s="14" t="s">
        <v>79</v>
      </c>
      <c r="AG180" s="14" t="s">
        <v>341</v>
      </c>
      <c r="AH180" s="14" t="s">
        <v>341</v>
      </c>
      <c r="AI180" s="14">
        <v>34633</v>
      </c>
      <c r="AJ180" s="14">
        <v>0</v>
      </c>
      <c r="AK180" s="14">
        <v>41</v>
      </c>
      <c r="AL180" s="14">
        <v>34592</v>
      </c>
      <c r="AM180" s="14">
        <v>0</v>
      </c>
      <c r="AN180" s="14">
        <v>0</v>
      </c>
      <c r="AO180" s="5">
        <v>41</v>
      </c>
      <c r="AP180" s="14" t="s">
        <v>397</v>
      </c>
      <c r="AQ180" s="15">
        <v>45412</v>
      </c>
      <c r="AR180" s="14">
        <v>34633</v>
      </c>
      <c r="AS180" s="14" t="s">
        <v>2</v>
      </c>
      <c r="AT180" s="14" t="s">
        <v>2</v>
      </c>
      <c r="AU180" s="14">
        <v>12</v>
      </c>
      <c r="AV180" s="14" t="s">
        <v>210</v>
      </c>
      <c r="AW180" s="14" t="s">
        <v>83</v>
      </c>
      <c r="AX180" s="14"/>
      <c r="AY180" s="14" t="s">
        <v>84</v>
      </c>
    </row>
    <row r="181" spans="2:51" x14ac:dyDescent="0.25">
      <c r="B181" s="14" t="s">
        <v>65</v>
      </c>
      <c r="C181" s="14" t="s">
        <v>66</v>
      </c>
      <c r="D181" s="14" t="s">
        <v>67</v>
      </c>
      <c r="E181" s="14" t="s">
        <v>68</v>
      </c>
      <c r="F181" s="14" t="s">
        <v>69</v>
      </c>
      <c r="G181" s="14">
        <v>1006403884200000</v>
      </c>
      <c r="H181" s="14" t="s">
        <v>703</v>
      </c>
      <c r="I181" s="14">
        <v>3004</v>
      </c>
      <c r="J181" s="14" t="s">
        <v>674</v>
      </c>
      <c r="K181" s="14" t="s">
        <v>704</v>
      </c>
      <c r="L181" s="14" t="s">
        <v>705</v>
      </c>
      <c r="M181" s="14" t="s">
        <v>151</v>
      </c>
      <c r="N181" s="14" t="s">
        <v>189</v>
      </c>
      <c r="O181" s="14" t="s">
        <v>677</v>
      </c>
      <c r="P181" s="14">
        <v>1019548</v>
      </c>
      <c r="Q181" s="14" t="s">
        <v>678</v>
      </c>
      <c r="R181" s="14">
        <v>41</v>
      </c>
      <c r="S181" s="14">
        <v>41</v>
      </c>
      <c r="T181" s="14"/>
      <c r="U181" s="14">
        <v>15</v>
      </c>
      <c r="V181" s="14">
        <v>6.15</v>
      </c>
      <c r="W181" s="14">
        <v>864.8</v>
      </c>
      <c r="X181" s="5">
        <v>870.95</v>
      </c>
      <c r="Y181" s="15">
        <v>45392</v>
      </c>
      <c r="Z181" s="15">
        <v>45756</v>
      </c>
      <c r="AA181" s="14">
        <v>0</v>
      </c>
      <c r="AB181" s="14" t="s">
        <v>77</v>
      </c>
      <c r="AC181" s="14"/>
      <c r="AD181" s="14" t="s">
        <v>679</v>
      </c>
      <c r="AE181" s="14" t="s">
        <v>68</v>
      </c>
      <c r="AF181" s="14" t="s">
        <v>79</v>
      </c>
      <c r="AG181" s="14" t="s">
        <v>341</v>
      </c>
      <c r="AH181" s="14" t="s">
        <v>341</v>
      </c>
      <c r="AI181" s="14">
        <v>34633</v>
      </c>
      <c r="AJ181" s="14">
        <v>0</v>
      </c>
      <c r="AK181" s="14">
        <v>41</v>
      </c>
      <c r="AL181" s="14">
        <v>34592</v>
      </c>
      <c r="AM181" s="14">
        <v>0</v>
      </c>
      <c r="AN181" s="14">
        <v>0</v>
      </c>
      <c r="AO181" s="5">
        <v>41</v>
      </c>
      <c r="AP181" s="14" t="s">
        <v>397</v>
      </c>
      <c r="AQ181" s="15">
        <v>45412</v>
      </c>
      <c r="AR181" s="14">
        <v>34633</v>
      </c>
      <c r="AS181" s="14" t="s">
        <v>2</v>
      </c>
      <c r="AT181" s="14" t="s">
        <v>2</v>
      </c>
      <c r="AU181" s="14">
        <v>12</v>
      </c>
      <c r="AV181" s="14" t="s">
        <v>210</v>
      </c>
      <c r="AW181" s="14" t="s">
        <v>83</v>
      </c>
      <c r="AX181" s="14"/>
      <c r="AY181" s="14" t="s">
        <v>84</v>
      </c>
    </row>
    <row r="182" spans="2:51" x14ac:dyDescent="0.25">
      <c r="B182" s="14" t="s">
        <v>65</v>
      </c>
      <c r="C182" s="14" t="s">
        <v>66</v>
      </c>
      <c r="D182" s="14" t="s">
        <v>67</v>
      </c>
      <c r="E182" s="14" t="s">
        <v>68</v>
      </c>
      <c r="F182" s="14" t="s">
        <v>69</v>
      </c>
      <c r="G182" s="14">
        <v>1012063477040000</v>
      </c>
      <c r="H182" s="14" t="s">
        <v>706</v>
      </c>
      <c r="I182" s="14">
        <v>3004</v>
      </c>
      <c r="J182" s="14" t="s">
        <v>674</v>
      </c>
      <c r="K182" s="14" t="s">
        <v>707</v>
      </c>
      <c r="L182" s="14" t="s">
        <v>708</v>
      </c>
      <c r="M182" s="14" t="s">
        <v>151</v>
      </c>
      <c r="N182" s="14" t="s">
        <v>189</v>
      </c>
      <c r="O182" s="14" t="s">
        <v>677</v>
      </c>
      <c r="P182" s="14">
        <v>1019548</v>
      </c>
      <c r="Q182" s="14" t="s">
        <v>678</v>
      </c>
      <c r="R182" s="14">
        <v>41</v>
      </c>
      <c r="S182" s="14">
        <v>41</v>
      </c>
      <c r="T182" s="14"/>
      <c r="U182" s="14">
        <v>15</v>
      </c>
      <c r="V182" s="14">
        <v>6.15</v>
      </c>
      <c r="W182" s="14">
        <v>864.8</v>
      </c>
      <c r="X182" s="5">
        <v>870.95</v>
      </c>
      <c r="Y182" s="15">
        <v>45392</v>
      </c>
      <c r="Z182" s="15">
        <v>45756</v>
      </c>
      <c r="AA182" s="14">
        <v>0</v>
      </c>
      <c r="AB182" s="14" t="s">
        <v>77</v>
      </c>
      <c r="AC182" s="14"/>
      <c r="AD182" s="14" t="s">
        <v>679</v>
      </c>
      <c r="AE182" s="14" t="s">
        <v>68</v>
      </c>
      <c r="AF182" s="14" t="s">
        <v>79</v>
      </c>
      <c r="AG182" s="14" t="s">
        <v>341</v>
      </c>
      <c r="AH182" s="14" t="s">
        <v>341</v>
      </c>
      <c r="AI182" s="14">
        <v>34633</v>
      </c>
      <c r="AJ182" s="14">
        <v>0</v>
      </c>
      <c r="AK182" s="14">
        <v>41</v>
      </c>
      <c r="AL182" s="14">
        <v>34592</v>
      </c>
      <c r="AM182" s="14">
        <v>0</v>
      </c>
      <c r="AN182" s="14">
        <v>0</v>
      </c>
      <c r="AO182" s="5">
        <v>41</v>
      </c>
      <c r="AP182" s="14" t="s">
        <v>397</v>
      </c>
      <c r="AQ182" s="15">
        <v>45412</v>
      </c>
      <c r="AR182" s="14">
        <v>34633</v>
      </c>
      <c r="AS182" s="14" t="s">
        <v>2</v>
      </c>
      <c r="AT182" s="14" t="s">
        <v>2</v>
      </c>
      <c r="AU182" s="14">
        <v>12</v>
      </c>
      <c r="AV182" s="14" t="s">
        <v>210</v>
      </c>
      <c r="AW182" s="14" t="s">
        <v>83</v>
      </c>
      <c r="AX182" s="14"/>
      <c r="AY182" s="14" t="s">
        <v>84</v>
      </c>
    </row>
    <row r="183" spans="2:51" x14ac:dyDescent="0.25">
      <c r="B183" s="14" t="s">
        <v>65</v>
      </c>
      <c r="C183" s="14" t="s">
        <v>66</v>
      </c>
      <c r="D183" s="14" t="s">
        <v>67</v>
      </c>
      <c r="E183" s="14" t="s">
        <v>68</v>
      </c>
      <c r="F183" s="14" t="s">
        <v>69</v>
      </c>
      <c r="G183" s="14">
        <v>1012063477040000</v>
      </c>
      <c r="H183" s="14" t="s">
        <v>706</v>
      </c>
      <c r="I183" s="14">
        <v>3004</v>
      </c>
      <c r="J183" s="14" t="s">
        <v>674</v>
      </c>
      <c r="K183" s="14" t="s">
        <v>709</v>
      </c>
      <c r="L183" s="14" t="s">
        <v>710</v>
      </c>
      <c r="M183" s="14" t="s">
        <v>151</v>
      </c>
      <c r="N183" s="14" t="s">
        <v>189</v>
      </c>
      <c r="O183" s="14" t="s">
        <v>677</v>
      </c>
      <c r="P183" s="14">
        <v>1019548</v>
      </c>
      <c r="Q183" s="14" t="s">
        <v>678</v>
      </c>
      <c r="R183" s="14">
        <v>41</v>
      </c>
      <c r="S183" s="14">
        <v>41</v>
      </c>
      <c r="T183" s="14"/>
      <c r="U183" s="14">
        <v>15</v>
      </c>
      <c r="V183" s="14">
        <v>6.15</v>
      </c>
      <c r="W183" s="14">
        <v>864.8</v>
      </c>
      <c r="X183" s="5">
        <v>870.95</v>
      </c>
      <c r="Y183" s="15">
        <v>45392</v>
      </c>
      <c r="Z183" s="15">
        <v>45756</v>
      </c>
      <c r="AA183" s="14">
        <v>0</v>
      </c>
      <c r="AB183" s="14" t="s">
        <v>77</v>
      </c>
      <c r="AC183" s="14"/>
      <c r="AD183" s="14" t="s">
        <v>679</v>
      </c>
      <c r="AE183" s="14" t="s">
        <v>68</v>
      </c>
      <c r="AF183" s="14" t="s">
        <v>79</v>
      </c>
      <c r="AG183" s="14" t="s">
        <v>341</v>
      </c>
      <c r="AH183" s="14" t="s">
        <v>341</v>
      </c>
      <c r="AI183" s="14">
        <v>34633</v>
      </c>
      <c r="AJ183" s="14">
        <v>0</v>
      </c>
      <c r="AK183" s="14">
        <v>41</v>
      </c>
      <c r="AL183" s="14">
        <v>34592</v>
      </c>
      <c r="AM183" s="14">
        <v>0</v>
      </c>
      <c r="AN183" s="14">
        <v>0</v>
      </c>
      <c r="AO183" s="5">
        <v>41</v>
      </c>
      <c r="AP183" s="14" t="s">
        <v>397</v>
      </c>
      <c r="AQ183" s="15">
        <v>45412</v>
      </c>
      <c r="AR183" s="14">
        <v>34633</v>
      </c>
      <c r="AS183" s="14" t="s">
        <v>2</v>
      </c>
      <c r="AT183" s="14" t="s">
        <v>2</v>
      </c>
      <c r="AU183" s="14">
        <v>12</v>
      </c>
      <c r="AV183" s="14" t="s">
        <v>210</v>
      </c>
      <c r="AW183" s="14" t="s">
        <v>83</v>
      </c>
      <c r="AX183" s="14"/>
      <c r="AY183" s="14" t="s">
        <v>84</v>
      </c>
    </row>
    <row r="184" spans="2:51" x14ac:dyDescent="0.25">
      <c r="B184" s="14" t="s">
        <v>65</v>
      </c>
      <c r="C184" s="14" t="s">
        <v>66</v>
      </c>
      <c r="D184" s="14" t="s">
        <v>67</v>
      </c>
      <c r="E184" s="14" t="s">
        <v>68</v>
      </c>
      <c r="F184" s="14" t="s">
        <v>69</v>
      </c>
      <c r="G184" s="14">
        <v>1006403884200000</v>
      </c>
      <c r="H184" s="14" t="s">
        <v>703</v>
      </c>
      <c r="I184" s="14">
        <v>3004</v>
      </c>
      <c r="J184" s="14" t="s">
        <v>674</v>
      </c>
      <c r="K184" s="14" t="s">
        <v>711</v>
      </c>
      <c r="L184" s="14" t="s">
        <v>712</v>
      </c>
      <c r="M184" s="14" t="s">
        <v>151</v>
      </c>
      <c r="N184" s="14" t="s">
        <v>189</v>
      </c>
      <c r="O184" s="14" t="s">
        <v>677</v>
      </c>
      <c r="P184" s="14">
        <v>1019548</v>
      </c>
      <c r="Q184" s="14" t="s">
        <v>678</v>
      </c>
      <c r="R184" s="14">
        <v>41</v>
      </c>
      <c r="S184" s="14">
        <v>41</v>
      </c>
      <c r="T184" s="14"/>
      <c r="U184" s="14">
        <v>15</v>
      </c>
      <c r="V184" s="14">
        <v>6.15</v>
      </c>
      <c r="W184" s="14">
        <v>864.8</v>
      </c>
      <c r="X184" s="5">
        <v>870.95</v>
      </c>
      <c r="Y184" s="15">
        <v>45392</v>
      </c>
      <c r="Z184" s="15">
        <v>45756</v>
      </c>
      <c r="AA184" s="14">
        <v>0</v>
      </c>
      <c r="AB184" s="14" t="s">
        <v>77</v>
      </c>
      <c r="AC184" s="14"/>
      <c r="AD184" s="14" t="s">
        <v>679</v>
      </c>
      <c r="AE184" s="14" t="s">
        <v>68</v>
      </c>
      <c r="AF184" s="14" t="s">
        <v>79</v>
      </c>
      <c r="AG184" s="14" t="s">
        <v>341</v>
      </c>
      <c r="AH184" s="14" t="s">
        <v>341</v>
      </c>
      <c r="AI184" s="14">
        <v>34633</v>
      </c>
      <c r="AJ184" s="14">
        <v>0</v>
      </c>
      <c r="AK184" s="14">
        <v>41</v>
      </c>
      <c r="AL184" s="14">
        <v>34592</v>
      </c>
      <c r="AM184" s="14">
        <v>0</v>
      </c>
      <c r="AN184" s="14">
        <v>0</v>
      </c>
      <c r="AO184" s="5">
        <v>41</v>
      </c>
      <c r="AP184" s="14" t="s">
        <v>397</v>
      </c>
      <c r="AQ184" s="15">
        <v>45412</v>
      </c>
      <c r="AR184" s="14">
        <v>34633</v>
      </c>
      <c r="AS184" s="14" t="s">
        <v>2</v>
      </c>
      <c r="AT184" s="14" t="s">
        <v>2</v>
      </c>
      <c r="AU184" s="14">
        <v>12</v>
      </c>
      <c r="AV184" s="14" t="s">
        <v>210</v>
      </c>
      <c r="AW184" s="14" t="s">
        <v>83</v>
      </c>
      <c r="AX184" s="14"/>
      <c r="AY184" s="14" t="s">
        <v>84</v>
      </c>
    </row>
    <row r="185" spans="2:51" x14ac:dyDescent="0.25">
      <c r="B185" s="14" t="s">
        <v>65</v>
      </c>
      <c r="C185" s="14" t="s">
        <v>66</v>
      </c>
      <c r="D185" s="14" t="s">
        <v>67</v>
      </c>
      <c r="E185" s="14" t="s">
        <v>68</v>
      </c>
      <c r="F185" s="14" t="s">
        <v>69</v>
      </c>
      <c r="G185" s="14">
        <v>100640388420</v>
      </c>
      <c r="H185" s="14" t="s">
        <v>703</v>
      </c>
      <c r="I185" s="14">
        <v>3004</v>
      </c>
      <c r="J185" s="14" t="s">
        <v>674</v>
      </c>
      <c r="K185" s="14" t="s">
        <v>713</v>
      </c>
      <c r="L185" s="14" t="s">
        <v>714</v>
      </c>
      <c r="M185" s="14" t="s">
        <v>151</v>
      </c>
      <c r="N185" s="14" t="s">
        <v>189</v>
      </c>
      <c r="O185" s="14" t="s">
        <v>677</v>
      </c>
      <c r="P185" s="14">
        <v>1019548</v>
      </c>
      <c r="Q185" s="14" t="s">
        <v>678</v>
      </c>
      <c r="R185" s="14">
        <v>41</v>
      </c>
      <c r="S185" s="14">
        <v>41</v>
      </c>
      <c r="T185" s="14"/>
      <c r="U185" s="14">
        <v>15</v>
      </c>
      <c r="V185" s="14">
        <v>6.15</v>
      </c>
      <c r="W185" s="14">
        <v>864.8</v>
      </c>
      <c r="X185" s="5">
        <v>870.95</v>
      </c>
      <c r="Y185" s="15">
        <v>45392</v>
      </c>
      <c r="Z185" s="15">
        <v>45756</v>
      </c>
      <c r="AA185" s="14">
        <v>0</v>
      </c>
      <c r="AB185" s="14" t="s">
        <v>77</v>
      </c>
      <c r="AC185" s="14"/>
      <c r="AD185" s="14" t="s">
        <v>679</v>
      </c>
      <c r="AE185" s="14" t="s">
        <v>68</v>
      </c>
      <c r="AF185" s="14" t="s">
        <v>79</v>
      </c>
      <c r="AG185" s="14" t="s">
        <v>341</v>
      </c>
      <c r="AH185" s="14" t="s">
        <v>341</v>
      </c>
      <c r="AI185" s="14">
        <v>34633</v>
      </c>
      <c r="AJ185" s="14">
        <v>0</v>
      </c>
      <c r="AK185" s="14">
        <v>41</v>
      </c>
      <c r="AL185" s="14">
        <v>34592</v>
      </c>
      <c r="AM185" s="14">
        <v>0</v>
      </c>
      <c r="AN185" s="14">
        <v>0</v>
      </c>
      <c r="AO185" s="5">
        <v>41</v>
      </c>
      <c r="AP185" s="14" t="s">
        <v>397</v>
      </c>
      <c r="AQ185" s="15">
        <v>45412</v>
      </c>
      <c r="AR185" s="14">
        <v>34633</v>
      </c>
      <c r="AS185" s="14" t="s">
        <v>2</v>
      </c>
      <c r="AT185" s="14" t="s">
        <v>2</v>
      </c>
      <c r="AU185" s="14">
        <v>12</v>
      </c>
      <c r="AV185" s="14" t="s">
        <v>210</v>
      </c>
      <c r="AW185" s="14" t="s">
        <v>83</v>
      </c>
      <c r="AX185" s="14"/>
      <c r="AY185" s="14" t="s">
        <v>84</v>
      </c>
    </row>
    <row r="186" spans="2:51" x14ac:dyDescent="0.25">
      <c r="B186" s="14" t="s">
        <v>65</v>
      </c>
      <c r="C186" s="14" t="s">
        <v>66</v>
      </c>
      <c r="D186" s="14" t="s">
        <v>67</v>
      </c>
      <c r="E186" s="14" t="s">
        <v>68</v>
      </c>
      <c r="F186" s="14" t="s">
        <v>69</v>
      </c>
      <c r="G186" s="14">
        <v>1.00019059463E+19</v>
      </c>
      <c r="H186" s="14" t="s">
        <v>402</v>
      </c>
      <c r="I186" s="14">
        <v>4016</v>
      </c>
      <c r="J186" s="14" t="s">
        <v>148</v>
      </c>
      <c r="K186" s="14" t="s">
        <v>403</v>
      </c>
      <c r="L186" s="14" t="s">
        <v>715</v>
      </c>
      <c r="M186" s="14" t="s">
        <v>223</v>
      </c>
      <c r="N186" s="14" t="s">
        <v>223</v>
      </c>
      <c r="O186" s="14"/>
      <c r="P186" s="14">
        <v>1033738</v>
      </c>
      <c r="Q186" s="14" t="s">
        <v>284</v>
      </c>
      <c r="R186" s="14">
        <v>11546</v>
      </c>
      <c r="S186" s="14">
        <v>11546</v>
      </c>
      <c r="T186" s="14">
        <v>7.5</v>
      </c>
      <c r="U186" s="14">
        <v>7.5</v>
      </c>
      <c r="V186" s="14">
        <v>0</v>
      </c>
      <c r="W186" s="14">
        <v>0</v>
      </c>
      <c r="X186" s="5">
        <v>865.95</v>
      </c>
      <c r="Y186" s="15">
        <v>45383</v>
      </c>
      <c r="Z186" s="15">
        <v>45747</v>
      </c>
      <c r="AA186" s="14">
        <v>1</v>
      </c>
      <c r="AB186" s="14" t="s">
        <v>105</v>
      </c>
      <c r="AC186" s="14"/>
      <c r="AD186" s="14" t="s">
        <v>285</v>
      </c>
      <c r="AE186" s="14" t="s">
        <v>286</v>
      </c>
      <c r="AF186" s="14" t="s">
        <v>79</v>
      </c>
      <c r="AG186" s="14" t="s">
        <v>287</v>
      </c>
      <c r="AH186" s="14" t="s">
        <v>288</v>
      </c>
      <c r="AI186" s="14">
        <v>11546</v>
      </c>
      <c r="AJ186" s="14">
        <v>0</v>
      </c>
      <c r="AK186" s="14">
        <v>0</v>
      </c>
      <c r="AL186" s="14">
        <v>0</v>
      </c>
      <c r="AM186" s="14">
        <v>0</v>
      </c>
      <c r="AN186" s="14">
        <v>0</v>
      </c>
      <c r="AO186" s="5">
        <v>11546</v>
      </c>
      <c r="AP186" s="14" t="s">
        <v>99</v>
      </c>
      <c r="AQ186" s="15">
        <v>45412</v>
      </c>
      <c r="AR186" s="14">
        <v>11546</v>
      </c>
      <c r="AS186" s="14" t="s">
        <v>9</v>
      </c>
      <c r="AT186" s="14" t="s">
        <v>9</v>
      </c>
      <c r="AU186" s="14"/>
      <c r="AV186" s="14" t="s">
        <v>82</v>
      </c>
      <c r="AW186" s="14" t="s">
        <v>83</v>
      </c>
      <c r="AX186" s="14"/>
      <c r="AY186" s="14" t="s">
        <v>84</v>
      </c>
    </row>
    <row r="187" spans="2:51" x14ac:dyDescent="0.25">
      <c r="B187" s="14" t="s">
        <v>65</v>
      </c>
      <c r="C187" s="14" t="s">
        <v>66</v>
      </c>
      <c r="D187" s="14" t="s">
        <v>67</v>
      </c>
      <c r="E187" s="14" t="s">
        <v>68</v>
      </c>
      <c r="F187" s="14" t="s">
        <v>69</v>
      </c>
      <c r="G187" s="14">
        <v>1005943327320000</v>
      </c>
      <c r="H187" s="14" t="s">
        <v>697</v>
      </c>
      <c r="I187" s="14">
        <v>3004</v>
      </c>
      <c r="J187" s="14" t="s">
        <v>674</v>
      </c>
      <c r="K187" s="14" t="s">
        <v>716</v>
      </c>
      <c r="L187" s="14" t="s">
        <v>717</v>
      </c>
      <c r="M187" s="14" t="s">
        <v>151</v>
      </c>
      <c r="N187" s="14" t="s">
        <v>189</v>
      </c>
      <c r="O187" s="14" t="s">
        <v>677</v>
      </c>
      <c r="P187" s="14">
        <v>1019548</v>
      </c>
      <c r="Q187" s="14" t="s">
        <v>678</v>
      </c>
      <c r="R187" s="14">
        <v>113</v>
      </c>
      <c r="S187" s="14">
        <v>113</v>
      </c>
      <c r="T187" s="14"/>
      <c r="U187" s="14">
        <v>15</v>
      </c>
      <c r="V187" s="14">
        <v>16.95</v>
      </c>
      <c r="W187" s="14">
        <v>847.43</v>
      </c>
      <c r="X187" s="5">
        <v>864.38</v>
      </c>
      <c r="Y187" s="15">
        <v>45383</v>
      </c>
      <c r="Z187" s="15">
        <v>45747</v>
      </c>
      <c r="AA187" s="14">
        <v>0</v>
      </c>
      <c r="AB187" s="14" t="s">
        <v>77</v>
      </c>
      <c r="AC187" s="14"/>
      <c r="AD187" s="14" t="s">
        <v>679</v>
      </c>
      <c r="AE187" s="14" t="s">
        <v>68</v>
      </c>
      <c r="AF187" s="14" t="s">
        <v>79</v>
      </c>
      <c r="AG187" s="14" t="s">
        <v>341</v>
      </c>
      <c r="AH187" s="14" t="s">
        <v>341</v>
      </c>
      <c r="AI187" s="14">
        <v>34010</v>
      </c>
      <c r="AJ187" s="14">
        <v>0</v>
      </c>
      <c r="AK187" s="14">
        <v>113</v>
      </c>
      <c r="AL187" s="14">
        <v>33897</v>
      </c>
      <c r="AM187" s="14">
        <v>0</v>
      </c>
      <c r="AN187" s="14">
        <v>0</v>
      </c>
      <c r="AO187" s="5">
        <v>113</v>
      </c>
      <c r="AP187" s="14" t="s">
        <v>397</v>
      </c>
      <c r="AQ187" s="15">
        <v>45412</v>
      </c>
      <c r="AR187" s="14">
        <v>34010</v>
      </c>
      <c r="AS187" s="14" t="s">
        <v>2</v>
      </c>
      <c r="AT187" s="14" t="s">
        <v>2</v>
      </c>
      <c r="AU187" s="14">
        <v>11</v>
      </c>
      <c r="AV187" s="14" t="s">
        <v>210</v>
      </c>
      <c r="AW187" s="14" t="s">
        <v>83</v>
      </c>
      <c r="AX187" s="14"/>
      <c r="AY187" s="14" t="s">
        <v>84</v>
      </c>
    </row>
    <row r="188" spans="2:51" x14ac:dyDescent="0.25">
      <c r="B188" s="14" t="s">
        <v>65</v>
      </c>
      <c r="C188" s="14" t="s">
        <v>66</v>
      </c>
      <c r="D188" s="14" t="s">
        <v>67</v>
      </c>
      <c r="E188" s="14" t="s">
        <v>68</v>
      </c>
      <c r="F188" s="14" t="s">
        <v>69</v>
      </c>
      <c r="G188" s="14">
        <v>1005943327320000</v>
      </c>
      <c r="H188" s="14" t="s">
        <v>697</v>
      </c>
      <c r="I188" s="14">
        <v>3004</v>
      </c>
      <c r="J188" s="14" t="s">
        <v>674</v>
      </c>
      <c r="K188" s="14" t="s">
        <v>718</v>
      </c>
      <c r="L188" s="14" t="s">
        <v>719</v>
      </c>
      <c r="M188" s="14" t="s">
        <v>151</v>
      </c>
      <c r="N188" s="14" t="s">
        <v>189</v>
      </c>
      <c r="O188" s="14" t="s">
        <v>677</v>
      </c>
      <c r="P188" s="14">
        <v>1019548</v>
      </c>
      <c r="Q188" s="14" t="s">
        <v>678</v>
      </c>
      <c r="R188" s="14">
        <v>113</v>
      </c>
      <c r="S188" s="14">
        <v>113</v>
      </c>
      <c r="T188" s="14"/>
      <c r="U188" s="14">
        <v>15</v>
      </c>
      <c r="V188" s="14">
        <v>16.95</v>
      </c>
      <c r="W188" s="14">
        <v>847.43</v>
      </c>
      <c r="X188" s="5">
        <v>864.38</v>
      </c>
      <c r="Y188" s="15">
        <v>45383</v>
      </c>
      <c r="Z188" s="15">
        <v>45747</v>
      </c>
      <c r="AA188" s="14">
        <v>0</v>
      </c>
      <c r="AB188" s="14" t="s">
        <v>77</v>
      </c>
      <c r="AC188" s="14"/>
      <c r="AD188" s="14" t="s">
        <v>679</v>
      </c>
      <c r="AE188" s="14" t="s">
        <v>68</v>
      </c>
      <c r="AF188" s="14" t="s">
        <v>79</v>
      </c>
      <c r="AG188" s="14" t="s">
        <v>341</v>
      </c>
      <c r="AH188" s="14" t="s">
        <v>341</v>
      </c>
      <c r="AI188" s="14">
        <v>34010</v>
      </c>
      <c r="AJ188" s="14">
        <v>0</v>
      </c>
      <c r="AK188" s="14">
        <v>113</v>
      </c>
      <c r="AL188" s="14">
        <v>33897</v>
      </c>
      <c r="AM188" s="14">
        <v>0</v>
      </c>
      <c r="AN188" s="14">
        <v>0</v>
      </c>
      <c r="AO188" s="5">
        <v>113</v>
      </c>
      <c r="AP188" s="14" t="s">
        <v>397</v>
      </c>
      <c r="AQ188" s="15">
        <v>45412</v>
      </c>
      <c r="AR188" s="14">
        <v>34010</v>
      </c>
      <c r="AS188" s="14" t="s">
        <v>2</v>
      </c>
      <c r="AT188" s="14" t="s">
        <v>2</v>
      </c>
      <c r="AU188" s="14">
        <v>11</v>
      </c>
      <c r="AV188" s="14" t="s">
        <v>210</v>
      </c>
      <c r="AW188" s="14" t="s">
        <v>83</v>
      </c>
      <c r="AX188" s="14"/>
      <c r="AY188" s="14" t="s">
        <v>84</v>
      </c>
    </row>
    <row r="189" spans="2:51" x14ac:dyDescent="0.25">
      <c r="B189" s="14" t="s">
        <v>65</v>
      </c>
      <c r="C189" s="14" t="s">
        <v>66</v>
      </c>
      <c r="D189" s="14" t="s">
        <v>67</v>
      </c>
      <c r="E189" s="14" t="s">
        <v>68</v>
      </c>
      <c r="F189" s="14" t="s">
        <v>69</v>
      </c>
      <c r="G189" s="14">
        <v>101088523932</v>
      </c>
      <c r="H189" s="14" t="s">
        <v>720</v>
      </c>
      <c r="I189" s="14">
        <v>3004</v>
      </c>
      <c r="J189" s="14" t="s">
        <v>674</v>
      </c>
      <c r="K189" s="14" t="s">
        <v>721</v>
      </c>
      <c r="L189" s="14" t="s">
        <v>722</v>
      </c>
      <c r="M189" s="14" t="s">
        <v>151</v>
      </c>
      <c r="N189" s="14" t="s">
        <v>189</v>
      </c>
      <c r="O189" s="14" t="s">
        <v>677</v>
      </c>
      <c r="P189" s="14">
        <v>1019548</v>
      </c>
      <c r="Q189" s="14" t="s">
        <v>678</v>
      </c>
      <c r="R189" s="14">
        <v>113</v>
      </c>
      <c r="S189" s="14">
        <v>113</v>
      </c>
      <c r="T189" s="14"/>
      <c r="U189" s="14">
        <v>15</v>
      </c>
      <c r="V189" s="14">
        <v>16.95</v>
      </c>
      <c r="W189" s="14">
        <v>847.43</v>
      </c>
      <c r="X189" s="5">
        <v>864.38</v>
      </c>
      <c r="Y189" s="15">
        <v>45383</v>
      </c>
      <c r="Z189" s="15">
        <v>45747</v>
      </c>
      <c r="AA189" s="14">
        <v>0</v>
      </c>
      <c r="AB189" s="14" t="s">
        <v>77</v>
      </c>
      <c r="AC189" s="14"/>
      <c r="AD189" s="14" t="s">
        <v>679</v>
      </c>
      <c r="AE189" s="14" t="s">
        <v>68</v>
      </c>
      <c r="AF189" s="14" t="s">
        <v>79</v>
      </c>
      <c r="AG189" s="14" t="s">
        <v>341</v>
      </c>
      <c r="AH189" s="14" t="s">
        <v>341</v>
      </c>
      <c r="AI189" s="14">
        <v>34010</v>
      </c>
      <c r="AJ189" s="14">
        <v>0</v>
      </c>
      <c r="AK189" s="14">
        <v>113</v>
      </c>
      <c r="AL189" s="14">
        <v>33897</v>
      </c>
      <c r="AM189" s="14">
        <v>0</v>
      </c>
      <c r="AN189" s="14">
        <v>0</v>
      </c>
      <c r="AO189" s="5">
        <v>113</v>
      </c>
      <c r="AP189" s="14" t="s">
        <v>397</v>
      </c>
      <c r="AQ189" s="15">
        <v>45412</v>
      </c>
      <c r="AR189" s="14">
        <v>34010</v>
      </c>
      <c r="AS189" s="14" t="s">
        <v>2</v>
      </c>
      <c r="AT189" s="14" t="s">
        <v>2</v>
      </c>
      <c r="AU189" s="14">
        <v>11</v>
      </c>
      <c r="AV189" s="14" t="s">
        <v>210</v>
      </c>
      <c r="AW189" s="14" t="s">
        <v>83</v>
      </c>
      <c r="AX189" s="14"/>
      <c r="AY189" s="14" t="s">
        <v>84</v>
      </c>
    </row>
    <row r="190" spans="2:51" x14ac:dyDescent="0.25">
      <c r="B190" s="14" t="s">
        <v>65</v>
      </c>
      <c r="C190" s="14" t="s">
        <v>66</v>
      </c>
      <c r="D190" s="14" t="s">
        <v>67</v>
      </c>
      <c r="E190" s="14" t="s">
        <v>68</v>
      </c>
      <c r="F190" s="14" t="s">
        <v>69</v>
      </c>
      <c r="G190" s="14">
        <v>100594332732</v>
      </c>
      <c r="H190" s="14" t="s">
        <v>697</v>
      </c>
      <c r="I190" s="14">
        <v>3004</v>
      </c>
      <c r="J190" s="14" t="s">
        <v>674</v>
      </c>
      <c r="K190" s="14" t="s">
        <v>723</v>
      </c>
      <c r="L190" s="14" t="s">
        <v>724</v>
      </c>
      <c r="M190" s="14" t="s">
        <v>151</v>
      </c>
      <c r="N190" s="14" t="s">
        <v>189</v>
      </c>
      <c r="O190" s="14" t="s">
        <v>677</v>
      </c>
      <c r="P190" s="14">
        <v>1019548</v>
      </c>
      <c r="Q190" s="14" t="s">
        <v>678</v>
      </c>
      <c r="R190" s="14">
        <v>113</v>
      </c>
      <c r="S190" s="14">
        <v>113</v>
      </c>
      <c r="T190" s="14"/>
      <c r="U190" s="14">
        <v>15</v>
      </c>
      <c r="V190" s="14">
        <v>16.95</v>
      </c>
      <c r="W190" s="14">
        <v>847.43</v>
      </c>
      <c r="X190" s="5">
        <v>864.38</v>
      </c>
      <c r="Y190" s="15">
        <v>45383</v>
      </c>
      <c r="Z190" s="15">
        <v>45747</v>
      </c>
      <c r="AA190" s="14">
        <v>0</v>
      </c>
      <c r="AB190" s="14" t="s">
        <v>77</v>
      </c>
      <c r="AC190" s="14"/>
      <c r="AD190" s="14" t="s">
        <v>679</v>
      </c>
      <c r="AE190" s="14" t="s">
        <v>68</v>
      </c>
      <c r="AF190" s="14" t="s">
        <v>79</v>
      </c>
      <c r="AG190" s="14" t="s">
        <v>341</v>
      </c>
      <c r="AH190" s="14" t="s">
        <v>341</v>
      </c>
      <c r="AI190" s="14">
        <v>34010</v>
      </c>
      <c r="AJ190" s="14">
        <v>0</v>
      </c>
      <c r="AK190" s="14">
        <v>113</v>
      </c>
      <c r="AL190" s="14">
        <v>33897</v>
      </c>
      <c r="AM190" s="14">
        <v>0</v>
      </c>
      <c r="AN190" s="14">
        <v>0</v>
      </c>
      <c r="AO190" s="5">
        <v>113</v>
      </c>
      <c r="AP190" s="14" t="s">
        <v>397</v>
      </c>
      <c r="AQ190" s="15">
        <v>45412</v>
      </c>
      <c r="AR190" s="14">
        <v>34010</v>
      </c>
      <c r="AS190" s="14" t="s">
        <v>2</v>
      </c>
      <c r="AT190" s="14" t="s">
        <v>2</v>
      </c>
      <c r="AU190" s="14">
        <v>11</v>
      </c>
      <c r="AV190" s="14" t="s">
        <v>210</v>
      </c>
      <c r="AW190" s="14" t="s">
        <v>83</v>
      </c>
      <c r="AX190" s="14"/>
      <c r="AY190" s="14" t="s">
        <v>84</v>
      </c>
    </row>
    <row r="191" spans="2:51" x14ac:dyDescent="0.25">
      <c r="B191" s="14" t="s">
        <v>65</v>
      </c>
      <c r="C191" s="14" t="s">
        <v>66</v>
      </c>
      <c r="D191" s="14" t="s">
        <v>67</v>
      </c>
      <c r="E191" s="14" t="s">
        <v>68</v>
      </c>
      <c r="F191" s="14" t="s">
        <v>69</v>
      </c>
      <c r="G191" s="14">
        <v>1005943327320000</v>
      </c>
      <c r="H191" s="14" t="s">
        <v>697</v>
      </c>
      <c r="I191" s="14">
        <v>3004</v>
      </c>
      <c r="J191" s="14" t="s">
        <v>674</v>
      </c>
      <c r="K191" s="14" t="s">
        <v>725</v>
      </c>
      <c r="L191" s="14" t="s">
        <v>726</v>
      </c>
      <c r="M191" s="14" t="s">
        <v>151</v>
      </c>
      <c r="N191" s="14" t="s">
        <v>189</v>
      </c>
      <c r="O191" s="14" t="s">
        <v>677</v>
      </c>
      <c r="P191" s="14">
        <v>1019548</v>
      </c>
      <c r="Q191" s="14" t="s">
        <v>678</v>
      </c>
      <c r="R191" s="14">
        <v>113</v>
      </c>
      <c r="S191" s="14">
        <v>113</v>
      </c>
      <c r="T191" s="14"/>
      <c r="U191" s="14">
        <v>15</v>
      </c>
      <c r="V191" s="14">
        <v>16.95</v>
      </c>
      <c r="W191" s="14">
        <v>847.43</v>
      </c>
      <c r="X191" s="5">
        <v>864.38</v>
      </c>
      <c r="Y191" s="15">
        <v>45383</v>
      </c>
      <c r="Z191" s="15">
        <v>45747</v>
      </c>
      <c r="AA191" s="14">
        <v>0</v>
      </c>
      <c r="AB191" s="14" t="s">
        <v>77</v>
      </c>
      <c r="AC191" s="14"/>
      <c r="AD191" s="14" t="s">
        <v>679</v>
      </c>
      <c r="AE191" s="14" t="s">
        <v>68</v>
      </c>
      <c r="AF191" s="14" t="s">
        <v>79</v>
      </c>
      <c r="AG191" s="14" t="s">
        <v>341</v>
      </c>
      <c r="AH191" s="14" t="s">
        <v>341</v>
      </c>
      <c r="AI191" s="14">
        <v>34010</v>
      </c>
      <c r="AJ191" s="14">
        <v>0</v>
      </c>
      <c r="AK191" s="14">
        <v>113</v>
      </c>
      <c r="AL191" s="14">
        <v>33897</v>
      </c>
      <c r="AM191" s="14">
        <v>0</v>
      </c>
      <c r="AN191" s="14">
        <v>0</v>
      </c>
      <c r="AO191" s="5">
        <v>113</v>
      </c>
      <c r="AP191" s="14" t="s">
        <v>397</v>
      </c>
      <c r="AQ191" s="15">
        <v>45412</v>
      </c>
      <c r="AR191" s="14">
        <v>34010</v>
      </c>
      <c r="AS191" s="14" t="s">
        <v>2</v>
      </c>
      <c r="AT191" s="14" t="s">
        <v>2</v>
      </c>
      <c r="AU191" s="14">
        <v>11</v>
      </c>
      <c r="AV191" s="14" t="s">
        <v>210</v>
      </c>
      <c r="AW191" s="14" t="s">
        <v>83</v>
      </c>
      <c r="AX191" s="14"/>
      <c r="AY191" s="14" t="s">
        <v>84</v>
      </c>
    </row>
    <row r="192" spans="2:51" x14ac:dyDescent="0.25">
      <c r="B192" s="14" t="s">
        <v>65</v>
      </c>
      <c r="C192" s="14" t="s">
        <v>66</v>
      </c>
      <c r="D192" s="14" t="s">
        <v>67</v>
      </c>
      <c r="E192" s="14" t="s">
        <v>68</v>
      </c>
      <c r="F192" s="14" t="s">
        <v>69</v>
      </c>
      <c r="G192" s="14">
        <v>1002078125010000</v>
      </c>
      <c r="H192" s="14" t="s">
        <v>727</v>
      </c>
      <c r="I192" s="14">
        <v>2005</v>
      </c>
      <c r="J192" s="14" t="s">
        <v>116</v>
      </c>
      <c r="K192" s="14" t="s">
        <v>728</v>
      </c>
      <c r="L192" s="14" t="s">
        <v>729</v>
      </c>
      <c r="M192" s="14" t="s">
        <v>74</v>
      </c>
      <c r="N192" s="14" t="s">
        <v>75</v>
      </c>
      <c r="O192" s="14" t="s">
        <v>730</v>
      </c>
      <c r="P192" s="14">
        <v>1003856</v>
      </c>
      <c r="Q192" s="14" t="s">
        <v>183</v>
      </c>
      <c r="R192" s="14">
        <v>4792</v>
      </c>
      <c r="S192" s="14">
        <v>4792</v>
      </c>
      <c r="T192" s="14">
        <v>17.5</v>
      </c>
      <c r="U192" s="14">
        <v>16.5</v>
      </c>
      <c r="V192" s="14">
        <v>0</v>
      </c>
      <c r="W192" s="14">
        <v>0</v>
      </c>
      <c r="X192" s="5">
        <v>790.68</v>
      </c>
      <c r="Y192" s="15">
        <v>45379</v>
      </c>
      <c r="Z192" s="15">
        <v>45468</v>
      </c>
      <c r="AA192" s="14">
        <v>0</v>
      </c>
      <c r="AB192" s="14" t="s">
        <v>77</v>
      </c>
      <c r="AC192" s="14"/>
      <c r="AD192" s="14" t="s">
        <v>184</v>
      </c>
      <c r="AE192" s="14" t="s">
        <v>68</v>
      </c>
      <c r="AF192" s="14" t="s">
        <v>79</v>
      </c>
      <c r="AG192" s="14" t="s">
        <v>98</v>
      </c>
      <c r="AH192" s="14" t="s">
        <v>98</v>
      </c>
      <c r="AI192" s="14">
        <v>4552.3999999999996</v>
      </c>
      <c r="AJ192" s="14">
        <v>0</v>
      </c>
      <c r="AK192" s="14">
        <v>0</v>
      </c>
      <c r="AL192" s="14">
        <v>0</v>
      </c>
      <c r="AM192" s="14">
        <v>0</v>
      </c>
      <c r="AN192" s="14">
        <v>239.6</v>
      </c>
      <c r="AO192" s="5">
        <v>4792</v>
      </c>
      <c r="AP192" s="14" t="s">
        <v>99</v>
      </c>
      <c r="AQ192" s="15">
        <v>45412</v>
      </c>
      <c r="AR192" s="14">
        <v>4792</v>
      </c>
      <c r="AS192" s="14" t="s">
        <v>13</v>
      </c>
      <c r="AT192" s="14" t="s">
        <v>13</v>
      </c>
      <c r="AU192" s="14"/>
      <c r="AV192" s="14" t="s">
        <v>82</v>
      </c>
      <c r="AW192" s="14" t="s">
        <v>83</v>
      </c>
      <c r="AX192" s="14"/>
      <c r="AY192" s="14" t="s">
        <v>84</v>
      </c>
    </row>
    <row r="193" spans="2:51" x14ac:dyDescent="0.25">
      <c r="B193" s="14" t="s">
        <v>65</v>
      </c>
      <c r="C193" s="14" t="s">
        <v>66</v>
      </c>
      <c r="D193" s="14" t="s">
        <v>67</v>
      </c>
      <c r="E193" s="14" t="s">
        <v>68</v>
      </c>
      <c r="F193" s="14" t="s">
        <v>69</v>
      </c>
      <c r="G193" s="14">
        <v>1.0121620716E+19</v>
      </c>
      <c r="H193" s="14" t="s">
        <v>731</v>
      </c>
      <c r="I193" s="14">
        <v>2001</v>
      </c>
      <c r="J193" s="14" t="s">
        <v>116</v>
      </c>
      <c r="K193" s="14" t="s">
        <v>732</v>
      </c>
      <c r="L193" s="14" t="s">
        <v>733</v>
      </c>
      <c r="M193" s="14" t="s">
        <v>223</v>
      </c>
      <c r="N193" s="14" t="s">
        <v>223</v>
      </c>
      <c r="O193" s="14"/>
      <c r="P193" s="14">
        <v>1034789</v>
      </c>
      <c r="Q193" s="14" t="s">
        <v>224</v>
      </c>
      <c r="R193" s="14">
        <v>4501</v>
      </c>
      <c r="S193" s="14">
        <v>4501</v>
      </c>
      <c r="T193" s="14">
        <v>16.5</v>
      </c>
      <c r="U193" s="14">
        <v>16.5</v>
      </c>
      <c r="V193" s="14">
        <v>0</v>
      </c>
      <c r="W193" s="14">
        <v>0</v>
      </c>
      <c r="X193" s="5">
        <v>742.67</v>
      </c>
      <c r="Y193" s="15">
        <v>45383</v>
      </c>
      <c r="Z193" s="15">
        <v>45747</v>
      </c>
      <c r="AA193" s="14">
        <v>0</v>
      </c>
      <c r="AB193" s="14" t="s">
        <v>77</v>
      </c>
      <c r="AC193" s="14"/>
      <c r="AD193" s="14" t="s">
        <v>225</v>
      </c>
      <c r="AE193" s="14" t="s">
        <v>68</v>
      </c>
      <c r="AF193" s="14" t="s">
        <v>79</v>
      </c>
      <c r="AG193" s="14" t="s">
        <v>226</v>
      </c>
      <c r="AH193" s="14" t="s">
        <v>227</v>
      </c>
      <c r="AI193" s="14">
        <v>4275.96</v>
      </c>
      <c r="AJ193" s="14">
        <v>0</v>
      </c>
      <c r="AK193" s="14">
        <v>0</v>
      </c>
      <c r="AL193" s="14">
        <v>0</v>
      </c>
      <c r="AM193" s="14">
        <v>0</v>
      </c>
      <c r="AN193" s="14">
        <v>225.04</v>
      </c>
      <c r="AO193" s="5">
        <v>4501</v>
      </c>
      <c r="AP193" s="14" t="s">
        <v>99</v>
      </c>
      <c r="AQ193" s="15">
        <v>45412</v>
      </c>
      <c r="AR193" s="14">
        <v>4501</v>
      </c>
      <c r="AS193" s="14" t="s">
        <v>7</v>
      </c>
      <c r="AT193" s="14" t="s">
        <v>7</v>
      </c>
      <c r="AU193" s="14"/>
      <c r="AV193" s="14" t="s">
        <v>82</v>
      </c>
      <c r="AW193" s="14" t="s">
        <v>83</v>
      </c>
      <c r="AX193" s="14"/>
      <c r="AY193" s="14" t="s">
        <v>84</v>
      </c>
    </row>
    <row r="194" spans="2:51" x14ac:dyDescent="0.25">
      <c r="B194" s="14" t="s">
        <v>65</v>
      </c>
      <c r="C194" s="14" t="s">
        <v>66</v>
      </c>
      <c r="D194" s="14" t="s">
        <v>67</v>
      </c>
      <c r="E194" s="14" t="s">
        <v>68</v>
      </c>
      <c r="F194" s="14" t="s">
        <v>69</v>
      </c>
      <c r="G194" s="14">
        <v>101254929213</v>
      </c>
      <c r="H194" s="14" t="s">
        <v>622</v>
      </c>
      <c r="I194" s="14">
        <v>4190</v>
      </c>
      <c r="J194" s="14" t="s">
        <v>623</v>
      </c>
      <c r="K194" s="14" t="s">
        <v>734</v>
      </c>
      <c r="L194" s="14" t="s">
        <v>735</v>
      </c>
      <c r="M194" s="14" t="s">
        <v>151</v>
      </c>
      <c r="N194" s="14" t="s">
        <v>626</v>
      </c>
      <c r="O194" s="14" t="s">
        <v>627</v>
      </c>
      <c r="P194" s="14">
        <v>1034453</v>
      </c>
      <c r="Q194" s="14" t="s">
        <v>628</v>
      </c>
      <c r="R194" s="14">
        <v>4819.49</v>
      </c>
      <c r="S194" s="14">
        <v>4819.49</v>
      </c>
      <c r="T194" s="14">
        <v>0</v>
      </c>
      <c r="U194" s="14">
        <v>15</v>
      </c>
      <c r="V194" s="14">
        <v>0</v>
      </c>
      <c r="W194" s="14">
        <v>0</v>
      </c>
      <c r="X194" s="5">
        <v>722.92</v>
      </c>
      <c r="Y194" s="15">
        <v>45380</v>
      </c>
      <c r="Z194" s="15">
        <v>45744</v>
      </c>
      <c r="AA194" s="14">
        <v>0</v>
      </c>
      <c r="AB194" s="14" t="s">
        <v>77</v>
      </c>
      <c r="AC194" s="14"/>
      <c r="AD194" s="14" t="s">
        <v>629</v>
      </c>
      <c r="AE194" s="14" t="s">
        <v>68</v>
      </c>
      <c r="AF194" s="14" t="s">
        <v>79</v>
      </c>
      <c r="AG194" s="14" t="s">
        <v>155</v>
      </c>
      <c r="AH194" s="14" t="s">
        <v>155</v>
      </c>
      <c r="AI194" s="14">
        <v>4819.49</v>
      </c>
      <c r="AJ194" s="14">
        <v>0</v>
      </c>
      <c r="AK194" s="14">
        <v>0</v>
      </c>
      <c r="AL194" s="14">
        <v>0</v>
      </c>
      <c r="AM194" s="14">
        <v>0</v>
      </c>
      <c r="AN194" s="14">
        <v>0</v>
      </c>
      <c r="AO194" s="5">
        <v>4819.49</v>
      </c>
      <c r="AP194" s="14" t="s">
        <v>81</v>
      </c>
      <c r="AQ194" s="15">
        <v>45412</v>
      </c>
      <c r="AR194" s="14">
        <v>4819.49</v>
      </c>
      <c r="AS194" s="14" t="s">
        <v>4</v>
      </c>
      <c r="AT194" s="14" t="s">
        <v>4</v>
      </c>
      <c r="AU194" s="14">
        <v>0</v>
      </c>
      <c r="AV194" s="14" t="s">
        <v>210</v>
      </c>
      <c r="AW194" s="14" t="s">
        <v>83</v>
      </c>
      <c r="AX194" s="14"/>
      <c r="AY194" s="14" t="s">
        <v>84</v>
      </c>
    </row>
    <row r="195" spans="2:51" x14ac:dyDescent="0.25">
      <c r="B195" s="14" t="s">
        <v>65</v>
      </c>
      <c r="C195" s="14" t="s">
        <v>66</v>
      </c>
      <c r="D195" s="14" t="s">
        <v>67</v>
      </c>
      <c r="E195" s="14" t="s">
        <v>68</v>
      </c>
      <c r="F195" s="14" t="s">
        <v>69</v>
      </c>
      <c r="G195" s="14">
        <v>101254929213</v>
      </c>
      <c r="H195" s="14" t="s">
        <v>622</v>
      </c>
      <c r="I195" s="14">
        <v>4190</v>
      </c>
      <c r="J195" s="14" t="s">
        <v>623</v>
      </c>
      <c r="K195" s="14" t="s">
        <v>736</v>
      </c>
      <c r="L195" s="14" t="s">
        <v>737</v>
      </c>
      <c r="M195" s="14" t="s">
        <v>151</v>
      </c>
      <c r="N195" s="14" t="s">
        <v>626</v>
      </c>
      <c r="O195" s="14" t="s">
        <v>627</v>
      </c>
      <c r="P195" s="14">
        <v>1034453</v>
      </c>
      <c r="Q195" s="14" t="s">
        <v>628</v>
      </c>
      <c r="R195" s="14">
        <v>4819.49</v>
      </c>
      <c r="S195" s="14">
        <v>4819.49</v>
      </c>
      <c r="T195" s="14">
        <v>0</v>
      </c>
      <c r="U195" s="14">
        <v>15</v>
      </c>
      <c r="V195" s="14">
        <v>0</v>
      </c>
      <c r="W195" s="14">
        <v>0</v>
      </c>
      <c r="X195" s="5">
        <v>722.92</v>
      </c>
      <c r="Y195" s="15">
        <v>45380</v>
      </c>
      <c r="Z195" s="15">
        <v>45744</v>
      </c>
      <c r="AA195" s="14">
        <v>0</v>
      </c>
      <c r="AB195" s="14" t="s">
        <v>77</v>
      </c>
      <c r="AC195" s="14"/>
      <c r="AD195" s="14" t="s">
        <v>629</v>
      </c>
      <c r="AE195" s="14" t="s">
        <v>68</v>
      </c>
      <c r="AF195" s="14" t="s">
        <v>79</v>
      </c>
      <c r="AG195" s="14" t="s">
        <v>155</v>
      </c>
      <c r="AH195" s="14" t="s">
        <v>155</v>
      </c>
      <c r="AI195" s="14">
        <v>4819.49</v>
      </c>
      <c r="AJ195" s="14">
        <v>0</v>
      </c>
      <c r="AK195" s="14">
        <v>0</v>
      </c>
      <c r="AL195" s="14">
        <v>0</v>
      </c>
      <c r="AM195" s="14">
        <v>0</v>
      </c>
      <c r="AN195" s="14">
        <v>0</v>
      </c>
      <c r="AO195" s="5">
        <v>4819.49</v>
      </c>
      <c r="AP195" s="14" t="s">
        <v>81</v>
      </c>
      <c r="AQ195" s="15">
        <v>45412</v>
      </c>
      <c r="AR195" s="14">
        <v>4819.49</v>
      </c>
      <c r="AS195" s="14" t="s">
        <v>4</v>
      </c>
      <c r="AT195" s="14" t="s">
        <v>4</v>
      </c>
      <c r="AU195" s="14">
        <v>0</v>
      </c>
      <c r="AV195" s="14" t="s">
        <v>210</v>
      </c>
      <c r="AW195" s="14" t="s">
        <v>83</v>
      </c>
      <c r="AX195" s="14"/>
      <c r="AY195" s="14" t="s">
        <v>84</v>
      </c>
    </row>
    <row r="196" spans="2:51" x14ac:dyDescent="0.25">
      <c r="B196" s="14" t="s">
        <v>65</v>
      </c>
      <c r="C196" s="14" t="s">
        <v>230</v>
      </c>
      <c r="D196" s="14" t="s">
        <v>67</v>
      </c>
      <c r="E196" s="14" t="s">
        <v>68</v>
      </c>
      <c r="F196" s="14" t="s">
        <v>69</v>
      </c>
      <c r="G196" s="14">
        <v>1.0121316182599999E+19</v>
      </c>
      <c r="H196" s="14" t="s">
        <v>231</v>
      </c>
      <c r="I196" s="14">
        <v>1021</v>
      </c>
      <c r="J196" s="14" t="s">
        <v>487</v>
      </c>
      <c r="K196" s="14" t="s">
        <v>738</v>
      </c>
      <c r="L196" s="14" t="s">
        <v>739</v>
      </c>
      <c r="M196" s="14" t="s">
        <v>74</v>
      </c>
      <c r="N196" s="14" t="s">
        <v>119</v>
      </c>
      <c r="O196" s="14"/>
      <c r="P196" s="14">
        <v>1031935</v>
      </c>
      <c r="Q196" s="14" t="s">
        <v>329</v>
      </c>
      <c r="R196" s="14"/>
      <c r="S196" s="14">
        <v>0</v>
      </c>
      <c r="T196" s="14">
        <v>9.77</v>
      </c>
      <c r="U196" s="14">
        <v>1.72</v>
      </c>
      <c r="V196" s="14"/>
      <c r="W196" s="14"/>
      <c r="X196" s="5">
        <v>681.12</v>
      </c>
      <c r="Y196" s="15">
        <v>45383</v>
      </c>
      <c r="Z196" s="15">
        <v>45747</v>
      </c>
      <c r="AA196" s="14">
        <v>0</v>
      </c>
      <c r="AB196" s="14" t="s">
        <v>77</v>
      </c>
      <c r="AC196" s="14"/>
      <c r="AD196" s="14" t="s">
        <v>235</v>
      </c>
      <c r="AE196" s="14" t="s">
        <v>236</v>
      </c>
      <c r="AF196" s="14" t="s">
        <v>79</v>
      </c>
      <c r="AG196" s="14"/>
      <c r="AH196" s="14" t="s">
        <v>90</v>
      </c>
      <c r="AI196" s="14">
        <v>39600</v>
      </c>
      <c r="AJ196" s="14">
        <v>0</v>
      </c>
      <c r="AK196" s="14">
        <v>0</v>
      </c>
      <c r="AL196" s="14">
        <v>0</v>
      </c>
      <c r="AM196" s="14">
        <v>0</v>
      </c>
      <c r="AN196" s="14">
        <v>0</v>
      </c>
      <c r="AO196" s="5">
        <v>39600</v>
      </c>
      <c r="AP196" s="14" t="s">
        <v>99</v>
      </c>
      <c r="AQ196" s="15">
        <v>45412</v>
      </c>
      <c r="AR196" s="14">
        <v>39600</v>
      </c>
      <c r="AS196" s="14"/>
      <c r="AT196" s="14" t="s">
        <v>5</v>
      </c>
      <c r="AU196" s="14"/>
      <c r="AV196" s="14" t="s">
        <v>82</v>
      </c>
      <c r="AW196" s="14" t="s">
        <v>83</v>
      </c>
      <c r="AX196" s="14"/>
      <c r="AY196" s="14" t="s">
        <v>84</v>
      </c>
    </row>
    <row r="197" spans="2:51" x14ac:dyDescent="0.25">
      <c r="B197" s="14" t="s">
        <v>65</v>
      </c>
      <c r="C197" s="14" t="s">
        <v>66</v>
      </c>
      <c r="D197" s="14" t="s">
        <v>67</v>
      </c>
      <c r="E197" s="14" t="s">
        <v>68</v>
      </c>
      <c r="F197" s="14" t="s">
        <v>69</v>
      </c>
      <c r="G197" s="14">
        <v>1019205091910000</v>
      </c>
      <c r="H197" s="14" t="s">
        <v>740</v>
      </c>
      <c r="I197" s="14">
        <v>4010</v>
      </c>
      <c r="J197" s="14" t="s">
        <v>426</v>
      </c>
      <c r="K197" s="14" t="s">
        <v>741</v>
      </c>
      <c r="L197" s="14" t="s">
        <v>742</v>
      </c>
      <c r="M197" s="14" t="s">
        <v>188</v>
      </c>
      <c r="N197" s="14" t="s">
        <v>189</v>
      </c>
      <c r="O197" s="14"/>
      <c r="P197" s="14">
        <v>1032117</v>
      </c>
      <c r="Q197" s="14" t="s">
        <v>408</v>
      </c>
      <c r="R197" s="14">
        <v>5370</v>
      </c>
      <c r="S197" s="14">
        <v>5370</v>
      </c>
      <c r="T197" s="14">
        <v>12.5</v>
      </c>
      <c r="U197" s="14">
        <v>12.5</v>
      </c>
      <c r="V197" s="14">
        <v>0</v>
      </c>
      <c r="W197" s="14">
        <v>0</v>
      </c>
      <c r="X197" s="5">
        <v>671.25</v>
      </c>
      <c r="Y197" s="15">
        <v>45399</v>
      </c>
      <c r="Z197" s="15">
        <v>45489</v>
      </c>
      <c r="AA197" s="14">
        <v>0</v>
      </c>
      <c r="AB197" s="14" t="s">
        <v>77</v>
      </c>
      <c r="AC197" s="14"/>
      <c r="AD197" s="14" t="s">
        <v>409</v>
      </c>
      <c r="AE197" s="14" t="s">
        <v>68</v>
      </c>
      <c r="AF197" s="14" t="s">
        <v>79</v>
      </c>
      <c r="AG197" s="14" t="s">
        <v>410</v>
      </c>
      <c r="AH197" s="14" t="s">
        <v>410</v>
      </c>
      <c r="AI197" s="14">
        <v>5370</v>
      </c>
      <c r="AJ197" s="14">
        <v>0</v>
      </c>
      <c r="AK197" s="14">
        <v>0</v>
      </c>
      <c r="AL197" s="14">
        <v>0</v>
      </c>
      <c r="AM197" s="14">
        <v>0</v>
      </c>
      <c r="AN197" s="14">
        <v>0</v>
      </c>
      <c r="AO197" s="5">
        <v>5370</v>
      </c>
      <c r="AP197" s="14" t="s">
        <v>99</v>
      </c>
      <c r="AQ197" s="15">
        <v>45412</v>
      </c>
      <c r="AR197" s="14">
        <v>5370</v>
      </c>
      <c r="AS197" s="14" t="s">
        <v>9</v>
      </c>
      <c r="AT197" s="14" t="s">
        <v>9</v>
      </c>
      <c r="AU197" s="14"/>
      <c r="AV197" s="14" t="s">
        <v>82</v>
      </c>
      <c r="AW197" s="14" t="s">
        <v>83</v>
      </c>
      <c r="AX197" s="14"/>
      <c r="AY197" s="14" t="s">
        <v>84</v>
      </c>
    </row>
    <row r="198" spans="2:51" x14ac:dyDescent="0.25">
      <c r="B198" s="14" t="s">
        <v>65</v>
      </c>
      <c r="C198" s="14" t="s">
        <v>66</v>
      </c>
      <c r="D198" s="14" t="s">
        <v>67</v>
      </c>
      <c r="E198" s="14" t="s">
        <v>68</v>
      </c>
      <c r="F198" s="14" t="s">
        <v>69</v>
      </c>
      <c r="G198" s="14">
        <v>1015781670880000</v>
      </c>
      <c r="H198" s="14" t="s">
        <v>743</v>
      </c>
      <c r="I198" s="14">
        <v>2005</v>
      </c>
      <c r="J198" s="14" t="s">
        <v>116</v>
      </c>
      <c r="K198" s="14" t="s">
        <v>744</v>
      </c>
      <c r="L198" s="14" t="s">
        <v>745</v>
      </c>
      <c r="M198" s="14" t="s">
        <v>74</v>
      </c>
      <c r="N198" s="14" t="s">
        <v>75</v>
      </c>
      <c r="O198" s="14" t="s">
        <v>730</v>
      </c>
      <c r="P198" s="14">
        <v>1003856</v>
      </c>
      <c r="Q198" s="14" t="s">
        <v>183</v>
      </c>
      <c r="R198" s="14">
        <v>3773</v>
      </c>
      <c r="S198" s="14">
        <v>3773</v>
      </c>
      <c r="T198" s="14">
        <v>17.5</v>
      </c>
      <c r="U198" s="14">
        <v>16.5</v>
      </c>
      <c r="V198" s="14">
        <v>0</v>
      </c>
      <c r="W198" s="14">
        <v>0</v>
      </c>
      <c r="X198" s="5">
        <v>622.54999999999995</v>
      </c>
      <c r="Y198" s="15">
        <v>45397</v>
      </c>
      <c r="Z198" s="15">
        <v>45486</v>
      </c>
      <c r="AA198" s="14">
        <v>0</v>
      </c>
      <c r="AB198" s="14" t="s">
        <v>77</v>
      </c>
      <c r="AC198" s="14"/>
      <c r="AD198" s="14" t="s">
        <v>184</v>
      </c>
      <c r="AE198" s="14" t="s">
        <v>68</v>
      </c>
      <c r="AF198" s="14" t="s">
        <v>79</v>
      </c>
      <c r="AG198" s="14" t="s">
        <v>98</v>
      </c>
      <c r="AH198" s="14" t="s">
        <v>98</v>
      </c>
      <c r="AI198" s="14">
        <v>3584.34</v>
      </c>
      <c r="AJ198" s="14">
        <v>0</v>
      </c>
      <c r="AK198" s="14">
        <v>0</v>
      </c>
      <c r="AL198" s="14">
        <v>0</v>
      </c>
      <c r="AM198" s="14">
        <v>0</v>
      </c>
      <c r="AN198" s="14">
        <v>188.66</v>
      </c>
      <c r="AO198" s="5">
        <v>3773</v>
      </c>
      <c r="AP198" s="14" t="s">
        <v>99</v>
      </c>
      <c r="AQ198" s="15">
        <v>45412</v>
      </c>
      <c r="AR198" s="14">
        <v>3773</v>
      </c>
      <c r="AS198" s="14" t="s">
        <v>13</v>
      </c>
      <c r="AT198" s="14" t="s">
        <v>13</v>
      </c>
      <c r="AU198" s="14"/>
      <c r="AV198" s="14" t="s">
        <v>82</v>
      </c>
      <c r="AW198" s="14" t="s">
        <v>83</v>
      </c>
      <c r="AX198" s="14"/>
      <c r="AY198" s="14" t="s">
        <v>84</v>
      </c>
    </row>
    <row r="199" spans="2:51" x14ac:dyDescent="0.25">
      <c r="B199" s="14" t="s">
        <v>65</v>
      </c>
      <c r="C199" s="14" t="s">
        <v>230</v>
      </c>
      <c r="D199" s="14" t="s">
        <v>67</v>
      </c>
      <c r="E199" s="14" t="s">
        <v>68</v>
      </c>
      <c r="F199" s="14" t="s">
        <v>69</v>
      </c>
      <c r="G199" s="14">
        <v>1.0121316182599999E+19</v>
      </c>
      <c r="H199" s="14" t="s">
        <v>231</v>
      </c>
      <c r="I199" s="14">
        <v>1021</v>
      </c>
      <c r="J199" s="14" t="s">
        <v>487</v>
      </c>
      <c r="K199" s="14" t="s">
        <v>746</v>
      </c>
      <c r="L199" s="14" t="s">
        <v>747</v>
      </c>
      <c r="M199" s="14" t="s">
        <v>74</v>
      </c>
      <c r="N199" s="14" t="s">
        <v>119</v>
      </c>
      <c r="O199" s="14"/>
      <c r="P199" s="14">
        <v>1031935</v>
      </c>
      <c r="Q199" s="14" t="s">
        <v>329</v>
      </c>
      <c r="R199" s="14"/>
      <c r="S199" s="14">
        <v>0</v>
      </c>
      <c r="T199" s="14">
        <v>9.77</v>
      </c>
      <c r="U199" s="14">
        <v>1.72</v>
      </c>
      <c r="V199" s="14"/>
      <c r="W199" s="14"/>
      <c r="X199" s="5">
        <v>605.77</v>
      </c>
      <c r="Y199" s="15">
        <v>45383</v>
      </c>
      <c r="Z199" s="15">
        <v>45747</v>
      </c>
      <c r="AA199" s="14">
        <v>0</v>
      </c>
      <c r="AB199" s="14" t="s">
        <v>77</v>
      </c>
      <c r="AC199" s="14"/>
      <c r="AD199" s="14" t="s">
        <v>235</v>
      </c>
      <c r="AE199" s="14" t="s">
        <v>236</v>
      </c>
      <c r="AF199" s="14" t="s">
        <v>79</v>
      </c>
      <c r="AG199" s="14"/>
      <c r="AH199" s="14" t="s">
        <v>90</v>
      </c>
      <c r="AI199" s="14">
        <v>35219</v>
      </c>
      <c r="AJ199" s="14">
        <v>0</v>
      </c>
      <c r="AK199" s="14">
        <v>0</v>
      </c>
      <c r="AL199" s="14">
        <v>0</v>
      </c>
      <c r="AM199" s="14">
        <v>0</v>
      </c>
      <c r="AN199" s="14">
        <v>0</v>
      </c>
      <c r="AO199" s="5">
        <v>35219</v>
      </c>
      <c r="AP199" s="14" t="s">
        <v>99</v>
      </c>
      <c r="AQ199" s="15">
        <v>45412</v>
      </c>
      <c r="AR199" s="14">
        <v>35219</v>
      </c>
      <c r="AS199" s="14"/>
      <c r="AT199" s="14" t="s">
        <v>5</v>
      </c>
      <c r="AU199" s="14"/>
      <c r="AV199" s="14" t="s">
        <v>82</v>
      </c>
      <c r="AW199" s="14" t="s">
        <v>83</v>
      </c>
      <c r="AX199" s="14"/>
      <c r="AY199" s="14" t="s">
        <v>84</v>
      </c>
    </row>
    <row r="200" spans="2:51" x14ac:dyDescent="0.25">
      <c r="B200" s="14" t="s">
        <v>65</v>
      </c>
      <c r="C200" s="14" t="s">
        <v>66</v>
      </c>
      <c r="D200" s="14" t="s">
        <v>67</v>
      </c>
      <c r="E200" s="14" t="s">
        <v>68</v>
      </c>
      <c r="F200" s="14" t="s">
        <v>69</v>
      </c>
      <c r="G200" s="14">
        <v>100092538059</v>
      </c>
      <c r="H200" s="14" t="s">
        <v>748</v>
      </c>
      <c r="I200" s="14">
        <v>4065</v>
      </c>
      <c r="J200" s="14" t="s">
        <v>749</v>
      </c>
      <c r="K200" s="14" t="s">
        <v>750</v>
      </c>
      <c r="L200" s="14" t="s">
        <v>751</v>
      </c>
      <c r="M200" s="14" t="s">
        <v>151</v>
      </c>
      <c r="N200" s="14" t="s">
        <v>626</v>
      </c>
      <c r="O200" s="14" t="s">
        <v>752</v>
      </c>
      <c r="P200" s="14">
        <v>1020562</v>
      </c>
      <c r="Q200" s="14" t="s">
        <v>753</v>
      </c>
      <c r="R200" s="14">
        <v>3954.86</v>
      </c>
      <c r="S200" s="14">
        <v>3954.86</v>
      </c>
      <c r="T200" s="14">
        <v>0</v>
      </c>
      <c r="U200" s="14">
        <v>15</v>
      </c>
      <c r="V200" s="14">
        <v>0</v>
      </c>
      <c r="W200" s="14">
        <v>0</v>
      </c>
      <c r="X200" s="5">
        <v>593.23</v>
      </c>
      <c r="Y200" s="15">
        <v>45401</v>
      </c>
      <c r="Z200" s="15">
        <v>45765</v>
      </c>
      <c r="AA200" s="14">
        <v>0</v>
      </c>
      <c r="AB200" s="14" t="s">
        <v>77</v>
      </c>
      <c r="AC200" s="14"/>
      <c r="AD200" s="14" t="s">
        <v>754</v>
      </c>
      <c r="AE200" s="14" t="s">
        <v>68</v>
      </c>
      <c r="AF200" s="14" t="s">
        <v>79</v>
      </c>
      <c r="AG200" s="14" t="s">
        <v>98</v>
      </c>
      <c r="AH200" s="14" t="s">
        <v>98</v>
      </c>
      <c r="AI200" s="14">
        <v>3954.86</v>
      </c>
      <c r="AJ200" s="14">
        <v>0</v>
      </c>
      <c r="AK200" s="14">
        <v>0</v>
      </c>
      <c r="AL200" s="14">
        <v>0</v>
      </c>
      <c r="AM200" s="14">
        <v>0</v>
      </c>
      <c r="AN200" s="14">
        <v>0</v>
      </c>
      <c r="AO200" s="5">
        <v>3954.86</v>
      </c>
      <c r="AP200" s="14" t="s">
        <v>81</v>
      </c>
      <c r="AQ200" s="15">
        <v>45412</v>
      </c>
      <c r="AR200" s="14">
        <v>3954.86</v>
      </c>
      <c r="AS200" s="14" t="s">
        <v>13</v>
      </c>
      <c r="AT200" s="14" t="s">
        <v>13</v>
      </c>
      <c r="AU200" s="14">
        <v>0</v>
      </c>
      <c r="AV200" s="14" t="s">
        <v>210</v>
      </c>
      <c r="AW200" s="14" t="s">
        <v>83</v>
      </c>
      <c r="AX200" s="14"/>
      <c r="AY200" s="14" t="s">
        <v>84</v>
      </c>
    </row>
    <row r="201" spans="2:51" x14ac:dyDescent="0.25">
      <c r="B201" s="14" t="s">
        <v>65</v>
      </c>
      <c r="C201" s="14" t="s">
        <v>66</v>
      </c>
      <c r="D201" s="14" t="s">
        <v>67</v>
      </c>
      <c r="E201" s="14" t="s">
        <v>68</v>
      </c>
      <c r="F201" s="14" t="s">
        <v>69</v>
      </c>
      <c r="G201" s="14">
        <v>1.01771484145E+19</v>
      </c>
      <c r="H201" s="14" t="s">
        <v>755</v>
      </c>
      <c r="I201" s="14">
        <v>3003</v>
      </c>
      <c r="J201" s="14" t="s">
        <v>631</v>
      </c>
      <c r="K201" s="14" t="s">
        <v>756</v>
      </c>
      <c r="L201" s="14" t="s">
        <v>757</v>
      </c>
      <c r="M201" s="14" t="s">
        <v>539</v>
      </c>
      <c r="N201" s="14" t="s">
        <v>540</v>
      </c>
      <c r="O201" s="14" t="s">
        <v>758</v>
      </c>
      <c r="P201" s="14">
        <v>1025054</v>
      </c>
      <c r="Q201" s="14" t="s">
        <v>542</v>
      </c>
      <c r="R201" s="14">
        <v>3759</v>
      </c>
      <c r="S201" s="14">
        <v>3759</v>
      </c>
      <c r="T201" s="14"/>
      <c r="U201" s="14">
        <v>15</v>
      </c>
      <c r="V201" s="14">
        <v>563.85</v>
      </c>
      <c r="W201" s="14">
        <v>0</v>
      </c>
      <c r="X201" s="5">
        <v>563.85</v>
      </c>
      <c r="Y201" s="15">
        <v>45384</v>
      </c>
      <c r="Z201" s="15">
        <v>45748</v>
      </c>
      <c r="AA201" s="14">
        <v>0</v>
      </c>
      <c r="AB201" s="14" t="s">
        <v>77</v>
      </c>
      <c r="AC201" s="14"/>
      <c r="AD201" s="14" t="s">
        <v>543</v>
      </c>
      <c r="AE201" s="14" t="s">
        <v>192</v>
      </c>
      <c r="AF201" s="14" t="s">
        <v>79</v>
      </c>
      <c r="AG201" s="14" t="s">
        <v>135</v>
      </c>
      <c r="AH201" s="14" t="s">
        <v>135</v>
      </c>
      <c r="AI201" s="14">
        <v>39172</v>
      </c>
      <c r="AJ201" s="14">
        <v>0</v>
      </c>
      <c r="AK201" s="14">
        <v>3759</v>
      </c>
      <c r="AL201" s="14">
        <v>35413</v>
      </c>
      <c r="AM201" s="14">
        <v>0</v>
      </c>
      <c r="AN201" s="14">
        <v>0</v>
      </c>
      <c r="AO201" s="5">
        <v>3759</v>
      </c>
      <c r="AP201" s="14" t="s">
        <v>99</v>
      </c>
      <c r="AQ201" s="15">
        <v>45412</v>
      </c>
      <c r="AR201" s="14">
        <v>39172</v>
      </c>
      <c r="AS201" s="14" t="s">
        <v>13</v>
      </c>
      <c r="AT201" s="14" t="s">
        <v>13</v>
      </c>
      <c r="AU201" s="14">
        <v>1</v>
      </c>
      <c r="AV201" s="14" t="s">
        <v>82</v>
      </c>
      <c r="AW201" s="14" t="s">
        <v>83</v>
      </c>
      <c r="AX201" s="14"/>
      <c r="AY201" s="14" t="s">
        <v>84</v>
      </c>
    </row>
    <row r="202" spans="2:51" x14ac:dyDescent="0.25">
      <c r="B202" s="14" t="s">
        <v>65</v>
      </c>
      <c r="C202" s="14" t="s">
        <v>66</v>
      </c>
      <c r="D202" s="14" t="s">
        <v>67</v>
      </c>
      <c r="E202" s="14" t="s">
        <v>68</v>
      </c>
      <c r="F202" s="14" t="s">
        <v>69</v>
      </c>
      <c r="G202" s="14">
        <v>1.01771484145001E+18</v>
      </c>
      <c r="H202" s="14" t="s">
        <v>755</v>
      </c>
      <c r="I202" s="14">
        <v>3003</v>
      </c>
      <c r="J202" s="14" t="s">
        <v>631</v>
      </c>
      <c r="K202" s="14" t="s">
        <v>759</v>
      </c>
      <c r="L202" s="14" t="s">
        <v>760</v>
      </c>
      <c r="M202" s="14" t="s">
        <v>539</v>
      </c>
      <c r="N202" s="14" t="s">
        <v>540</v>
      </c>
      <c r="O202" s="14" t="s">
        <v>758</v>
      </c>
      <c r="P202" s="14">
        <v>1025054</v>
      </c>
      <c r="Q202" s="14" t="s">
        <v>542</v>
      </c>
      <c r="R202" s="14">
        <v>3759</v>
      </c>
      <c r="S202" s="14">
        <v>3759</v>
      </c>
      <c r="T202" s="14"/>
      <c r="U202" s="14">
        <v>15</v>
      </c>
      <c r="V202" s="14">
        <v>563.85</v>
      </c>
      <c r="W202" s="14">
        <v>0</v>
      </c>
      <c r="X202" s="5">
        <v>563.85</v>
      </c>
      <c r="Y202" s="15">
        <v>45384</v>
      </c>
      <c r="Z202" s="15">
        <v>45748</v>
      </c>
      <c r="AA202" s="14">
        <v>0</v>
      </c>
      <c r="AB202" s="14" t="s">
        <v>77</v>
      </c>
      <c r="AC202" s="14"/>
      <c r="AD202" s="14" t="s">
        <v>543</v>
      </c>
      <c r="AE202" s="14" t="s">
        <v>192</v>
      </c>
      <c r="AF202" s="14" t="s">
        <v>79</v>
      </c>
      <c r="AG202" s="14" t="s">
        <v>135</v>
      </c>
      <c r="AH202" s="14" t="s">
        <v>135</v>
      </c>
      <c r="AI202" s="14">
        <v>39172</v>
      </c>
      <c r="AJ202" s="14">
        <v>0</v>
      </c>
      <c r="AK202" s="14">
        <v>3759</v>
      </c>
      <c r="AL202" s="14">
        <v>35413</v>
      </c>
      <c r="AM202" s="14">
        <v>0</v>
      </c>
      <c r="AN202" s="14">
        <v>0</v>
      </c>
      <c r="AO202" s="5">
        <v>3759</v>
      </c>
      <c r="AP202" s="14" t="s">
        <v>99</v>
      </c>
      <c r="AQ202" s="15">
        <v>45412</v>
      </c>
      <c r="AR202" s="14">
        <v>39172</v>
      </c>
      <c r="AS202" s="14" t="s">
        <v>13</v>
      </c>
      <c r="AT202" s="14" t="s">
        <v>13</v>
      </c>
      <c r="AU202" s="14">
        <v>1</v>
      </c>
      <c r="AV202" s="14" t="s">
        <v>82</v>
      </c>
      <c r="AW202" s="14" t="s">
        <v>83</v>
      </c>
      <c r="AX202" s="14"/>
      <c r="AY202" s="14" t="s">
        <v>84</v>
      </c>
    </row>
    <row r="203" spans="2:51" x14ac:dyDescent="0.25">
      <c r="B203" s="14" t="s">
        <v>65</v>
      </c>
      <c r="C203" s="14" t="s">
        <v>66</v>
      </c>
      <c r="D203" s="14" t="s">
        <v>67</v>
      </c>
      <c r="E203" s="14" t="s">
        <v>68</v>
      </c>
      <c r="F203" s="14" t="s">
        <v>69</v>
      </c>
      <c r="G203" s="14">
        <v>1.01771484145001E+18</v>
      </c>
      <c r="H203" s="14" t="s">
        <v>755</v>
      </c>
      <c r="I203" s="14">
        <v>3003</v>
      </c>
      <c r="J203" s="14" t="s">
        <v>631</v>
      </c>
      <c r="K203" s="14" t="s">
        <v>761</v>
      </c>
      <c r="L203" s="14" t="s">
        <v>762</v>
      </c>
      <c r="M203" s="14" t="s">
        <v>539</v>
      </c>
      <c r="N203" s="14" t="s">
        <v>540</v>
      </c>
      <c r="O203" s="14" t="s">
        <v>758</v>
      </c>
      <c r="P203" s="14">
        <v>1025054</v>
      </c>
      <c r="Q203" s="14" t="s">
        <v>542</v>
      </c>
      <c r="R203" s="14">
        <v>3759</v>
      </c>
      <c r="S203" s="14">
        <v>3759</v>
      </c>
      <c r="T203" s="14"/>
      <c r="U203" s="14">
        <v>15</v>
      </c>
      <c r="V203" s="14">
        <v>563.85</v>
      </c>
      <c r="W203" s="14">
        <v>0</v>
      </c>
      <c r="X203" s="5">
        <v>563.85</v>
      </c>
      <c r="Y203" s="15">
        <v>45384</v>
      </c>
      <c r="Z203" s="15">
        <v>45748</v>
      </c>
      <c r="AA203" s="14">
        <v>0</v>
      </c>
      <c r="AB203" s="14" t="s">
        <v>77</v>
      </c>
      <c r="AC203" s="14"/>
      <c r="AD203" s="14" t="s">
        <v>543</v>
      </c>
      <c r="AE203" s="14" t="s">
        <v>192</v>
      </c>
      <c r="AF203" s="14" t="s">
        <v>79</v>
      </c>
      <c r="AG203" s="14" t="s">
        <v>135</v>
      </c>
      <c r="AH203" s="14" t="s">
        <v>135</v>
      </c>
      <c r="AI203" s="14">
        <v>39172</v>
      </c>
      <c r="AJ203" s="14">
        <v>0</v>
      </c>
      <c r="AK203" s="14">
        <v>3759</v>
      </c>
      <c r="AL203" s="14">
        <v>35413</v>
      </c>
      <c r="AM203" s="14">
        <v>0</v>
      </c>
      <c r="AN203" s="14">
        <v>0</v>
      </c>
      <c r="AO203" s="5">
        <v>3759</v>
      </c>
      <c r="AP203" s="14" t="s">
        <v>99</v>
      </c>
      <c r="AQ203" s="15">
        <v>45412</v>
      </c>
      <c r="AR203" s="14">
        <v>39172</v>
      </c>
      <c r="AS203" s="14" t="s">
        <v>13</v>
      </c>
      <c r="AT203" s="14" t="s">
        <v>13</v>
      </c>
      <c r="AU203" s="14">
        <v>1</v>
      </c>
      <c r="AV203" s="14" t="s">
        <v>82</v>
      </c>
      <c r="AW203" s="14" t="s">
        <v>83</v>
      </c>
      <c r="AX203" s="14"/>
      <c r="AY203" s="14" t="s">
        <v>84</v>
      </c>
    </row>
    <row r="204" spans="2:51" x14ac:dyDescent="0.25">
      <c r="B204" s="14" t="s">
        <v>65</v>
      </c>
      <c r="C204" s="14" t="s">
        <v>66</v>
      </c>
      <c r="D204" s="14" t="s">
        <v>67</v>
      </c>
      <c r="E204" s="14" t="s">
        <v>68</v>
      </c>
      <c r="F204" s="14" t="s">
        <v>69</v>
      </c>
      <c r="G204" s="14">
        <v>1.0172767288299999E+19</v>
      </c>
      <c r="H204" s="14" t="s">
        <v>763</v>
      </c>
      <c r="I204" s="14">
        <v>1016</v>
      </c>
      <c r="J204" s="14" t="s">
        <v>593</v>
      </c>
      <c r="K204" s="14" t="s">
        <v>764</v>
      </c>
      <c r="L204" s="14" t="s">
        <v>765</v>
      </c>
      <c r="M204" s="14" t="s">
        <v>188</v>
      </c>
      <c r="N204" s="14" t="s">
        <v>189</v>
      </c>
      <c r="O204" s="14"/>
      <c r="P204" s="14">
        <v>1028288</v>
      </c>
      <c r="Q204" s="14" t="s">
        <v>766</v>
      </c>
      <c r="R204" s="14">
        <v>4875</v>
      </c>
      <c r="S204" s="14">
        <v>4875</v>
      </c>
      <c r="T204" s="14">
        <v>11.5</v>
      </c>
      <c r="U204" s="14">
        <v>11.5</v>
      </c>
      <c r="V204" s="14">
        <v>0</v>
      </c>
      <c r="W204" s="14">
        <v>0</v>
      </c>
      <c r="X204" s="5">
        <v>560.63</v>
      </c>
      <c r="Y204" s="15">
        <v>45411</v>
      </c>
      <c r="Z204" s="15">
        <v>45775</v>
      </c>
      <c r="AA204" s="14">
        <v>0</v>
      </c>
      <c r="AB204" s="14" t="s">
        <v>77</v>
      </c>
      <c r="AC204" s="14"/>
      <c r="AD204" s="14" t="s">
        <v>409</v>
      </c>
      <c r="AE204" s="14" t="s">
        <v>68</v>
      </c>
      <c r="AF204" s="14" t="s">
        <v>79</v>
      </c>
      <c r="AG204" s="14" t="s">
        <v>410</v>
      </c>
      <c r="AH204" s="14" t="s">
        <v>410</v>
      </c>
      <c r="AI204" s="14">
        <v>4875</v>
      </c>
      <c r="AJ204" s="14">
        <v>0</v>
      </c>
      <c r="AK204" s="14">
        <v>0</v>
      </c>
      <c r="AL204" s="14">
        <v>0</v>
      </c>
      <c r="AM204" s="14">
        <v>3006</v>
      </c>
      <c r="AN204" s="14">
        <v>0</v>
      </c>
      <c r="AO204" s="5">
        <v>4875</v>
      </c>
      <c r="AP204" s="14" t="s">
        <v>81</v>
      </c>
      <c r="AQ204" s="15">
        <v>45412</v>
      </c>
      <c r="AR204" s="14">
        <v>7881</v>
      </c>
      <c r="AS204" s="14" t="s">
        <v>9</v>
      </c>
      <c r="AT204" s="14" t="s">
        <v>9</v>
      </c>
      <c r="AU204" s="14"/>
      <c r="AV204" s="14" t="s">
        <v>82</v>
      </c>
      <c r="AW204" s="14" t="s">
        <v>83</v>
      </c>
      <c r="AX204" s="14"/>
      <c r="AY204" s="14" t="s">
        <v>84</v>
      </c>
    </row>
    <row r="205" spans="2:51" x14ac:dyDescent="0.25">
      <c r="B205" s="14" t="s">
        <v>65</v>
      </c>
      <c r="C205" s="14" t="s">
        <v>66</v>
      </c>
      <c r="D205" s="14" t="s">
        <v>67</v>
      </c>
      <c r="E205" s="14" t="s">
        <v>68</v>
      </c>
      <c r="F205" s="14" t="s">
        <v>69</v>
      </c>
      <c r="G205" s="14">
        <v>1.00510127688001E+18</v>
      </c>
      <c r="H205" s="14" t="s">
        <v>767</v>
      </c>
      <c r="I205" s="14">
        <v>4016</v>
      </c>
      <c r="J205" s="14" t="s">
        <v>148</v>
      </c>
      <c r="K205" s="14" t="s">
        <v>768</v>
      </c>
      <c r="L205" s="14" t="s">
        <v>769</v>
      </c>
      <c r="M205" s="14" t="s">
        <v>74</v>
      </c>
      <c r="N205" s="14" t="s">
        <v>119</v>
      </c>
      <c r="O205" s="14"/>
      <c r="P205" s="14">
        <v>1010614</v>
      </c>
      <c r="Q205" s="14" t="s">
        <v>339</v>
      </c>
      <c r="R205" s="14">
        <v>7022</v>
      </c>
      <c r="S205" s="14">
        <v>7022</v>
      </c>
      <c r="T205" s="14">
        <v>7.5</v>
      </c>
      <c r="U205" s="14">
        <v>7.5</v>
      </c>
      <c r="V205" s="14">
        <v>0</v>
      </c>
      <c r="W205" s="14">
        <v>0</v>
      </c>
      <c r="X205" s="5">
        <v>526.65</v>
      </c>
      <c r="Y205" s="15">
        <v>45364</v>
      </c>
      <c r="Z205" s="15">
        <v>45728</v>
      </c>
      <c r="AA205" s="14">
        <v>1</v>
      </c>
      <c r="AB205" s="14" t="s">
        <v>105</v>
      </c>
      <c r="AC205" s="14"/>
      <c r="AD205" s="14" t="s">
        <v>340</v>
      </c>
      <c r="AE205" s="14" t="s">
        <v>68</v>
      </c>
      <c r="AF205" s="14" t="s">
        <v>79</v>
      </c>
      <c r="AG205" s="14" t="s">
        <v>341</v>
      </c>
      <c r="AH205" s="14" t="s">
        <v>341</v>
      </c>
      <c r="AI205" s="14">
        <v>7022</v>
      </c>
      <c r="AJ205" s="14">
        <v>0</v>
      </c>
      <c r="AK205" s="14">
        <v>0</v>
      </c>
      <c r="AL205" s="14">
        <v>0</v>
      </c>
      <c r="AM205" s="14">
        <v>0</v>
      </c>
      <c r="AN205" s="14">
        <v>0</v>
      </c>
      <c r="AO205" s="5">
        <v>7022</v>
      </c>
      <c r="AP205" s="14" t="s">
        <v>81</v>
      </c>
      <c r="AQ205" s="15">
        <v>45412</v>
      </c>
      <c r="AR205" s="14">
        <v>7022</v>
      </c>
      <c r="AS205" s="14" t="s">
        <v>2</v>
      </c>
      <c r="AT205" s="14" t="s">
        <v>2</v>
      </c>
      <c r="AU205" s="14"/>
      <c r="AV205" s="14" t="s">
        <v>82</v>
      </c>
      <c r="AW205" s="14" t="s">
        <v>83</v>
      </c>
      <c r="AX205" s="14"/>
      <c r="AY205" s="14" t="s">
        <v>84</v>
      </c>
    </row>
    <row r="206" spans="2:51" x14ac:dyDescent="0.25">
      <c r="B206" s="14" t="s">
        <v>65</v>
      </c>
      <c r="C206" s="14" t="s">
        <v>66</v>
      </c>
      <c r="D206" s="14" t="s">
        <v>67</v>
      </c>
      <c r="E206" s="14" t="s">
        <v>68</v>
      </c>
      <c r="F206" s="14" t="s">
        <v>69</v>
      </c>
      <c r="G206" s="14">
        <v>100233573331</v>
      </c>
      <c r="H206" s="14" t="s">
        <v>413</v>
      </c>
      <c r="I206" s="14">
        <v>2001</v>
      </c>
      <c r="J206" s="14" t="s">
        <v>116</v>
      </c>
      <c r="K206" s="14" t="s">
        <v>770</v>
      </c>
      <c r="L206" s="14" t="s">
        <v>771</v>
      </c>
      <c r="M206" s="14" t="s">
        <v>74</v>
      </c>
      <c r="N206" s="14" t="s">
        <v>119</v>
      </c>
      <c r="O206" s="14"/>
      <c r="P206" s="14">
        <v>1025542</v>
      </c>
      <c r="Q206" s="14" t="s">
        <v>134</v>
      </c>
      <c r="R206" s="14">
        <v>3125</v>
      </c>
      <c r="S206" s="14">
        <v>3125</v>
      </c>
      <c r="T206" s="14">
        <v>16.5</v>
      </c>
      <c r="U206" s="14">
        <v>16.5</v>
      </c>
      <c r="V206" s="14">
        <v>0</v>
      </c>
      <c r="W206" s="14">
        <v>0</v>
      </c>
      <c r="X206" s="5">
        <v>515.63</v>
      </c>
      <c r="Y206" s="15">
        <v>45383</v>
      </c>
      <c r="Z206" s="15">
        <v>45747</v>
      </c>
      <c r="AA206" s="14">
        <v>0</v>
      </c>
      <c r="AB206" s="14" t="s">
        <v>77</v>
      </c>
      <c r="AC206" s="14"/>
      <c r="AD206" s="14" t="s">
        <v>96</v>
      </c>
      <c r="AE206" s="14" t="s">
        <v>68</v>
      </c>
      <c r="AF206" s="14" t="s">
        <v>79</v>
      </c>
      <c r="AG206" s="14" t="s">
        <v>97</v>
      </c>
      <c r="AH206" s="14" t="s">
        <v>135</v>
      </c>
      <c r="AI206" s="14">
        <v>2968.75</v>
      </c>
      <c r="AJ206" s="14">
        <v>0</v>
      </c>
      <c r="AK206" s="14">
        <v>0</v>
      </c>
      <c r="AL206" s="14">
        <v>0</v>
      </c>
      <c r="AM206" s="14">
        <v>0</v>
      </c>
      <c r="AN206" s="14">
        <v>156.25</v>
      </c>
      <c r="AO206" s="5">
        <v>3125</v>
      </c>
      <c r="AP206" s="14" t="s">
        <v>99</v>
      </c>
      <c r="AQ206" s="15">
        <v>45412</v>
      </c>
      <c r="AR206" s="14">
        <v>3125</v>
      </c>
      <c r="AS206" s="14" t="s">
        <v>13</v>
      </c>
      <c r="AT206" s="14" t="s">
        <v>13</v>
      </c>
      <c r="AU206" s="14"/>
      <c r="AV206" s="14" t="s">
        <v>82</v>
      </c>
      <c r="AW206" s="14" t="s">
        <v>83</v>
      </c>
      <c r="AX206" s="14"/>
      <c r="AY206" s="14" t="s">
        <v>84</v>
      </c>
    </row>
    <row r="207" spans="2:51" x14ac:dyDescent="0.25">
      <c r="B207" s="14" t="s">
        <v>65</v>
      </c>
      <c r="C207" s="14" t="s">
        <v>66</v>
      </c>
      <c r="D207" s="14" t="s">
        <v>67</v>
      </c>
      <c r="E207" s="14" t="s">
        <v>68</v>
      </c>
      <c r="F207" s="14" t="s">
        <v>69</v>
      </c>
      <c r="G207" s="14">
        <v>1013291963050000</v>
      </c>
      <c r="H207" s="14" t="s">
        <v>772</v>
      </c>
      <c r="I207" s="14" t="s">
        <v>370</v>
      </c>
      <c r="J207" s="14" t="s">
        <v>116</v>
      </c>
      <c r="K207" s="14" t="s">
        <v>773</v>
      </c>
      <c r="L207" s="14" t="s">
        <v>774</v>
      </c>
      <c r="M207" s="14" t="s">
        <v>74</v>
      </c>
      <c r="N207" s="14" t="s">
        <v>75</v>
      </c>
      <c r="O207" s="14"/>
      <c r="P207" s="14">
        <v>1035035</v>
      </c>
      <c r="Q207" s="14" t="s">
        <v>264</v>
      </c>
      <c r="R207" s="14">
        <v>3000</v>
      </c>
      <c r="S207" s="14">
        <v>3000</v>
      </c>
      <c r="T207" s="14">
        <v>16.5</v>
      </c>
      <c r="U207" s="14">
        <v>16.5</v>
      </c>
      <c r="V207" s="14">
        <v>0</v>
      </c>
      <c r="W207" s="14">
        <v>0</v>
      </c>
      <c r="X207" s="5">
        <v>495</v>
      </c>
      <c r="Y207" s="15">
        <v>45404</v>
      </c>
      <c r="Z207" s="15">
        <v>45768</v>
      </c>
      <c r="AA207" s="14">
        <v>0</v>
      </c>
      <c r="AB207" s="14" t="s">
        <v>77</v>
      </c>
      <c r="AC207" s="14"/>
      <c r="AD207" s="14" t="s">
        <v>96</v>
      </c>
      <c r="AE207" s="14" t="s">
        <v>68</v>
      </c>
      <c r="AF207" s="14" t="s">
        <v>79</v>
      </c>
      <c r="AG207" s="14" t="s">
        <v>97</v>
      </c>
      <c r="AH207" s="14" t="s">
        <v>135</v>
      </c>
      <c r="AI207" s="14">
        <v>2850</v>
      </c>
      <c r="AJ207" s="14">
        <v>0</v>
      </c>
      <c r="AK207" s="14">
        <v>0</v>
      </c>
      <c r="AL207" s="14">
        <v>0</v>
      </c>
      <c r="AM207" s="14">
        <v>0</v>
      </c>
      <c r="AN207" s="14">
        <v>150</v>
      </c>
      <c r="AO207" s="5">
        <v>3000</v>
      </c>
      <c r="AP207" s="14" t="s">
        <v>99</v>
      </c>
      <c r="AQ207" s="15">
        <v>45412</v>
      </c>
      <c r="AR207" s="14">
        <v>3000</v>
      </c>
      <c r="AS207" s="14" t="s">
        <v>13</v>
      </c>
      <c r="AT207" s="14" t="s">
        <v>13</v>
      </c>
      <c r="AU207" s="14"/>
      <c r="AV207" s="14" t="s">
        <v>82</v>
      </c>
      <c r="AW207" s="14" t="s">
        <v>83</v>
      </c>
      <c r="AX207" s="14"/>
      <c r="AY207" s="14" t="s">
        <v>84</v>
      </c>
    </row>
    <row r="208" spans="2:51" x14ac:dyDescent="0.25">
      <c r="B208" s="14" t="s">
        <v>65</v>
      </c>
      <c r="C208" s="14" t="s">
        <v>66</v>
      </c>
      <c r="D208" s="14" t="s">
        <v>67</v>
      </c>
      <c r="E208" s="14" t="s">
        <v>68</v>
      </c>
      <c r="F208" s="14" t="s">
        <v>69</v>
      </c>
      <c r="G208" s="14">
        <v>1015781670880000</v>
      </c>
      <c r="H208" s="14" t="s">
        <v>743</v>
      </c>
      <c r="I208" s="14">
        <v>2005</v>
      </c>
      <c r="J208" s="14" t="s">
        <v>116</v>
      </c>
      <c r="K208" s="14" t="s">
        <v>775</v>
      </c>
      <c r="L208" s="14" t="s">
        <v>776</v>
      </c>
      <c r="M208" s="14" t="s">
        <v>74</v>
      </c>
      <c r="N208" s="14" t="s">
        <v>75</v>
      </c>
      <c r="O208" s="14" t="s">
        <v>730</v>
      </c>
      <c r="P208" s="14">
        <v>1003856</v>
      </c>
      <c r="Q208" s="14" t="s">
        <v>183</v>
      </c>
      <c r="R208" s="14">
        <v>2940</v>
      </c>
      <c r="S208" s="14">
        <v>2940</v>
      </c>
      <c r="T208" s="14">
        <v>17.5</v>
      </c>
      <c r="U208" s="14">
        <v>16.5</v>
      </c>
      <c r="V208" s="14">
        <v>0</v>
      </c>
      <c r="W208" s="14">
        <v>0</v>
      </c>
      <c r="X208" s="5">
        <v>485.1</v>
      </c>
      <c r="Y208" s="15">
        <v>45411</v>
      </c>
      <c r="Z208" s="15">
        <v>45500</v>
      </c>
      <c r="AA208" s="14">
        <v>0</v>
      </c>
      <c r="AB208" s="14" t="s">
        <v>77</v>
      </c>
      <c r="AC208" s="14"/>
      <c r="AD208" s="14" t="s">
        <v>184</v>
      </c>
      <c r="AE208" s="14" t="s">
        <v>68</v>
      </c>
      <c r="AF208" s="14" t="s">
        <v>79</v>
      </c>
      <c r="AG208" s="14" t="s">
        <v>98</v>
      </c>
      <c r="AH208" s="14" t="s">
        <v>98</v>
      </c>
      <c r="AI208" s="14">
        <v>2792.98</v>
      </c>
      <c r="AJ208" s="14">
        <v>0</v>
      </c>
      <c r="AK208" s="14">
        <v>0</v>
      </c>
      <c r="AL208" s="14">
        <v>0</v>
      </c>
      <c r="AM208" s="14">
        <v>0</v>
      </c>
      <c r="AN208" s="14">
        <v>147.02000000000001</v>
      </c>
      <c r="AO208" s="5">
        <v>2940</v>
      </c>
      <c r="AP208" s="14" t="s">
        <v>99</v>
      </c>
      <c r="AQ208" s="15">
        <v>45412</v>
      </c>
      <c r="AR208" s="14">
        <v>2940</v>
      </c>
      <c r="AS208" s="14" t="s">
        <v>13</v>
      </c>
      <c r="AT208" s="14" t="s">
        <v>13</v>
      </c>
      <c r="AU208" s="14"/>
      <c r="AV208" s="14" t="s">
        <v>82</v>
      </c>
      <c r="AW208" s="14" t="s">
        <v>83</v>
      </c>
      <c r="AX208" s="14"/>
      <c r="AY208" s="14" t="s">
        <v>84</v>
      </c>
    </row>
    <row r="209" spans="2:51" x14ac:dyDescent="0.25">
      <c r="B209" s="14" t="s">
        <v>65</v>
      </c>
      <c r="C209" s="14" t="s">
        <v>66</v>
      </c>
      <c r="D209" s="14" t="s">
        <v>67</v>
      </c>
      <c r="E209" s="14" t="s">
        <v>68</v>
      </c>
      <c r="F209" s="14" t="s">
        <v>69</v>
      </c>
      <c r="G209" s="14">
        <v>1.00174755836001E+18</v>
      </c>
      <c r="H209" s="14" t="s">
        <v>777</v>
      </c>
      <c r="I209" s="14">
        <v>3003</v>
      </c>
      <c r="J209" s="14" t="s">
        <v>631</v>
      </c>
      <c r="K209" s="14" t="s">
        <v>778</v>
      </c>
      <c r="L209" s="14" t="s">
        <v>779</v>
      </c>
      <c r="M209" s="14" t="s">
        <v>539</v>
      </c>
      <c r="N209" s="14" t="s">
        <v>540</v>
      </c>
      <c r="O209" s="14" t="s">
        <v>758</v>
      </c>
      <c r="P209" s="14">
        <v>1025054</v>
      </c>
      <c r="Q209" s="14" t="s">
        <v>542</v>
      </c>
      <c r="R209" s="14">
        <v>3209</v>
      </c>
      <c r="S209" s="14">
        <v>3209</v>
      </c>
      <c r="T209" s="14"/>
      <c r="U209" s="14">
        <v>15</v>
      </c>
      <c r="V209" s="14">
        <v>481.35</v>
      </c>
      <c r="W209" s="14">
        <v>0</v>
      </c>
      <c r="X209" s="5">
        <v>481.35</v>
      </c>
      <c r="Y209" s="15">
        <v>45388</v>
      </c>
      <c r="Z209" s="15">
        <v>45752</v>
      </c>
      <c r="AA209" s="14">
        <v>0</v>
      </c>
      <c r="AB209" s="14" t="s">
        <v>77</v>
      </c>
      <c r="AC209" s="14"/>
      <c r="AD209" s="14" t="s">
        <v>543</v>
      </c>
      <c r="AE209" s="14" t="s">
        <v>192</v>
      </c>
      <c r="AF209" s="14" t="s">
        <v>79</v>
      </c>
      <c r="AG209" s="14" t="s">
        <v>135</v>
      </c>
      <c r="AH209" s="14" t="s">
        <v>135</v>
      </c>
      <c r="AI209" s="14">
        <v>30495</v>
      </c>
      <c r="AJ209" s="14">
        <v>0</v>
      </c>
      <c r="AK209" s="14">
        <v>3209</v>
      </c>
      <c r="AL209" s="14">
        <v>27286</v>
      </c>
      <c r="AM209" s="14">
        <v>0</v>
      </c>
      <c r="AN209" s="14">
        <v>0</v>
      </c>
      <c r="AO209" s="5">
        <v>3209</v>
      </c>
      <c r="AP209" s="14" t="s">
        <v>397</v>
      </c>
      <c r="AQ209" s="15">
        <v>45412</v>
      </c>
      <c r="AR209" s="14">
        <v>30495</v>
      </c>
      <c r="AS209" s="14" t="s">
        <v>13</v>
      </c>
      <c r="AT209" s="14" t="s">
        <v>13</v>
      </c>
      <c r="AU209" s="14">
        <v>2</v>
      </c>
      <c r="AV209" s="14" t="s">
        <v>82</v>
      </c>
      <c r="AW209" s="14" t="s">
        <v>83</v>
      </c>
      <c r="AX209" s="14"/>
      <c r="AY209" s="14" t="s">
        <v>84</v>
      </c>
    </row>
    <row r="210" spans="2:51" x14ac:dyDescent="0.25">
      <c r="B210" s="14" t="s">
        <v>65</v>
      </c>
      <c r="C210" s="14" t="s">
        <v>66</v>
      </c>
      <c r="D210" s="14" t="s">
        <v>67</v>
      </c>
      <c r="E210" s="14" t="s">
        <v>68</v>
      </c>
      <c r="F210" s="14" t="s">
        <v>69</v>
      </c>
      <c r="G210" s="14">
        <v>101228998351</v>
      </c>
      <c r="H210" s="14" t="s">
        <v>780</v>
      </c>
      <c r="I210" s="14">
        <v>4016</v>
      </c>
      <c r="J210" s="14" t="s">
        <v>148</v>
      </c>
      <c r="K210" s="14" t="s">
        <v>781</v>
      </c>
      <c r="L210" s="14" t="s">
        <v>782</v>
      </c>
      <c r="M210" s="14" t="s">
        <v>151</v>
      </c>
      <c r="N210" s="14" t="s">
        <v>152</v>
      </c>
      <c r="O210" s="14"/>
      <c r="P210" s="14">
        <v>1027714</v>
      </c>
      <c r="Q210" s="14" t="s">
        <v>783</v>
      </c>
      <c r="R210" s="14">
        <v>23774</v>
      </c>
      <c r="S210" s="14">
        <v>23774</v>
      </c>
      <c r="T210" s="14">
        <v>2</v>
      </c>
      <c r="U210" s="14">
        <v>2</v>
      </c>
      <c r="V210" s="14">
        <v>0</v>
      </c>
      <c r="W210" s="14">
        <v>0</v>
      </c>
      <c r="X210" s="5">
        <v>475.48</v>
      </c>
      <c r="Y210" s="15">
        <v>45212</v>
      </c>
      <c r="Z210" s="15">
        <v>45577</v>
      </c>
      <c r="AA210" s="14">
        <v>13</v>
      </c>
      <c r="AB210" s="14" t="s">
        <v>105</v>
      </c>
      <c r="AC210" s="14"/>
      <c r="AD210" s="14" t="s">
        <v>618</v>
      </c>
      <c r="AE210" s="14" t="s">
        <v>68</v>
      </c>
      <c r="AF210" s="14" t="s">
        <v>79</v>
      </c>
      <c r="AG210" s="14" t="s">
        <v>135</v>
      </c>
      <c r="AH210" s="14" t="s">
        <v>135</v>
      </c>
      <c r="AI210" s="14">
        <v>23774</v>
      </c>
      <c r="AJ210" s="14">
        <v>0</v>
      </c>
      <c r="AK210" s="14">
        <v>0</v>
      </c>
      <c r="AL210" s="14">
        <v>0</v>
      </c>
      <c r="AM210" s="14">
        <v>0</v>
      </c>
      <c r="AN210" s="14">
        <v>0</v>
      </c>
      <c r="AO210" s="5">
        <v>23774</v>
      </c>
      <c r="AP210" s="14" t="s">
        <v>99</v>
      </c>
      <c r="AQ210" s="15">
        <v>45412</v>
      </c>
      <c r="AR210" s="14">
        <v>23774</v>
      </c>
      <c r="AS210" s="14" t="s">
        <v>13</v>
      </c>
      <c r="AT210" s="14" t="s">
        <v>13</v>
      </c>
      <c r="AU210" s="14"/>
      <c r="AV210" s="14" t="s">
        <v>82</v>
      </c>
      <c r="AW210" s="14" t="s">
        <v>83</v>
      </c>
      <c r="AX210" s="14"/>
      <c r="AY210" s="14" t="s">
        <v>84</v>
      </c>
    </row>
    <row r="211" spans="2:51" x14ac:dyDescent="0.25">
      <c r="B211" s="14" t="s">
        <v>65</v>
      </c>
      <c r="C211" s="14" t="s">
        <v>66</v>
      </c>
      <c r="D211" s="14" t="s">
        <v>67</v>
      </c>
      <c r="E211" s="14" t="s">
        <v>68</v>
      </c>
      <c r="F211" s="14" t="s">
        <v>69</v>
      </c>
      <c r="G211" s="14">
        <v>1000280702850000</v>
      </c>
      <c r="H211" s="14" t="s">
        <v>784</v>
      </c>
      <c r="I211" s="14">
        <v>3003</v>
      </c>
      <c r="J211" s="14" t="s">
        <v>631</v>
      </c>
      <c r="K211" s="14" t="s">
        <v>785</v>
      </c>
      <c r="L211" s="14" t="s">
        <v>786</v>
      </c>
      <c r="M211" s="14" t="s">
        <v>539</v>
      </c>
      <c r="N211" s="14" t="s">
        <v>540</v>
      </c>
      <c r="O211" s="14" t="s">
        <v>758</v>
      </c>
      <c r="P211" s="14">
        <v>1025054</v>
      </c>
      <c r="Q211" s="14" t="s">
        <v>542</v>
      </c>
      <c r="R211" s="14">
        <v>448</v>
      </c>
      <c r="S211" s="14">
        <v>448</v>
      </c>
      <c r="T211" s="14"/>
      <c r="U211" s="14">
        <v>15</v>
      </c>
      <c r="V211" s="14">
        <v>67.2</v>
      </c>
      <c r="W211" s="14">
        <v>403.73</v>
      </c>
      <c r="X211" s="5">
        <v>470.93</v>
      </c>
      <c r="Y211" s="15">
        <v>45390</v>
      </c>
      <c r="Z211" s="15">
        <v>45754</v>
      </c>
      <c r="AA211" s="14">
        <v>0</v>
      </c>
      <c r="AB211" s="14" t="s">
        <v>77</v>
      </c>
      <c r="AC211" s="14"/>
      <c r="AD211" s="14" t="s">
        <v>543</v>
      </c>
      <c r="AE211" s="14" t="s">
        <v>192</v>
      </c>
      <c r="AF211" s="14" t="s">
        <v>79</v>
      </c>
      <c r="AG211" s="14" t="s">
        <v>135</v>
      </c>
      <c r="AH211" s="14" t="s">
        <v>135</v>
      </c>
      <c r="AI211" s="14">
        <v>16597</v>
      </c>
      <c r="AJ211" s="14">
        <v>0</v>
      </c>
      <c r="AK211" s="14">
        <v>448</v>
      </c>
      <c r="AL211" s="14">
        <v>16149</v>
      </c>
      <c r="AM211" s="14">
        <v>0</v>
      </c>
      <c r="AN211" s="14">
        <v>0</v>
      </c>
      <c r="AO211" s="5">
        <v>448</v>
      </c>
      <c r="AP211" s="14" t="s">
        <v>397</v>
      </c>
      <c r="AQ211" s="15">
        <v>45412</v>
      </c>
      <c r="AR211" s="14">
        <v>16597</v>
      </c>
      <c r="AS211" s="14" t="s">
        <v>13</v>
      </c>
      <c r="AT211" s="14" t="s">
        <v>13</v>
      </c>
      <c r="AU211" s="14">
        <v>11</v>
      </c>
      <c r="AV211" s="14" t="s">
        <v>82</v>
      </c>
      <c r="AW211" s="14" t="s">
        <v>83</v>
      </c>
      <c r="AX211" s="14"/>
      <c r="AY211" s="14" t="s">
        <v>84</v>
      </c>
    </row>
    <row r="212" spans="2:51" x14ac:dyDescent="0.25">
      <c r="B212" s="14" t="s">
        <v>65</v>
      </c>
      <c r="C212" s="14" t="s">
        <v>66</v>
      </c>
      <c r="D212" s="14" t="s">
        <v>67</v>
      </c>
      <c r="E212" s="14" t="s">
        <v>68</v>
      </c>
      <c r="F212" s="14" t="s">
        <v>69</v>
      </c>
      <c r="G212" s="14">
        <v>100403563146</v>
      </c>
      <c r="H212" s="14" t="s">
        <v>787</v>
      </c>
      <c r="I212" s="14">
        <v>1015</v>
      </c>
      <c r="J212" s="14" t="s">
        <v>261</v>
      </c>
      <c r="K212" s="14" t="s">
        <v>788</v>
      </c>
      <c r="L212" s="14" t="s">
        <v>789</v>
      </c>
      <c r="M212" s="14" t="s">
        <v>74</v>
      </c>
      <c r="N212" s="14" t="s">
        <v>119</v>
      </c>
      <c r="O212" s="14"/>
      <c r="P212" s="14">
        <v>1033080</v>
      </c>
      <c r="Q212" s="14" t="s">
        <v>146</v>
      </c>
      <c r="R212" s="14">
        <v>4024</v>
      </c>
      <c r="S212" s="14">
        <v>4024</v>
      </c>
      <c r="T212" s="14">
        <v>11.5</v>
      </c>
      <c r="U212" s="14">
        <v>11.5</v>
      </c>
      <c r="V212" s="14">
        <v>0</v>
      </c>
      <c r="W212" s="14">
        <v>0</v>
      </c>
      <c r="X212" s="5">
        <v>462.76</v>
      </c>
      <c r="Y212" s="15">
        <v>45397</v>
      </c>
      <c r="Z212" s="15">
        <v>45761</v>
      </c>
      <c r="AA212" s="14">
        <v>0</v>
      </c>
      <c r="AB212" s="14" t="s">
        <v>77</v>
      </c>
      <c r="AC212" s="14"/>
      <c r="AD212" s="14" t="s">
        <v>96</v>
      </c>
      <c r="AE212" s="14" t="s">
        <v>68</v>
      </c>
      <c r="AF212" s="14" t="s">
        <v>79</v>
      </c>
      <c r="AG212" s="14" t="s">
        <v>97</v>
      </c>
      <c r="AH212" s="14" t="s">
        <v>98</v>
      </c>
      <c r="AI212" s="14">
        <v>4024</v>
      </c>
      <c r="AJ212" s="14">
        <v>0</v>
      </c>
      <c r="AK212" s="14">
        <v>0</v>
      </c>
      <c r="AL212" s="14">
        <v>0</v>
      </c>
      <c r="AM212" s="14">
        <v>1073</v>
      </c>
      <c r="AN212" s="14">
        <v>0</v>
      </c>
      <c r="AO212" s="5">
        <v>4024</v>
      </c>
      <c r="AP212" s="14" t="s">
        <v>99</v>
      </c>
      <c r="AQ212" s="15">
        <v>45412</v>
      </c>
      <c r="AR212" s="14">
        <v>5097</v>
      </c>
      <c r="AS212" s="14" t="s">
        <v>13</v>
      </c>
      <c r="AT212" s="14" t="s">
        <v>13</v>
      </c>
      <c r="AU212" s="14"/>
      <c r="AV212" s="14" t="s">
        <v>82</v>
      </c>
      <c r="AW212" s="14" t="s">
        <v>83</v>
      </c>
      <c r="AX212" s="14"/>
      <c r="AY212" s="14" t="s">
        <v>84</v>
      </c>
    </row>
    <row r="213" spans="2:51" x14ac:dyDescent="0.25">
      <c r="B213" s="14" t="s">
        <v>65</v>
      </c>
      <c r="C213" s="14" t="s">
        <v>66</v>
      </c>
      <c r="D213" s="14" t="s">
        <v>67</v>
      </c>
      <c r="E213" s="14" t="s">
        <v>68</v>
      </c>
      <c r="F213" s="14" t="s">
        <v>69</v>
      </c>
      <c r="G213" s="14">
        <v>100810902213</v>
      </c>
      <c r="H213" s="14" t="s">
        <v>790</v>
      </c>
      <c r="I213" s="14">
        <v>1015</v>
      </c>
      <c r="J213" s="14" t="s">
        <v>261</v>
      </c>
      <c r="K213" s="14" t="s">
        <v>791</v>
      </c>
      <c r="L213" s="14" t="s">
        <v>792</v>
      </c>
      <c r="M213" s="14" t="s">
        <v>74</v>
      </c>
      <c r="N213" s="14" t="s">
        <v>119</v>
      </c>
      <c r="O213" s="14"/>
      <c r="P213" s="14">
        <v>1033080</v>
      </c>
      <c r="Q213" s="14" t="s">
        <v>146</v>
      </c>
      <c r="R213" s="14">
        <v>3939</v>
      </c>
      <c r="S213" s="14">
        <v>3939</v>
      </c>
      <c r="T213" s="14">
        <v>11.5</v>
      </c>
      <c r="U213" s="14">
        <v>11.5</v>
      </c>
      <c r="V213" s="14">
        <v>0</v>
      </c>
      <c r="W213" s="14">
        <v>0</v>
      </c>
      <c r="X213" s="5">
        <v>452.99</v>
      </c>
      <c r="Y213" s="15">
        <v>45397</v>
      </c>
      <c r="Z213" s="15">
        <v>45761</v>
      </c>
      <c r="AA213" s="14">
        <v>0</v>
      </c>
      <c r="AB213" s="14" t="s">
        <v>77</v>
      </c>
      <c r="AC213" s="14"/>
      <c r="AD213" s="14" t="s">
        <v>96</v>
      </c>
      <c r="AE213" s="14" t="s">
        <v>68</v>
      </c>
      <c r="AF213" s="14" t="s">
        <v>79</v>
      </c>
      <c r="AG213" s="14" t="s">
        <v>97</v>
      </c>
      <c r="AH213" s="14" t="s">
        <v>98</v>
      </c>
      <c r="AI213" s="14">
        <v>3939</v>
      </c>
      <c r="AJ213" s="14">
        <v>0</v>
      </c>
      <c r="AK213" s="14">
        <v>0</v>
      </c>
      <c r="AL213" s="14">
        <v>0</v>
      </c>
      <c r="AM213" s="14">
        <v>1050</v>
      </c>
      <c r="AN213" s="14">
        <v>0</v>
      </c>
      <c r="AO213" s="5">
        <v>3939</v>
      </c>
      <c r="AP213" s="14" t="s">
        <v>99</v>
      </c>
      <c r="AQ213" s="15">
        <v>45412</v>
      </c>
      <c r="AR213" s="14">
        <v>4989</v>
      </c>
      <c r="AS213" s="14" t="s">
        <v>13</v>
      </c>
      <c r="AT213" s="14" t="s">
        <v>13</v>
      </c>
      <c r="AU213" s="14"/>
      <c r="AV213" s="14" t="s">
        <v>82</v>
      </c>
      <c r="AW213" s="14" t="s">
        <v>83</v>
      </c>
      <c r="AX213" s="14"/>
      <c r="AY213" s="14" t="s">
        <v>84</v>
      </c>
    </row>
    <row r="214" spans="2:51" x14ac:dyDescent="0.25">
      <c r="B214" s="14" t="s">
        <v>65</v>
      </c>
      <c r="C214" s="14" t="s">
        <v>66</v>
      </c>
      <c r="D214" s="14" t="s">
        <v>67</v>
      </c>
      <c r="E214" s="14" t="s">
        <v>68</v>
      </c>
      <c r="F214" s="14" t="s">
        <v>69</v>
      </c>
      <c r="G214" s="14">
        <v>1001308788600000</v>
      </c>
      <c r="H214" s="14" t="s">
        <v>793</v>
      </c>
      <c r="I214" s="14" t="s">
        <v>362</v>
      </c>
      <c r="J214" s="14" t="s">
        <v>116</v>
      </c>
      <c r="K214" s="14" t="s">
        <v>794</v>
      </c>
      <c r="L214" s="14" t="s">
        <v>795</v>
      </c>
      <c r="M214" s="14" t="s">
        <v>74</v>
      </c>
      <c r="N214" s="14" t="s">
        <v>75</v>
      </c>
      <c r="O214" s="14" t="s">
        <v>365</v>
      </c>
      <c r="P214" s="14">
        <v>1007074</v>
      </c>
      <c r="Q214" s="14" t="s">
        <v>139</v>
      </c>
      <c r="R214" s="14">
        <v>2561</v>
      </c>
      <c r="S214" s="14">
        <v>2561</v>
      </c>
      <c r="T214" s="14">
        <v>17.5</v>
      </c>
      <c r="U214" s="14">
        <v>16.5</v>
      </c>
      <c r="V214" s="14">
        <v>0</v>
      </c>
      <c r="W214" s="14">
        <v>0</v>
      </c>
      <c r="X214" s="5">
        <v>422.57</v>
      </c>
      <c r="Y214" s="15">
        <v>45398</v>
      </c>
      <c r="Z214" s="15">
        <v>45487</v>
      </c>
      <c r="AA214" s="14">
        <v>0</v>
      </c>
      <c r="AB214" s="14" t="s">
        <v>77</v>
      </c>
      <c r="AC214" s="14"/>
      <c r="AD214" s="14" t="s">
        <v>140</v>
      </c>
      <c r="AE214" s="14" t="s">
        <v>68</v>
      </c>
      <c r="AF214" s="14" t="s">
        <v>79</v>
      </c>
      <c r="AG214" s="14" t="s">
        <v>141</v>
      </c>
      <c r="AH214" s="14" t="s">
        <v>141</v>
      </c>
      <c r="AI214" s="14">
        <v>2432.9699999999998</v>
      </c>
      <c r="AJ214" s="14">
        <v>0</v>
      </c>
      <c r="AK214" s="14">
        <v>0</v>
      </c>
      <c r="AL214" s="14">
        <v>0</v>
      </c>
      <c r="AM214" s="14">
        <v>0</v>
      </c>
      <c r="AN214" s="14">
        <v>128.03</v>
      </c>
      <c r="AO214" s="5">
        <v>2561</v>
      </c>
      <c r="AP214" s="14" t="s">
        <v>99</v>
      </c>
      <c r="AQ214" s="15">
        <v>45412</v>
      </c>
      <c r="AR214" s="14">
        <v>2561</v>
      </c>
      <c r="AS214" s="14" t="s">
        <v>4</v>
      </c>
      <c r="AT214" s="14" t="s">
        <v>4</v>
      </c>
      <c r="AU214" s="14"/>
      <c r="AV214" s="14" t="s">
        <v>82</v>
      </c>
      <c r="AW214" s="14" t="s">
        <v>83</v>
      </c>
      <c r="AX214" s="14"/>
      <c r="AY214" s="14" t="s">
        <v>84</v>
      </c>
    </row>
    <row r="215" spans="2:51" x14ac:dyDescent="0.25">
      <c r="B215" s="14" t="s">
        <v>65</v>
      </c>
      <c r="C215" s="14" t="s">
        <v>66</v>
      </c>
      <c r="D215" s="14" t="s">
        <v>67</v>
      </c>
      <c r="E215" s="14" t="s">
        <v>68</v>
      </c>
      <c r="F215" s="14" t="s">
        <v>69</v>
      </c>
      <c r="G215" s="14">
        <v>1.00479875785E+19</v>
      </c>
      <c r="H215" s="14" t="s">
        <v>85</v>
      </c>
      <c r="I215" s="14">
        <v>2001</v>
      </c>
      <c r="J215" s="14" t="s">
        <v>116</v>
      </c>
      <c r="K215" s="14" t="s">
        <v>796</v>
      </c>
      <c r="L215" s="14" t="s">
        <v>797</v>
      </c>
      <c r="M215" s="14" t="s">
        <v>74</v>
      </c>
      <c r="N215" s="14" t="s">
        <v>75</v>
      </c>
      <c r="O215" s="14"/>
      <c r="P215" s="14">
        <v>1027354</v>
      </c>
      <c r="Q215" s="14" t="s">
        <v>88</v>
      </c>
      <c r="R215" s="14">
        <v>2500</v>
      </c>
      <c r="S215" s="14">
        <v>2500</v>
      </c>
      <c r="T215" s="14">
        <v>16.5</v>
      </c>
      <c r="U215" s="14">
        <v>16.5</v>
      </c>
      <c r="V215" s="14">
        <v>0</v>
      </c>
      <c r="W215" s="14">
        <v>0</v>
      </c>
      <c r="X215" s="5">
        <v>412.5</v>
      </c>
      <c r="Y215" s="15">
        <v>45383</v>
      </c>
      <c r="Z215" s="15">
        <v>46572</v>
      </c>
      <c r="AA215" s="14">
        <v>0</v>
      </c>
      <c r="AB215" s="14" t="s">
        <v>77</v>
      </c>
      <c r="AC215" s="14"/>
      <c r="AD215" s="14" t="s">
        <v>321</v>
      </c>
      <c r="AE215" s="14" t="s">
        <v>68</v>
      </c>
      <c r="AF215" s="14" t="s">
        <v>79</v>
      </c>
      <c r="AG215" s="14" t="s">
        <v>322</v>
      </c>
      <c r="AH215" s="14" t="s">
        <v>217</v>
      </c>
      <c r="AI215" s="14">
        <v>2375</v>
      </c>
      <c r="AJ215" s="14">
        <v>0</v>
      </c>
      <c r="AK215" s="14">
        <v>0</v>
      </c>
      <c r="AL215" s="14">
        <v>0</v>
      </c>
      <c r="AM215" s="14">
        <v>0</v>
      </c>
      <c r="AN215" s="14">
        <v>125</v>
      </c>
      <c r="AO215" s="5">
        <v>2500</v>
      </c>
      <c r="AP215" s="14" t="s">
        <v>99</v>
      </c>
      <c r="AQ215" s="15">
        <v>45412</v>
      </c>
      <c r="AR215" s="14">
        <v>2500</v>
      </c>
      <c r="AS215" s="14"/>
      <c r="AT215" s="14" t="s">
        <v>5</v>
      </c>
      <c r="AU215" s="14"/>
      <c r="AV215" s="14" t="s">
        <v>82</v>
      </c>
      <c r="AW215" s="14" t="s">
        <v>83</v>
      </c>
      <c r="AX215" s="14"/>
      <c r="AY215" s="14" t="s">
        <v>84</v>
      </c>
    </row>
    <row r="216" spans="2:51" x14ac:dyDescent="0.25">
      <c r="B216" s="14" t="s">
        <v>65</v>
      </c>
      <c r="C216" s="14" t="s">
        <v>66</v>
      </c>
      <c r="D216" s="14" t="s">
        <v>67</v>
      </c>
      <c r="E216" s="14" t="s">
        <v>68</v>
      </c>
      <c r="F216" s="14" t="s">
        <v>69</v>
      </c>
      <c r="G216" s="14">
        <v>100825922025</v>
      </c>
      <c r="H216" s="14" t="s">
        <v>798</v>
      </c>
      <c r="I216" s="14" t="s">
        <v>388</v>
      </c>
      <c r="J216" s="14" t="s">
        <v>389</v>
      </c>
      <c r="K216" s="14" t="s">
        <v>799</v>
      </c>
      <c r="L216" s="14" t="s">
        <v>800</v>
      </c>
      <c r="M216" s="14" t="s">
        <v>539</v>
      </c>
      <c r="N216" s="14" t="s">
        <v>540</v>
      </c>
      <c r="O216" s="14" t="s">
        <v>541</v>
      </c>
      <c r="P216" s="14">
        <v>1025054</v>
      </c>
      <c r="Q216" s="14" t="s">
        <v>542</v>
      </c>
      <c r="R216" s="14">
        <v>2672</v>
      </c>
      <c r="S216" s="14">
        <v>2672</v>
      </c>
      <c r="T216" s="14"/>
      <c r="U216" s="14">
        <v>15</v>
      </c>
      <c r="V216" s="14">
        <v>400.8</v>
      </c>
      <c r="W216" s="14">
        <v>0</v>
      </c>
      <c r="X216" s="5">
        <v>400.8</v>
      </c>
      <c r="Y216" s="15">
        <v>45289</v>
      </c>
      <c r="Z216" s="15">
        <v>45654</v>
      </c>
      <c r="AA216" s="14">
        <v>1</v>
      </c>
      <c r="AB216" s="14" t="s">
        <v>105</v>
      </c>
      <c r="AC216" s="14"/>
      <c r="AD216" s="14" t="s">
        <v>543</v>
      </c>
      <c r="AE216" s="14" t="s">
        <v>192</v>
      </c>
      <c r="AF216" s="14" t="s">
        <v>79</v>
      </c>
      <c r="AG216" s="14" t="s">
        <v>135</v>
      </c>
      <c r="AH216" s="14" t="s">
        <v>135</v>
      </c>
      <c r="AI216" s="14">
        <v>2672</v>
      </c>
      <c r="AJ216" s="14">
        <v>0</v>
      </c>
      <c r="AK216" s="14">
        <v>2672</v>
      </c>
      <c r="AL216" s="14">
        <v>0</v>
      </c>
      <c r="AM216" s="14">
        <v>0</v>
      </c>
      <c r="AN216" s="14">
        <v>0</v>
      </c>
      <c r="AO216" s="5">
        <v>2672</v>
      </c>
      <c r="AP216" s="14" t="s">
        <v>397</v>
      </c>
      <c r="AQ216" s="15">
        <v>45412</v>
      </c>
      <c r="AR216" s="14">
        <v>2672</v>
      </c>
      <c r="AS216" s="14" t="s">
        <v>13</v>
      </c>
      <c r="AT216" s="14" t="s">
        <v>13</v>
      </c>
      <c r="AU216" s="14">
        <v>2</v>
      </c>
      <c r="AV216" s="14" t="s">
        <v>210</v>
      </c>
      <c r="AW216" s="14" t="s">
        <v>83</v>
      </c>
      <c r="AX216" s="14"/>
      <c r="AY216" s="14" t="s">
        <v>84</v>
      </c>
    </row>
    <row r="217" spans="2:51" x14ac:dyDescent="0.25">
      <c r="B217" s="14" t="s">
        <v>65</v>
      </c>
      <c r="C217" s="14" t="s">
        <v>66</v>
      </c>
      <c r="D217" s="14" t="s">
        <v>67</v>
      </c>
      <c r="E217" s="14" t="s">
        <v>68</v>
      </c>
      <c r="F217" s="14" t="s">
        <v>69</v>
      </c>
      <c r="G217" s="14">
        <v>101349115007</v>
      </c>
      <c r="H217" s="14" t="s">
        <v>801</v>
      </c>
      <c r="I217" s="14">
        <v>2005</v>
      </c>
      <c r="J217" s="14" t="s">
        <v>116</v>
      </c>
      <c r="K217" s="14" t="s">
        <v>802</v>
      </c>
      <c r="L217" s="14" t="s">
        <v>803</v>
      </c>
      <c r="M217" s="14" t="s">
        <v>74</v>
      </c>
      <c r="N217" s="14" t="s">
        <v>119</v>
      </c>
      <c r="O217" s="14" t="s">
        <v>804</v>
      </c>
      <c r="P217" s="14">
        <v>1010614</v>
      </c>
      <c r="Q217" s="14" t="s">
        <v>339</v>
      </c>
      <c r="R217" s="14">
        <v>2250</v>
      </c>
      <c r="S217" s="14">
        <v>2250</v>
      </c>
      <c r="T217" s="14">
        <v>17.5</v>
      </c>
      <c r="U217" s="14">
        <v>16.5</v>
      </c>
      <c r="V217" s="14">
        <v>0</v>
      </c>
      <c r="W217" s="14">
        <v>0</v>
      </c>
      <c r="X217" s="5">
        <v>371.25</v>
      </c>
      <c r="Y217" s="15">
        <v>45400</v>
      </c>
      <c r="Z217" s="15">
        <v>45489</v>
      </c>
      <c r="AA217" s="14">
        <v>0</v>
      </c>
      <c r="AB217" s="14" t="s">
        <v>77</v>
      </c>
      <c r="AC217" s="14"/>
      <c r="AD217" s="14" t="s">
        <v>340</v>
      </c>
      <c r="AE217" s="14" t="s">
        <v>68</v>
      </c>
      <c r="AF217" s="14" t="s">
        <v>79</v>
      </c>
      <c r="AG217" s="14" t="s">
        <v>341</v>
      </c>
      <c r="AH217" s="14" t="s">
        <v>341</v>
      </c>
      <c r="AI217" s="14">
        <v>2137.48</v>
      </c>
      <c r="AJ217" s="14">
        <v>0</v>
      </c>
      <c r="AK217" s="14">
        <v>0</v>
      </c>
      <c r="AL217" s="14">
        <v>0</v>
      </c>
      <c r="AM217" s="14">
        <v>0</v>
      </c>
      <c r="AN217" s="14">
        <v>112.52</v>
      </c>
      <c r="AO217" s="5">
        <v>2250</v>
      </c>
      <c r="AP217" s="14" t="s">
        <v>99</v>
      </c>
      <c r="AQ217" s="15">
        <v>45412</v>
      </c>
      <c r="AR217" s="14">
        <v>2250</v>
      </c>
      <c r="AS217" s="14" t="s">
        <v>2</v>
      </c>
      <c r="AT217" s="14" t="s">
        <v>2</v>
      </c>
      <c r="AU217" s="14"/>
      <c r="AV217" s="14" t="s">
        <v>82</v>
      </c>
      <c r="AW217" s="14" t="s">
        <v>83</v>
      </c>
      <c r="AX217" s="14"/>
      <c r="AY217" s="14" t="s">
        <v>84</v>
      </c>
    </row>
    <row r="218" spans="2:51" x14ac:dyDescent="0.25">
      <c r="B218" s="14" t="s">
        <v>65</v>
      </c>
      <c r="C218" s="14" t="s">
        <v>66</v>
      </c>
      <c r="D218" s="14" t="s">
        <v>67</v>
      </c>
      <c r="E218" s="14" t="s">
        <v>68</v>
      </c>
      <c r="F218" s="14" t="s">
        <v>69</v>
      </c>
      <c r="G218" s="14">
        <v>101349115007</v>
      </c>
      <c r="H218" s="14" t="s">
        <v>801</v>
      </c>
      <c r="I218" s="14">
        <v>2005</v>
      </c>
      <c r="J218" s="14" t="s">
        <v>116</v>
      </c>
      <c r="K218" s="14" t="s">
        <v>805</v>
      </c>
      <c r="L218" s="14" t="s">
        <v>806</v>
      </c>
      <c r="M218" s="14" t="s">
        <v>74</v>
      </c>
      <c r="N218" s="14" t="s">
        <v>119</v>
      </c>
      <c r="O218" s="14" t="s">
        <v>804</v>
      </c>
      <c r="P218" s="14">
        <v>1010614</v>
      </c>
      <c r="Q218" s="14" t="s">
        <v>339</v>
      </c>
      <c r="R218" s="14">
        <v>2250</v>
      </c>
      <c r="S218" s="14">
        <v>2250</v>
      </c>
      <c r="T218" s="14">
        <v>17.5</v>
      </c>
      <c r="U218" s="14">
        <v>16.5</v>
      </c>
      <c r="V218" s="14">
        <v>0</v>
      </c>
      <c r="W218" s="14">
        <v>0</v>
      </c>
      <c r="X218" s="5">
        <v>371.25</v>
      </c>
      <c r="Y218" s="15">
        <v>45400</v>
      </c>
      <c r="Z218" s="15">
        <v>45489</v>
      </c>
      <c r="AA218" s="14">
        <v>0</v>
      </c>
      <c r="AB218" s="14" t="s">
        <v>77</v>
      </c>
      <c r="AC218" s="14"/>
      <c r="AD218" s="14" t="s">
        <v>340</v>
      </c>
      <c r="AE218" s="14" t="s">
        <v>68</v>
      </c>
      <c r="AF218" s="14" t="s">
        <v>79</v>
      </c>
      <c r="AG218" s="14" t="s">
        <v>341</v>
      </c>
      <c r="AH218" s="14" t="s">
        <v>341</v>
      </c>
      <c r="AI218" s="14">
        <v>2137.48</v>
      </c>
      <c r="AJ218" s="14">
        <v>0</v>
      </c>
      <c r="AK218" s="14">
        <v>0</v>
      </c>
      <c r="AL218" s="14">
        <v>0</v>
      </c>
      <c r="AM218" s="14">
        <v>0</v>
      </c>
      <c r="AN218" s="14">
        <v>112.52</v>
      </c>
      <c r="AO218" s="5">
        <v>2250</v>
      </c>
      <c r="AP218" s="14" t="s">
        <v>99</v>
      </c>
      <c r="AQ218" s="15">
        <v>45412</v>
      </c>
      <c r="AR218" s="14">
        <v>2250</v>
      </c>
      <c r="AS218" s="14" t="s">
        <v>2</v>
      </c>
      <c r="AT218" s="14" t="s">
        <v>2</v>
      </c>
      <c r="AU218" s="14"/>
      <c r="AV218" s="14" t="s">
        <v>82</v>
      </c>
      <c r="AW218" s="14" t="s">
        <v>83</v>
      </c>
      <c r="AX218" s="14"/>
      <c r="AY218" s="14" t="s">
        <v>84</v>
      </c>
    </row>
    <row r="219" spans="2:51" x14ac:dyDescent="0.25">
      <c r="B219" s="14" t="s">
        <v>65</v>
      </c>
      <c r="C219" s="14" t="s">
        <v>66</v>
      </c>
      <c r="D219" s="14" t="s">
        <v>67</v>
      </c>
      <c r="E219" s="14" t="s">
        <v>68</v>
      </c>
      <c r="F219" s="14" t="s">
        <v>69</v>
      </c>
      <c r="G219" s="14">
        <v>101000270583</v>
      </c>
      <c r="H219" s="14" t="s">
        <v>807</v>
      </c>
      <c r="I219" s="14" t="s">
        <v>808</v>
      </c>
      <c r="J219" s="14" t="s">
        <v>809</v>
      </c>
      <c r="K219" s="14" t="s">
        <v>810</v>
      </c>
      <c r="L219" s="14" t="s">
        <v>811</v>
      </c>
      <c r="M219" s="14" t="s">
        <v>188</v>
      </c>
      <c r="N219" s="14" t="s">
        <v>189</v>
      </c>
      <c r="O219" s="14" t="s">
        <v>812</v>
      </c>
      <c r="P219" s="14">
        <v>1030973</v>
      </c>
      <c r="Q219" s="14" t="s">
        <v>813</v>
      </c>
      <c r="R219" s="14">
        <v>2117</v>
      </c>
      <c r="S219" s="14">
        <v>2117</v>
      </c>
      <c r="T219" s="14"/>
      <c r="U219" s="14">
        <v>17.5</v>
      </c>
      <c r="V219" s="14">
        <v>370.48</v>
      </c>
      <c r="W219" s="14">
        <v>0</v>
      </c>
      <c r="X219" s="5">
        <v>370.48</v>
      </c>
      <c r="Y219" s="15">
        <v>45388</v>
      </c>
      <c r="Z219" s="15">
        <v>47213</v>
      </c>
      <c r="AA219" s="14">
        <v>0</v>
      </c>
      <c r="AB219" s="14" t="s">
        <v>77</v>
      </c>
      <c r="AC219" s="14"/>
      <c r="AD219" s="14" t="s">
        <v>814</v>
      </c>
      <c r="AE219" s="14" t="s">
        <v>68</v>
      </c>
      <c r="AF219" s="14" t="s">
        <v>79</v>
      </c>
      <c r="AG219" s="14" t="s">
        <v>815</v>
      </c>
      <c r="AH219" s="14" t="s">
        <v>815</v>
      </c>
      <c r="AI219" s="14">
        <v>3590</v>
      </c>
      <c r="AJ219" s="14">
        <v>0</v>
      </c>
      <c r="AK219" s="14">
        <v>2117</v>
      </c>
      <c r="AL219" s="14">
        <v>1473</v>
      </c>
      <c r="AM219" s="14">
        <v>0</v>
      </c>
      <c r="AN219" s="14">
        <v>0</v>
      </c>
      <c r="AO219" s="5">
        <v>2117</v>
      </c>
      <c r="AP219" s="14" t="s">
        <v>99</v>
      </c>
      <c r="AQ219" s="15">
        <v>45412</v>
      </c>
      <c r="AR219" s="14">
        <v>3590</v>
      </c>
      <c r="AS219" s="14" t="s">
        <v>8</v>
      </c>
      <c r="AT219" s="14" t="s">
        <v>8</v>
      </c>
      <c r="AU219" s="14">
        <v>1</v>
      </c>
      <c r="AV219" s="14" t="s">
        <v>210</v>
      </c>
      <c r="AW219" s="14" t="s">
        <v>83</v>
      </c>
      <c r="AX219" s="14" t="s">
        <v>816</v>
      </c>
      <c r="AY219" s="14" t="s">
        <v>84</v>
      </c>
    </row>
    <row r="220" spans="2:51" x14ac:dyDescent="0.25">
      <c r="B220" s="14" t="s">
        <v>65</v>
      </c>
      <c r="C220" s="14" t="s">
        <v>66</v>
      </c>
      <c r="D220" s="14" t="s">
        <v>67</v>
      </c>
      <c r="E220" s="14" t="s">
        <v>68</v>
      </c>
      <c r="F220" s="14" t="s">
        <v>69</v>
      </c>
      <c r="G220" s="14">
        <v>1.01784666136001E+18</v>
      </c>
      <c r="H220" s="14" t="s">
        <v>260</v>
      </c>
      <c r="I220" s="14">
        <v>4002</v>
      </c>
      <c r="J220" s="14" t="s">
        <v>646</v>
      </c>
      <c r="K220" s="14" t="s">
        <v>817</v>
      </c>
      <c r="L220" s="14" t="s">
        <v>818</v>
      </c>
      <c r="M220" s="14" t="s">
        <v>74</v>
      </c>
      <c r="N220" s="14" t="s">
        <v>75</v>
      </c>
      <c r="O220" s="14"/>
      <c r="P220" s="14">
        <v>1035035</v>
      </c>
      <c r="Q220" s="14" t="s">
        <v>264</v>
      </c>
      <c r="R220" s="14">
        <v>3203</v>
      </c>
      <c r="S220" s="14">
        <v>3203</v>
      </c>
      <c r="T220" s="14">
        <v>11.5</v>
      </c>
      <c r="U220" s="14">
        <v>11.5</v>
      </c>
      <c r="V220" s="14">
        <v>0</v>
      </c>
      <c r="W220" s="14">
        <v>0</v>
      </c>
      <c r="X220" s="5">
        <v>368.35</v>
      </c>
      <c r="Y220" s="15">
        <v>45386</v>
      </c>
      <c r="Z220" s="15">
        <v>45750</v>
      </c>
      <c r="AA220" s="14">
        <v>0</v>
      </c>
      <c r="AB220" s="14" t="s">
        <v>77</v>
      </c>
      <c r="AC220" s="14"/>
      <c r="AD220" s="14" t="s">
        <v>96</v>
      </c>
      <c r="AE220" s="14" t="s">
        <v>68</v>
      </c>
      <c r="AF220" s="14" t="s">
        <v>79</v>
      </c>
      <c r="AG220" s="14" t="s">
        <v>97</v>
      </c>
      <c r="AH220" s="14" t="s">
        <v>135</v>
      </c>
      <c r="AI220" s="14">
        <v>3203</v>
      </c>
      <c r="AJ220" s="14">
        <v>0</v>
      </c>
      <c r="AK220" s="14">
        <v>0</v>
      </c>
      <c r="AL220" s="14">
        <v>0</v>
      </c>
      <c r="AM220" s="14">
        <v>0</v>
      </c>
      <c r="AN220" s="14">
        <v>0</v>
      </c>
      <c r="AO220" s="5">
        <v>3203</v>
      </c>
      <c r="AP220" s="14" t="s">
        <v>99</v>
      </c>
      <c r="AQ220" s="15">
        <v>45412</v>
      </c>
      <c r="AR220" s="14">
        <v>3203</v>
      </c>
      <c r="AS220" s="14" t="s">
        <v>13</v>
      </c>
      <c r="AT220" s="14" t="s">
        <v>13</v>
      </c>
      <c r="AU220" s="14"/>
      <c r="AV220" s="14" t="s">
        <v>82</v>
      </c>
      <c r="AW220" s="14" t="s">
        <v>83</v>
      </c>
      <c r="AX220" s="14"/>
      <c r="AY220" s="14" t="s">
        <v>84</v>
      </c>
    </row>
    <row r="221" spans="2:51" x14ac:dyDescent="0.25">
      <c r="B221" s="14" t="s">
        <v>65</v>
      </c>
      <c r="C221" s="14" t="s">
        <v>66</v>
      </c>
      <c r="D221" s="14" t="s">
        <v>67</v>
      </c>
      <c r="E221" s="14" t="s">
        <v>68</v>
      </c>
      <c r="F221" s="14" t="s">
        <v>69</v>
      </c>
      <c r="G221" s="14">
        <v>1.00174755836003E+18</v>
      </c>
      <c r="H221" s="14" t="s">
        <v>777</v>
      </c>
      <c r="I221" s="14">
        <v>3003</v>
      </c>
      <c r="J221" s="14" t="s">
        <v>631</v>
      </c>
      <c r="K221" s="14" t="s">
        <v>819</v>
      </c>
      <c r="L221" s="14" t="s">
        <v>820</v>
      </c>
      <c r="M221" s="14" t="s">
        <v>539</v>
      </c>
      <c r="N221" s="14" t="s">
        <v>540</v>
      </c>
      <c r="O221" s="14" t="s">
        <v>758</v>
      </c>
      <c r="P221" s="14">
        <v>1025054</v>
      </c>
      <c r="Q221" s="14" t="s">
        <v>542</v>
      </c>
      <c r="R221" s="14">
        <v>2407</v>
      </c>
      <c r="S221" s="14">
        <v>2407</v>
      </c>
      <c r="T221" s="14"/>
      <c r="U221" s="14">
        <v>15</v>
      </c>
      <c r="V221" s="14">
        <v>361.05</v>
      </c>
      <c r="W221" s="14">
        <v>0</v>
      </c>
      <c r="X221" s="5">
        <v>361.05</v>
      </c>
      <c r="Y221" s="15">
        <v>45388</v>
      </c>
      <c r="Z221" s="15">
        <v>45752</v>
      </c>
      <c r="AA221" s="14">
        <v>0</v>
      </c>
      <c r="AB221" s="14" t="s">
        <v>77</v>
      </c>
      <c r="AC221" s="14"/>
      <c r="AD221" s="14" t="s">
        <v>543</v>
      </c>
      <c r="AE221" s="14" t="s">
        <v>192</v>
      </c>
      <c r="AF221" s="14" t="s">
        <v>79</v>
      </c>
      <c r="AG221" s="14" t="s">
        <v>135</v>
      </c>
      <c r="AH221" s="14" t="s">
        <v>135</v>
      </c>
      <c r="AI221" s="14">
        <v>29693</v>
      </c>
      <c r="AJ221" s="14">
        <v>0</v>
      </c>
      <c r="AK221" s="14">
        <v>2407</v>
      </c>
      <c r="AL221" s="14">
        <v>27286</v>
      </c>
      <c r="AM221" s="14">
        <v>0</v>
      </c>
      <c r="AN221" s="14">
        <v>0</v>
      </c>
      <c r="AO221" s="5">
        <v>2407</v>
      </c>
      <c r="AP221" s="14" t="s">
        <v>397</v>
      </c>
      <c r="AQ221" s="15">
        <v>45412</v>
      </c>
      <c r="AR221" s="14">
        <v>29693</v>
      </c>
      <c r="AS221" s="14" t="s">
        <v>13</v>
      </c>
      <c r="AT221" s="14" t="s">
        <v>13</v>
      </c>
      <c r="AU221" s="14">
        <v>2</v>
      </c>
      <c r="AV221" s="14" t="s">
        <v>82</v>
      </c>
      <c r="AW221" s="14" t="s">
        <v>83</v>
      </c>
      <c r="AX221" s="14"/>
      <c r="AY221" s="14" t="s">
        <v>84</v>
      </c>
    </row>
    <row r="222" spans="2:51" x14ac:dyDescent="0.25">
      <c r="B222" s="14" t="s">
        <v>65</v>
      </c>
      <c r="C222" s="14" t="s">
        <v>66</v>
      </c>
      <c r="D222" s="14" t="s">
        <v>67</v>
      </c>
      <c r="E222" s="14" t="s">
        <v>68</v>
      </c>
      <c r="F222" s="14" t="s">
        <v>69</v>
      </c>
      <c r="G222" s="14">
        <v>1.00174755836003E+18</v>
      </c>
      <c r="H222" s="14" t="s">
        <v>777</v>
      </c>
      <c r="I222" s="14">
        <v>3003</v>
      </c>
      <c r="J222" s="14" t="s">
        <v>631</v>
      </c>
      <c r="K222" s="14" t="s">
        <v>821</v>
      </c>
      <c r="L222" s="14" t="s">
        <v>822</v>
      </c>
      <c r="M222" s="14" t="s">
        <v>539</v>
      </c>
      <c r="N222" s="14" t="s">
        <v>540</v>
      </c>
      <c r="O222" s="14" t="s">
        <v>758</v>
      </c>
      <c r="P222" s="14">
        <v>1025054</v>
      </c>
      <c r="Q222" s="14" t="s">
        <v>542</v>
      </c>
      <c r="R222" s="14">
        <v>2407</v>
      </c>
      <c r="S222" s="14">
        <v>2407</v>
      </c>
      <c r="T222" s="14"/>
      <c r="U222" s="14">
        <v>15</v>
      </c>
      <c r="V222" s="14">
        <v>361.05</v>
      </c>
      <c r="W222" s="14">
        <v>0</v>
      </c>
      <c r="X222" s="5">
        <v>361.05</v>
      </c>
      <c r="Y222" s="15">
        <v>45388</v>
      </c>
      <c r="Z222" s="15">
        <v>45752</v>
      </c>
      <c r="AA222" s="14">
        <v>0</v>
      </c>
      <c r="AB222" s="14" t="s">
        <v>77</v>
      </c>
      <c r="AC222" s="14"/>
      <c r="AD222" s="14" t="s">
        <v>543</v>
      </c>
      <c r="AE222" s="14" t="s">
        <v>192</v>
      </c>
      <c r="AF222" s="14" t="s">
        <v>79</v>
      </c>
      <c r="AG222" s="14" t="s">
        <v>135</v>
      </c>
      <c r="AH222" s="14" t="s">
        <v>135</v>
      </c>
      <c r="AI222" s="14">
        <v>29693</v>
      </c>
      <c r="AJ222" s="14">
        <v>0</v>
      </c>
      <c r="AK222" s="14">
        <v>2407</v>
      </c>
      <c r="AL222" s="14">
        <v>27286</v>
      </c>
      <c r="AM222" s="14">
        <v>0</v>
      </c>
      <c r="AN222" s="14">
        <v>0</v>
      </c>
      <c r="AO222" s="5">
        <v>2407</v>
      </c>
      <c r="AP222" s="14" t="s">
        <v>397</v>
      </c>
      <c r="AQ222" s="15">
        <v>45412</v>
      </c>
      <c r="AR222" s="14">
        <v>29693</v>
      </c>
      <c r="AS222" s="14" t="s">
        <v>13</v>
      </c>
      <c r="AT222" s="14" t="s">
        <v>13</v>
      </c>
      <c r="AU222" s="14">
        <v>2</v>
      </c>
      <c r="AV222" s="14" t="s">
        <v>82</v>
      </c>
      <c r="AW222" s="14" t="s">
        <v>83</v>
      </c>
      <c r="AX222" s="14"/>
      <c r="AY222" s="14" t="s">
        <v>84</v>
      </c>
    </row>
    <row r="223" spans="2:51" x14ac:dyDescent="0.25">
      <c r="B223" s="14" t="s">
        <v>65</v>
      </c>
      <c r="C223" s="14" t="s">
        <v>66</v>
      </c>
      <c r="D223" s="14" t="s">
        <v>67</v>
      </c>
      <c r="E223" s="14" t="s">
        <v>68</v>
      </c>
      <c r="F223" s="14" t="s">
        <v>69</v>
      </c>
      <c r="G223" s="14">
        <v>1006209834840000</v>
      </c>
      <c r="H223" s="14" t="s">
        <v>452</v>
      </c>
      <c r="I223" s="14">
        <v>4005</v>
      </c>
      <c r="J223" s="14" t="s">
        <v>247</v>
      </c>
      <c r="K223" s="14" t="s">
        <v>823</v>
      </c>
      <c r="L223" s="14" t="s">
        <v>824</v>
      </c>
      <c r="M223" s="14" t="s">
        <v>188</v>
      </c>
      <c r="N223" s="14" t="s">
        <v>189</v>
      </c>
      <c r="O223" s="14"/>
      <c r="P223" s="14">
        <v>1010520</v>
      </c>
      <c r="Q223" s="14" t="s">
        <v>190</v>
      </c>
      <c r="R223" s="14">
        <v>4636</v>
      </c>
      <c r="S223" s="14">
        <v>4636</v>
      </c>
      <c r="T223" s="14">
        <v>7.5</v>
      </c>
      <c r="U223" s="14">
        <v>7.5</v>
      </c>
      <c r="V223" s="14">
        <v>0</v>
      </c>
      <c r="W223" s="14">
        <v>0</v>
      </c>
      <c r="X223" s="5">
        <v>347.7</v>
      </c>
      <c r="Y223" s="15">
        <v>45368</v>
      </c>
      <c r="Z223" s="15">
        <v>45732</v>
      </c>
      <c r="AA223" s="14">
        <v>0</v>
      </c>
      <c r="AB223" s="14" t="s">
        <v>77</v>
      </c>
      <c r="AC223" s="14"/>
      <c r="AD223" s="14" t="s">
        <v>191</v>
      </c>
      <c r="AE223" s="14" t="s">
        <v>192</v>
      </c>
      <c r="AF223" s="14" t="s">
        <v>79</v>
      </c>
      <c r="AG223" s="14" t="s">
        <v>193</v>
      </c>
      <c r="AH223" s="14" t="s">
        <v>193</v>
      </c>
      <c r="AI223" s="14">
        <v>4636</v>
      </c>
      <c r="AJ223" s="14">
        <v>0</v>
      </c>
      <c r="AK223" s="14">
        <v>0</v>
      </c>
      <c r="AL223" s="14">
        <v>0</v>
      </c>
      <c r="AM223" s="14">
        <v>0</v>
      </c>
      <c r="AN223" s="14">
        <v>0</v>
      </c>
      <c r="AO223" s="5">
        <v>4636</v>
      </c>
      <c r="AP223" s="14" t="s">
        <v>81</v>
      </c>
      <c r="AQ223" s="15">
        <v>45412</v>
      </c>
      <c r="AR223" s="14">
        <v>4636</v>
      </c>
      <c r="AS223" s="14" t="s">
        <v>8</v>
      </c>
      <c r="AT223" s="14" t="s">
        <v>8</v>
      </c>
      <c r="AU223" s="14"/>
      <c r="AV223" s="14" t="s">
        <v>82</v>
      </c>
      <c r="AW223" s="14" t="s">
        <v>83</v>
      </c>
      <c r="AX223" s="14"/>
      <c r="AY223" s="14" t="s">
        <v>84</v>
      </c>
    </row>
    <row r="224" spans="2:51" x14ac:dyDescent="0.25">
      <c r="B224" s="14" t="s">
        <v>65</v>
      </c>
      <c r="C224" s="14" t="s">
        <v>66</v>
      </c>
      <c r="D224" s="14" t="s">
        <v>67</v>
      </c>
      <c r="E224" s="14" t="s">
        <v>68</v>
      </c>
      <c r="F224" s="14" t="s">
        <v>69</v>
      </c>
      <c r="G224" s="14">
        <v>1.01757717376E+19</v>
      </c>
      <c r="H224" s="14" t="s">
        <v>825</v>
      </c>
      <c r="I224" s="14">
        <v>3001</v>
      </c>
      <c r="J224" s="14" t="s">
        <v>389</v>
      </c>
      <c r="K224" s="14" t="s">
        <v>826</v>
      </c>
      <c r="L224" s="14" t="s">
        <v>827</v>
      </c>
      <c r="M224" s="14" t="s">
        <v>539</v>
      </c>
      <c r="N224" s="14" t="s">
        <v>540</v>
      </c>
      <c r="O224" s="14" t="s">
        <v>541</v>
      </c>
      <c r="P224" s="14">
        <v>1037949</v>
      </c>
      <c r="Q224" s="14" t="s">
        <v>603</v>
      </c>
      <c r="R224" s="14">
        <v>852</v>
      </c>
      <c r="S224" s="14">
        <v>852</v>
      </c>
      <c r="T224" s="14"/>
      <c r="U224" s="14">
        <v>15</v>
      </c>
      <c r="V224" s="14">
        <v>127.8</v>
      </c>
      <c r="W224" s="14">
        <v>198.68</v>
      </c>
      <c r="X224" s="5">
        <v>326.48</v>
      </c>
      <c r="Y224" s="15">
        <v>45402</v>
      </c>
      <c r="Z224" s="15">
        <v>45766</v>
      </c>
      <c r="AA224" s="14">
        <v>0</v>
      </c>
      <c r="AB224" s="14" t="s">
        <v>77</v>
      </c>
      <c r="AC224" s="14"/>
      <c r="AD224" s="14" t="s">
        <v>543</v>
      </c>
      <c r="AE224" s="14" t="s">
        <v>192</v>
      </c>
      <c r="AF224" s="14" t="s">
        <v>79</v>
      </c>
      <c r="AG224" s="14" t="s">
        <v>135</v>
      </c>
      <c r="AH224" s="14" t="s">
        <v>135</v>
      </c>
      <c r="AI224" s="14">
        <v>8799</v>
      </c>
      <c r="AJ224" s="14">
        <v>0</v>
      </c>
      <c r="AK224" s="14">
        <v>852</v>
      </c>
      <c r="AL224" s="14">
        <v>7947</v>
      </c>
      <c r="AM224" s="14">
        <v>0</v>
      </c>
      <c r="AN224" s="14">
        <v>0</v>
      </c>
      <c r="AO224" s="5">
        <v>852</v>
      </c>
      <c r="AP224" s="14" t="s">
        <v>397</v>
      </c>
      <c r="AQ224" s="15">
        <v>45412</v>
      </c>
      <c r="AR224" s="14">
        <v>8799</v>
      </c>
      <c r="AS224" s="14" t="s">
        <v>13</v>
      </c>
      <c r="AT224" s="14" t="s">
        <v>13</v>
      </c>
      <c r="AU224" s="14">
        <v>11</v>
      </c>
      <c r="AV224" s="14" t="s">
        <v>82</v>
      </c>
      <c r="AW224" s="14" t="s">
        <v>83</v>
      </c>
      <c r="AX224" s="14"/>
      <c r="AY224" s="14" t="s">
        <v>84</v>
      </c>
    </row>
    <row r="225" spans="2:51" x14ac:dyDescent="0.25">
      <c r="B225" s="14" t="s">
        <v>65</v>
      </c>
      <c r="C225" s="14" t="s">
        <v>66</v>
      </c>
      <c r="D225" s="14" t="s">
        <v>67</v>
      </c>
      <c r="E225" s="14" t="s">
        <v>68</v>
      </c>
      <c r="F225" s="14" t="s">
        <v>69</v>
      </c>
      <c r="G225" s="14">
        <v>1.00106172112E+19</v>
      </c>
      <c r="H225" s="14" t="s">
        <v>828</v>
      </c>
      <c r="I225" s="14" t="s">
        <v>829</v>
      </c>
      <c r="J225" s="14" t="s">
        <v>116</v>
      </c>
      <c r="K225" s="14" t="s">
        <v>830</v>
      </c>
      <c r="L225" s="14" t="s">
        <v>831</v>
      </c>
      <c r="M225" s="14" t="s">
        <v>74</v>
      </c>
      <c r="N225" s="14" t="s">
        <v>75</v>
      </c>
      <c r="O225" s="14" t="s">
        <v>832</v>
      </c>
      <c r="P225" s="14">
        <v>1003856</v>
      </c>
      <c r="Q225" s="14" t="s">
        <v>183</v>
      </c>
      <c r="R225" s="14">
        <v>1928</v>
      </c>
      <c r="S225" s="14">
        <v>1928</v>
      </c>
      <c r="T225" s="14">
        <v>17.5</v>
      </c>
      <c r="U225" s="14">
        <v>16.5</v>
      </c>
      <c r="V225" s="14">
        <v>0</v>
      </c>
      <c r="W225" s="14">
        <v>0</v>
      </c>
      <c r="X225" s="5">
        <v>318.12</v>
      </c>
      <c r="Y225" s="15">
        <v>45399</v>
      </c>
      <c r="Z225" s="15">
        <v>45488</v>
      </c>
      <c r="AA225" s="14">
        <v>0</v>
      </c>
      <c r="AB225" s="14" t="s">
        <v>77</v>
      </c>
      <c r="AC225" s="14"/>
      <c r="AD225" s="14" t="s">
        <v>184</v>
      </c>
      <c r="AE225" s="14" t="s">
        <v>68</v>
      </c>
      <c r="AF225" s="14" t="s">
        <v>79</v>
      </c>
      <c r="AG225" s="14" t="s">
        <v>98</v>
      </c>
      <c r="AH225" s="14" t="s">
        <v>98</v>
      </c>
      <c r="AI225" s="14">
        <v>1831.59</v>
      </c>
      <c r="AJ225" s="14">
        <v>0</v>
      </c>
      <c r="AK225" s="14">
        <v>0</v>
      </c>
      <c r="AL225" s="14">
        <v>0</v>
      </c>
      <c r="AM225" s="14">
        <v>0</v>
      </c>
      <c r="AN225" s="14">
        <v>96.41</v>
      </c>
      <c r="AO225" s="5">
        <v>1928</v>
      </c>
      <c r="AP225" s="14" t="s">
        <v>99</v>
      </c>
      <c r="AQ225" s="15">
        <v>45412</v>
      </c>
      <c r="AR225" s="14">
        <v>1928</v>
      </c>
      <c r="AS225" s="14" t="s">
        <v>13</v>
      </c>
      <c r="AT225" s="14" t="s">
        <v>13</v>
      </c>
      <c r="AU225" s="14"/>
      <c r="AV225" s="14" t="s">
        <v>82</v>
      </c>
      <c r="AW225" s="14" t="s">
        <v>83</v>
      </c>
      <c r="AX225" s="14"/>
      <c r="AY225" s="14" t="s">
        <v>84</v>
      </c>
    </row>
    <row r="226" spans="2:51" x14ac:dyDescent="0.25">
      <c r="B226" s="14" t="s">
        <v>65</v>
      </c>
      <c r="C226" s="14" t="s">
        <v>66</v>
      </c>
      <c r="D226" s="14" t="s">
        <v>67</v>
      </c>
      <c r="E226" s="14" t="s">
        <v>68</v>
      </c>
      <c r="F226" s="14" t="s">
        <v>69</v>
      </c>
      <c r="G226" s="14">
        <v>101936352949</v>
      </c>
      <c r="H226" s="14" t="s">
        <v>142</v>
      </c>
      <c r="I226" s="14">
        <v>4002</v>
      </c>
      <c r="J226" s="14" t="s">
        <v>646</v>
      </c>
      <c r="K226" s="14" t="s">
        <v>833</v>
      </c>
      <c r="L226" s="14" t="s">
        <v>834</v>
      </c>
      <c r="M226" s="14" t="s">
        <v>74</v>
      </c>
      <c r="N226" s="14" t="s">
        <v>119</v>
      </c>
      <c r="O226" s="14"/>
      <c r="P226" s="14">
        <v>1025542</v>
      </c>
      <c r="Q226" s="14" t="s">
        <v>134</v>
      </c>
      <c r="R226" s="14">
        <v>2527</v>
      </c>
      <c r="S226" s="14">
        <v>2527</v>
      </c>
      <c r="T226" s="14">
        <v>12.5</v>
      </c>
      <c r="U226" s="14">
        <v>12.5</v>
      </c>
      <c r="V226" s="14">
        <v>0</v>
      </c>
      <c r="W226" s="14">
        <v>0</v>
      </c>
      <c r="X226" s="5">
        <v>315.88</v>
      </c>
      <c r="Y226" s="15">
        <v>45383</v>
      </c>
      <c r="Z226" s="15">
        <v>45747</v>
      </c>
      <c r="AA226" s="14">
        <v>0</v>
      </c>
      <c r="AB226" s="14" t="s">
        <v>77</v>
      </c>
      <c r="AC226" s="14"/>
      <c r="AD226" s="14" t="s">
        <v>96</v>
      </c>
      <c r="AE226" s="14" t="s">
        <v>68</v>
      </c>
      <c r="AF226" s="14" t="s">
        <v>79</v>
      </c>
      <c r="AG226" s="14" t="s">
        <v>97</v>
      </c>
      <c r="AH226" s="14" t="s">
        <v>135</v>
      </c>
      <c r="AI226" s="14">
        <v>2527</v>
      </c>
      <c r="AJ226" s="14">
        <v>0</v>
      </c>
      <c r="AK226" s="14">
        <v>0</v>
      </c>
      <c r="AL226" s="14">
        <v>0</v>
      </c>
      <c r="AM226" s="14">
        <v>0</v>
      </c>
      <c r="AN226" s="14">
        <v>0</v>
      </c>
      <c r="AO226" s="5">
        <v>2527</v>
      </c>
      <c r="AP226" s="14" t="s">
        <v>99</v>
      </c>
      <c r="AQ226" s="15">
        <v>45412</v>
      </c>
      <c r="AR226" s="14">
        <v>2527</v>
      </c>
      <c r="AS226" s="14" t="s">
        <v>13</v>
      </c>
      <c r="AT226" s="14" t="s">
        <v>13</v>
      </c>
      <c r="AU226" s="14"/>
      <c r="AV226" s="14" t="s">
        <v>82</v>
      </c>
      <c r="AW226" s="14" t="s">
        <v>83</v>
      </c>
      <c r="AX226" s="14"/>
      <c r="AY226" s="14" t="s">
        <v>84</v>
      </c>
    </row>
    <row r="227" spans="2:51" x14ac:dyDescent="0.25">
      <c r="B227" s="14" t="s">
        <v>65</v>
      </c>
      <c r="C227" s="14" t="s">
        <v>66</v>
      </c>
      <c r="D227" s="14" t="s">
        <v>67</v>
      </c>
      <c r="E227" s="14" t="s">
        <v>68</v>
      </c>
      <c r="F227" s="14" t="s">
        <v>69</v>
      </c>
      <c r="G227" s="14">
        <v>1.00301096817E+19</v>
      </c>
      <c r="H227" s="14" t="s">
        <v>835</v>
      </c>
      <c r="I227" s="14">
        <v>4016</v>
      </c>
      <c r="J227" s="14" t="s">
        <v>148</v>
      </c>
      <c r="K227" s="14" t="s">
        <v>836</v>
      </c>
      <c r="L227" s="14" t="s">
        <v>837</v>
      </c>
      <c r="M227" s="14" t="s">
        <v>74</v>
      </c>
      <c r="N227" s="14" t="s">
        <v>119</v>
      </c>
      <c r="O227" s="14"/>
      <c r="P227" s="14">
        <v>1007074</v>
      </c>
      <c r="Q227" s="14" t="s">
        <v>139</v>
      </c>
      <c r="R227" s="14">
        <v>9171</v>
      </c>
      <c r="S227" s="14">
        <v>9171</v>
      </c>
      <c r="T227" s="14">
        <v>3</v>
      </c>
      <c r="U227" s="14">
        <v>3</v>
      </c>
      <c r="V227" s="14">
        <v>0</v>
      </c>
      <c r="W227" s="14">
        <v>0</v>
      </c>
      <c r="X227" s="5">
        <v>275.13</v>
      </c>
      <c r="Y227" s="15">
        <v>45200</v>
      </c>
      <c r="Z227" s="15">
        <v>45565</v>
      </c>
      <c r="AA227" s="14">
        <v>13</v>
      </c>
      <c r="AB227" s="14" t="s">
        <v>105</v>
      </c>
      <c r="AC227" s="14"/>
      <c r="AD227" s="14" t="s">
        <v>140</v>
      </c>
      <c r="AE227" s="14" t="s">
        <v>68</v>
      </c>
      <c r="AF227" s="14" t="s">
        <v>79</v>
      </c>
      <c r="AG227" s="14" t="s">
        <v>141</v>
      </c>
      <c r="AH227" s="14" t="s">
        <v>155</v>
      </c>
      <c r="AI227" s="14">
        <v>9171</v>
      </c>
      <c r="AJ227" s="14">
        <v>0</v>
      </c>
      <c r="AK227" s="14">
        <v>0</v>
      </c>
      <c r="AL227" s="14">
        <v>0</v>
      </c>
      <c r="AM227" s="14">
        <v>0</v>
      </c>
      <c r="AN227" s="14">
        <v>0</v>
      </c>
      <c r="AO227" s="5">
        <v>9171</v>
      </c>
      <c r="AP227" s="14" t="s">
        <v>81</v>
      </c>
      <c r="AQ227" s="15">
        <v>45412</v>
      </c>
      <c r="AR227" s="14">
        <v>9171</v>
      </c>
      <c r="AS227" s="14" t="s">
        <v>4</v>
      </c>
      <c r="AT227" s="14" t="s">
        <v>4</v>
      </c>
      <c r="AU227" s="14"/>
      <c r="AV227" s="14" t="s">
        <v>82</v>
      </c>
      <c r="AW227" s="14" t="s">
        <v>83</v>
      </c>
      <c r="AX227" s="14"/>
      <c r="AY227" s="14" t="s">
        <v>84</v>
      </c>
    </row>
    <row r="228" spans="2:51" x14ac:dyDescent="0.25">
      <c r="B228" s="14" t="s">
        <v>65</v>
      </c>
      <c r="C228" s="14" t="s">
        <v>66</v>
      </c>
      <c r="D228" s="14" t="s">
        <v>67</v>
      </c>
      <c r="E228" s="14" t="s">
        <v>68</v>
      </c>
      <c r="F228" s="14" t="s">
        <v>69</v>
      </c>
      <c r="G228" s="14">
        <v>1.0084275147399999E+19</v>
      </c>
      <c r="H228" s="14" t="s">
        <v>838</v>
      </c>
      <c r="I228" s="14">
        <v>2001</v>
      </c>
      <c r="J228" s="14" t="s">
        <v>116</v>
      </c>
      <c r="K228" s="14" t="s">
        <v>839</v>
      </c>
      <c r="L228" s="14" t="s">
        <v>840</v>
      </c>
      <c r="M228" s="14" t="s">
        <v>223</v>
      </c>
      <c r="N228" s="14" t="s">
        <v>223</v>
      </c>
      <c r="O228" s="14"/>
      <c r="P228" s="14">
        <v>1034789</v>
      </c>
      <c r="Q228" s="14" t="s">
        <v>224</v>
      </c>
      <c r="R228" s="14">
        <v>1501</v>
      </c>
      <c r="S228" s="14">
        <v>1501</v>
      </c>
      <c r="T228" s="14">
        <v>16.5</v>
      </c>
      <c r="U228" s="14">
        <v>16.5</v>
      </c>
      <c r="V228" s="14">
        <v>0</v>
      </c>
      <c r="W228" s="14">
        <v>0</v>
      </c>
      <c r="X228" s="5">
        <v>247.67</v>
      </c>
      <c r="Y228" s="15">
        <v>45383</v>
      </c>
      <c r="Z228" s="15">
        <v>45747</v>
      </c>
      <c r="AA228" s="14">
        <v>0</v>
      </c>
      <c r="AB228" s="14" t="s">
        <v>77</v>
      </c>
      <c r="AC228" s="14"/>
      <c r="AD228" s="14" t="s">
        <v>225</v>
      </c>
      <c r="AE228" s="14" t="s">
        <v>68</v>
      </c>
      <c r="AF228" s="14" t="s">
        <v>79</v>
      </c>
      <c r="AG228" s="14" t="s">
        <v>226</v>
      </c>
      <c r="AH228" s="14" t="s">
        <v>227</v>
      </c>
      <c r="AI228" s="14">
        <v>1425.96</v>
      </c>
      <c r="AJ228" s="14">
        <v>0</v>
      </c>
      <c r="AK228" s="14">
        <v>0</v>
      </c>
      <c r="AL228" s="14">
        <v>0</v>
      </c>
      <c r="AM228" s="14">
        <v>0</v>
      </c>
      <c r="AN228" s="14">
        <v>75.040000000000006</v>
      </c>
      <c r="AO228" s="5">
        <v>1501</v>
      </c>
      <c r="AP228" s="14" t="s">
        <v>99</v>
      </c>
      <c r="AQ228" s="15">
        <v>45412</v>
      </c>
      <c r="AR228" s="14">
        <v>1501</v>
      </c>
      <c r="AS228" s="14" t="s">
        <v>7</v>
      </c>
      <c r="AT228" s="14" t="s">
        <v>7</v>
      </c>
      <c r="AU228" s="14"/>
      <c r="AV228" s="14" t="s">
        <v>82</v>
      </c>
      <c r="AW228" s="14" t="s">
        <v>83</v>
      </c>
      <c r="AX228" s="14"/>
      <c r="AY228" s="14" t="s">
        <v>84</v>
      </c>
    </row>
    <row r="229" spans="2:51" x14ac:dyDescent="0.25">
      <c r="B229" s="14" t="s">
        <v>65</v>
      </c>
      <c r="C229" s="14" t="s">
        <v>66</v>
      </c>
      <c r="D229" s="14" t="s">
        <v>67</v>
      </c>
      <c r="E229" s="14" t="s">
        <v>68</v>
      </c>
      <c r="F229" s="14" t="s">
        <v>69</v>
      </c>
      <c r="G229" s="14">
        <v>1.01318785207E+19</v>
      </c>
      <c r="H229" s="14" t="s">
        <v>841</v>
      </c>
      <c r="I229" s="14">
        <v>2001</v>
      </c>
      <c r="J229" s="14" t="s">
        <v>116</v>
      </c>
      <c r="K229" s="14" t="s">
        <v>842</v>
      </c>
      <c r="L229" s="14" t="s">
        <v>843</v>
      </c>
      <c r="M229" s="14" t="s">
        <v>223</v>
      </c>
      <c r="N229" s="14" t="s">
        <v>223</v>
      </c>
      <c r="O229" s="14"/>
      <c r="P229" s="14">
        <v>1034789</v>
      </c>
      <c r="Q229" s="14" t="s">
        <v>224</v>
      </c>
      <c r="R229" s="14">
        <v>1501</v>
      </c>
      <c r="S229" s="14">
        <v>1501</v>
      </c>
      <c r="T229" s="14">
        <v>16.5</v>
      </c>
      <c r="U229" s="14">
        <v>16.5</v>
      </c>
      <c r="V229" s="14">
        <v>0</v>
      </c>
      <c r="W229" s="14">
        <v>0</v>
      </c>
      <c r="X229" s="5">
        <v>247.67</v>
      </c>
      <c r="Y229" s="15">
        <v>45383</v>
      </c>
      <c r="Z229" s="15">
        <v>45747</v>
      </c>
      <c r="AA229" s="14">
        <v>0</v>
      </c>
      <c r="AB229" s="14" t="s">
        <v>77</v>
      </c>
      <c r="AC229" s="14"/>
      <c r="AD229" s="14" t="s">
        <v>225</v>
      </c>
      <c r="AE229" s="14" t="s">
        <v>68</v>
      </c>
      <c r="AF229" s="14" t="s">
        <v>79</v>
      </c>
      <c r="AG229" s="14" t="s">
        <v>226</v>
      </c>
      <c r="AH229" s="14" t="s">
        <v>227</v>
      </c>
      <c r="AI229" s="14">
        <v>1425.96</v>
      </c>
      <c r="AJ229" s="14">
        <v>0</v>
      </c>
      <c r="AK229" s="14">
        <v>0</v>
      </c>
      <c r="AL229" s="14">
        <v>0</v>
      </c>
      <c r="AM229" s="14">
        <v>0</v>
      </c>
      <c r="AN229" s="14">
        <v>75.040000000000006</v>
      </c>
      <c r="AO229" s="5">
        <v>1501</v>
      </c>
      <c r="AP229" s="14" t="s">
        <v>99</v>
      </c>
      <c r="AQ229" s="15">
        <v>45412</v>
      </c>
      <c r="AR229" s="14">
        <v>1501</v>
      </c>
      <c r="AS229" s="14" t="s">
        <v>7</v>
      </c>
      <c r="AT229" s="14" t="s">
        <v>7</v>
      </c>
      <c r="AU229" s="14"/>
      <c r="AV229" s="14" t="s">
        <v>82</v>
      </c>
      <c r="AW229" s="14" t="s">
        <v>83</v>
      </c>
      <c r="AX229" s="14"/>
      <c r="AY229" s="14" t="s">
        <v>84</v>
      </c>
    </row>
    <row r="230" spans="2:51" x14ac:dyDescent="0.25">
      <c r="B230" s="14" t="s">
        <v>65</v>
      </c>
      <c r="C230" s="14" t="s">
        <v>66</v>
      </c>
      <c r="D230" s="14" t="s">
        <v>67</v>
      </c>
      <c r="E230" s="14" t="s">
        <v>68</v>
      </c>
      <c r="F230" s="14" t="s">
        <v>69</v>
      </c>
      <c r="G230" s="14">
        <v>100233573331</v>
      </c>
      <c r="H230" s="14" t="s">
        <v>413</v>
      </c>
      <c r="I230" s="14">
        <v>2001</v>
      </c>
      <c r="J230" s="14" t="s">
        <v>116</v>
      </c>
      <c r="K230" s="14" t="s">
        <v>844</v>
      </c>
      <c r="L230" s="14" t="s">
        <v>845</v>
      </c>
      <c r="M230" s="14" t="s">
        <v>74</v>
      </c>
      <c r="N230" s="14" t="s">
        <v>119</v>
      </c>
      <c r="O230" s="14"/>
      <c r="P230" s="14">
        <v>1025542</v>
      </c>
      <c r="Q230" s="14" t="s">
        <v>134</v>
      </c>
      <c r="R230" s="14">
        <v>1250</v>
      </c>
      <c r="S230" s="14">
        <v>1250</v>
      </c>
      <c r="T230" s="14">
        <v>16.5</v>
      </c>
      <c r="U230" s="14">
        <v>16.5</v>
      </c>
      <c r="V230" s="14">
        <v>0</v>
      </c>
      <c r="W230" s="14">
        <v>0</v>
      </c>
      <c r="X230" s="5">
        <v>206.25</v>
      </c>
      <c r="Y230" s="15">
        <v>45383</v>
      </c>
      <c r="Z230" s="15">
        <v>45747</v>
      </c>
      <c r="AA230" s="14">
        <v>0</v>
      </c>
      <c r="AB230" s="14" t="s">
        <v>77</v>
      </c>
      <c r="AC230" s="14"/>
      <c r="AD230" s="14" t="s">
        <v>96</v>
      </c>
      <c r="AE230" s="14" t="s">
        <v>68</v>
      </c>
      <c r="AF230" s="14" t="s">
        <v>79</v>
      </c>
      <c r="AG230" s="14" t="s">
        <v>97</v>
      </c>
      <c r="AH230" s="14" t="s">
        <v>135</v>
      </c>
      <c r="AI230" s="14">
        <v>1187.5</v>
      </c>
      <c r="AJ230" s="14">
        <v>0</v>
      </c>
      <c r="AK230" s="14">
        <v>0</v>
      </c>
      <c r="AL230" s="14">
        <v>0</v>
      </c>
      <c r="AM230" s="14">
        <v>0</v>
      </c>
      <c r="AN230" s="14">
        <v>62.5</v>
      </c>
      <c r="AO230" s="5">
        <v>1250</v>
      </c>
      <c r="AP230" s="14" t="s">
        <v>99</v>
      </c>
      <c r="AQ230" s="15">
        <v>45412</v>
      </c>
      <c r="AR230" s="14">
        <v>1250</v>
      </c>
      <c r="AS230" s="14" t="s">
        <v>13</v>
      </c>
      <c r="AT230" s="14" t="s">
        <v>13</v>
      </c>
      <c r="AU230" s="14"/>
      <c r="AV230" s="14" t="s">
        <v>82</v>
      </c>
      <c r="AW230" s="14" t="s">
        <v>83</v>
      </c>
      <c r="AX230" s="14"/>
      <c r="AY230" s="14" t="s">
        <v>84</v>
      </c>
    </row>
    <row r="231" spans="2:51" x14ac:dyDescent="0.25">
      <c r="B231" s="14" t="s">
        <v>65</v>
      </c>
      <c r="C231" s="14" t="s">
        <v>66</v>
      </c>
      <c r="D231" s="14" t="s">
        <v>67</v>
      </c>
      <c r="E231" s="14" t="s">
        <v>68</v>
      </c>
      <c r="F231" s="14" t="s">
        <v>69</v>
      </c>
      <c r="G231" s="14">
        <v>1015300656520000</v>
      </c>
      <c r="H231" s="14" t="s">
        <v>846</v>
      </c>
      <c r="I231" s="14">
        <v>4005</v>
      </c>
      <c r="J231" s="14" t="s">
        <v>247</v>
      </c>
      <c r="K231" s="14" t="s">
        <v>847</v>
      </c>
      <c r="L231" s="14" t="s">
        <v>848</v>
      </c>
      <c r="M231" s="14" t="s">
        <v>74</v>
      </c>
      <c r="N231" s="14" t="s">
        <v>75</v>
      </c>
      <c r="O231" s="14"/>
      <c r="P231" s="14">
        <v>1029723</v>
      </c>
      <c r="Q231" s="14" t="s">
        <v>169</v>
      </c>
      <c r="R231" s="14">
        <v>2649</v>
      </c>
      <c r="S231" s="14">
        <v>2649</v>
      </c>
      <c r="T231" s="14">
        <v>7.5</v>
      </c>
      <c r="U231" s="14">
        <v>7.5</v>
      </c>
      <c r="V231" s="14">
        <v>0</v>
      </c>
      <c r="W231" s="14">
        <v>0</v>
      </c>
      <c r="X231" s="5">
        <v>198.68</v>
      </c>
      <c r="Y231" s="15">
        <v>45389</v>
      </c>
      <c r="Z231" s="15">
        <v>45753</v>
      </c>
      <c r="AA231" s="14">
        <v>0</v>
      </c>
      <c r="AB231" s="14" t="s">
        <v>77</v>
      </c>
      <c r="AC231" s="14"/>
      <c r="AD231" s="14" t="s">
        <v>96</v>
      </c>
      <c r="AE231" s="14" t="s">
        <v>68</v>
      </c>
      <c r="AF231" s="14" t="s">
        <v>79</v>
      </c>
      <c r="AG231" s="14" t="s">
        <v>97</v>
      </c>
      <c r="AH231" s="14" t="s">
        <v>170</v>
      </c>
      <c r="AI231" s="14">
        <v>2649</v>
      </c>
      <c r="AJ231" s="14">
        <v>0</v>
      </c>
      <c r="AK231" s="14">
        <v>0</v>
      </c>
      <c r="AL231" s="14">
        <v>0</v>
      </c>
      <c r="AM231" s="14">
        <v>0</v>
      </c>
      <c r="AN231" s="14">
        <v>0</v>
      </c>
      <c r="AO231" s="5">
        <v>2649</v>
      </c>
      <c r="AP231" s="14" t="s">
        <v>81</v>
      </c>
      <c r="AQ231" s="15">
        <v>45412</v>
      </c>
      <c r="AR231" s="14">
        <v>2649</v>
      </c>
      <c r="AS231" s="14" t="s">
        <v>9</v>
      </c>
      <c r="AT231" s="14" t="s">
        <v>9</v>
      </c>
      <c r="AU231" s="14"/>
      <c r="AV231" s="14" t="s">
        <v>82</v>
      </c>
      <c r="AW231" s="14" t="s">
        <v>83</v>
      </c>
      <c r="AX231" s="14"/>
      <c r="AY231" s="14" t="s">
        <v>84</v>
      </c>
    </row>
    <row r="232" spans="2:51" x14ac:dyDescent="0.25">
      <c r="B232" s="14" t="s">
        <v>65</v>
      </c>
      <c r="C232" s="14" t="s">
        <v>66</v>
      </c>
      <c r="D232" s="14" t="s">
        <v>67</v>
      </c>
      <c r="E232" s="14" t="s">
        <v>68</v>
      </c>
      <c r="F232" s="14" t="s">
        <v>69</v>
      </c>
      <c r="G232" s="14">
        <v>1012851966430000</v>
      </c>
      <c r="H232" s="14" t="s">
        <v>849</v>
      </c>
      <c r="I232" s="14">
        <v>4016</v>
      </c>
      <c r="J232" s="14" t="s">
        <v>148</v>
      </c>
      <c r="K232" s="14" t="s">
        <v>850</v>
      </c>
      <c r="L232" s="14" t="s">
        <v>851</v>
      </c>
      <c r="M232" s="14" t="s">
        <v>74</v>
      </c>
      <c r="N232" s="14" t="s">
        <v>119</v>
      </c>
      <c r="O232" s="14"/>
      <c r="P232" s="14">
        <v>1025542</v>
      </c>
      <c r="Q232" s="14" t="s">
        <v>134</v>
      </c>
      <c r="R232" s="14">
        <v>2519</v>
      </c>
      <c r="S232" s="14">
        <v>2519</v>
      </c>
      <c r="T232" s="14">
        <v>7.5</v>
      </c>
      <c r="U232" s="14">
        <v>7.5</v>
      </c>
      <c r="V232" s="14">
        <v>0</v>
      </c>
      <c r="W232" s="14">
        <v>0</v>
      </c>
      <c r="X232" s="5">
        <v>188.93</v>
      </c>
      <c r="Y232" s="15">
        <v>45037</v>
      </c>
      <c r="Z232" s="15">
        <v>45402</v>
      </c>
      <c r="AA232" s="14">
        <v>15</v>
      </c>
      <c r="AB232" s="14" t="s">
        <v>105</v>
      </c>
      <c r="AC232" s="14"/>
      <c r="AD232" s="14" t="s">
        <v>96</v>
      </c>
      <c r="AE232" s="14" t="s">
        <v>68</v>
      </c>
      <c r="AF232" s="14" t="s">
        <v>79</v>
      </c>
      <c r="AG232" s="14" t="s">
        <v>97</v>
      </c>
      <c r="AH232" s="14" t="s">
        <v>98</v>
      </c>
      <c r="AI232" s="14">
        <v>2519</v>
      </c>
      <c r="AJ232" s="14">
        <v>0</v>
      </c>
      <c r="AK232" s="14">
        <v>0</v>
      </c>
      <c r="AL232" s="14">
        <v>0</v>
      </c>
      <c r="AM232" s="14">
        <v>0</v>
      </c>
      <c r="AN232" s="14">
        <v>0</v>
      </c>
      <c r="AO232" s="5">
        <v>2519</v>
      </c>
      <c r="AP232" s="14" t="s">
        <v>81</v>
      </c>
      <c r="AQ232" s="15">
        <v>45412</v>
      </c>
      <c r="AR232" s="14">
        <v>2519</v>
      </c>
      <c r="AS232" s="14" t="s">
        <v>13</v>
      </c>
      <c r="AT232" s="14" t="s">
        <v>13</v>
      </c>
      <c r="AU232" s="14"/>
      <c r="AV232" s="14" t="s">
        <v>82</v>
      </c>
      <c r="AW232" s="14" t="s">
        <v>83</v>
      </c>
      <c r="AX232" s="14"/>
      <c r="AY232" s="14" t="s">
        <v>84</v>
      </c>
    </row>
    <row r="233" spans="2:51" x14ac:dyDescent="0.25">
      <c r="B233" s="14" t="s">
        <v>65</v>
      </c>
      <c r="C233" s="14" t="s">
        <v>66</v>
      </c>
      <c r="D233" s="14" t="s">
        <v>67</v>
      </c>
      <c r="E233" s="14" t="s">
        <v>68</v>
      </c>
      <c r="F233" s="14" t="s">
        <v>69</v>
      </c>
      <c r="G233" s="14">
        <v>1009923345980000</v>
      </c>
      <c r="H233" s="14" t="s">
        <v>176</v>
      </c>
      <c r="I233" s="14">
        <v>4016</v>
      </c>
      <c r="J233" s="14" t="s">
        <v>148</v>
      </c>
      <c r="K233" s="14" t="s">
        <v>177</v>
      </c>
      <c r="L233" s="14" t="s">
        <v>852</v>
      </c>
      <c r="M233" s="14" t="s">
        <v>74</v>
      </c>
      <c r="N233" s="14" t="s">
        <v>75</v>
      </c>
      <c r="O233" s="14"/>
      <c r="P233" s="14">
        <v>1009433</v>
      </c>
      <c r="Q233" s="14" t="s">
        <v>179</v>
      </c>
      <c r="R233" s="14">
        <v>5136</v>
      </c>
      <c r="S233" s="14">
        <v>3338.4</v>
      </c>
      <c r="T233" s="14">
        <v>5</v>
      </c>
      <c r="U233" s="14">
        <v>5</v>
      </c>
      <c r="V233" s="14">
        <v>0</v>
      </c>
      <c r="W233" s="14">
        <v>0</v>
      </c>
      <c r="X233" s="5">
        <v>166.92</v>
      </c>
      <c r="Y233" s="15">
        <v>45384</v>
      </c>
      <c r="Z233" s="15">
        <v>45748</v>
      </c>
      <c r="AA233" s="14">
        <v>1</v>
      </c>
      <c r="AB233" s="14" t="s">
        <v>105</v>
      </c>
      <c r="AC233" s="14" t="s">
        <v>78</v>
      </c>
      <c r="AD233" s="14" t="s">
        <v>96</v>
      </c>
      <c r="AE233" s="14" t="s">
        <v>68</v>
      </c>
      <c r="AF233" s="14" t="s">
        <v>79</v>
      </c>
      <c r="AG233" s="14" t="s">
        <v>97</v>
      </c>
      <c r="AH233" s="14" t="s">
        <v>98</v>
      </c>
      <c r="AI233" s="14">
        <v>5136</v>
      </c>
      <c r="AJ233" s="14">
        <v>0</v>
      </c>
      <c r="AK233" s="14">
        <v>0</v>
      </c>
      <c r="AL233" s="14">
        <v>0</v>
      </c>
      <c r="AM233" s="14">
        <v>0</v>
      </c>
      <c r="AN233" s="14">
        <v>0</v>
      </c>
      <c r="AO233" s="5">
        <v>3338.4</v>
      </c>
      <c r="AP233" s="14" t="s">
        <v>99</v>
      </c>
      <c r="AQ233" s="15">
        <v>45412</v>
      </c>
      <c r="AR233" s="14">
        <v>3338.4</v>
      </c>
      <c r="AS233" s="14" t="s">
        <v>13</v>
      </c>
      <c r="AT233" s="14" t="s">
        <v>13</v>
      </c>
      <c r="AU233" s="14"/>
      <c r="AV233" s="14" t="s">
        <v>82</v>
      </c>
      <c r="AW233" s="14" t="s">
        <v>83</v>
      </c>
      <c r="AX233" s="14"/>
      <c r="AY233" s="14" t="s">
        <v>84</v>
      </c>
    </row>
    <row r="234" spans="2:51" x14ac:dyDescent="0.25">
      <c r="B234" s="14" t="s">
        <v>65</v>
      </c>
      <c r="C234" s="14" t="s">
        <v>66</v>
      </c>
      <c r="D234" s="14" t="s">
        <v>67</v>
      </c>
      <c r="E234" s="14" t="s">
        <v>68</v>
      </c>
      <c r="F234" s="14" t="s">
        <v>69</v>
      </c>
      <c r="G234" s="14">
        <v>1.0084600140400001E+19</v>
      </c>
      <c r="H234" s="14" t="s">
        <v>853</v>
      </c>
      <c r="I234" s="14">
        <v>3005</v>
      </c>
      <c r="J234" s="14" t="s">
        <v>809</v>
      </c>
      <c r="K234" s="14" t="s">
        <v>854</v>
      </c>
      <c r="L234" s="14" t="s">
        <v>855</v>
      </c>
      <c r="M234" s="14" t="s">
        <v>539</v>
      </c>
      <c r="N234" s="14" t="s">
        <v>540</v>
      </c>
      <c r="O234" s="14" t="s">
        <v>856</v>
      </c>
      <c r="P234" s="14">
        <v>1025054</v>
      </c>
      <c r="Q234" s="14" t="s">
        <v>542</v>
      </c>
      <c r="R234" s="14">
        <v>754</v>
      </c>
      <c r="S234" s="14">
        <v>754</v>
      </c>
      <c r="T234" s="14"/>
      <c r="U234" s="14">
        <v>17.5</v>
      </c>
      <c r="V234" s="14">
        <v>131.94999999999999</v>
      </c>
      <c r="W234" s="14">
        <v>34.15</v>
      </c>
      <c r="X234" s="5">
        <v>166.1</v>
      </c>
      <c r="Y234" s="15">
        <v>45386</v>
      </c>
      <c r="Z234" s="15">
        <v>45750</v>
      </c>
      <c r="AA234" s="14">
        <v>0</v>
      </c>
      <c r="AB234" s="14" t="s">
        <v>77</v>
      </c>
      <c r="AC234" s="14"/>
      <c r="AD234" s="14" t="s">
        <v>543</v>
      </c>
      <c r="AE234" s="14" t="s">
        <v>192</v>
      </c>
      <c r="AF234" s="14" t="s">
        <v>79</v>
      </c>
      <c r="AG234" s="14" t="s">
        <v>135</v>
      </c>
      <c r="AH234" s="14" t="s">
        <v>135</v>
      </c>
      <c r="AI234" s="14">
        <v>2120</v>
      </c>
      <c r="AJ234" s="14">
        <v>0</v>
      </c>
      <c r="AK234" s="14">
        <v>754</v>
      </c>
      <c r="AL234" s="14">
        <v>1366</v>
      </c>
      <c r="AM234" s="14">
        <v>0</v>
      </c>
      <c r="AN234" s="14">
        <v>0</v>
      </c>
      <c r="AO234" s="5">
        <v>754</v>
      </c>
      <c r="AP234" s="14" t="s">
        <v>397</v>
      </c>
      <c r="AQ234" s="15">
        <v>45412</v>
      </c>
      <c r="AR234" s="14">
        <v>2120</v>
      </c>
      <c r="AS234" s="14" t="s">
        <v>13</v>
      </c>
      <c r="AT234" s="14" t="s">
        <v>13</v>
      </c>
      <c r="AU234" s="14">
        <v>8</v>
      </c>
      <c r="AV234" s="14" t="s">
        <v>82</v>
      </c>
      <c r="AW234" s="14" t="s">
        <v>83</v>
      </c>
      <c r="AX234" s="14"/>
      <c r="AY234" s="14" t="s">
        <v>84</v>
      </c>
    </row>
    <row r="235" spans="2:51" x14ac:dyDescent="0.25">
      <c r="B235" s="14" t="s">
        <v>65</v>
      </c>
      <c r="C235" s="14" t="s">
        <v>66</v>
      </c>
      <c r="D235" s="14" t="s">
        <v>67</v>
      </c>
      <c r="E235" s="14" t="s">
        <v>68</v>
      </c>
      <c r="F235" s="14" t="s">
        <v>69</v>
      </c>
      <c r="G235" s="14">
        <v>1021368019510000</v>
      </c>
      <c r="H235" s="14" t="s">
        <v>857</v>
      </c>
      <c r="I235" s="14">
        <v>4005</v>
      </c>
      <c r="J235" s="14" t="s">
        <v>247</v>
      </c>
      <c r="K235" s="14" t="s">
        <v>858</v>
      </c>
      <c r="L235" s="14" t="s">
        <v>859</v>
      </c>
      <c r="M235" s="14" t="s">
        <v>151</v>
      </c>
      <c r="N235" s="14" t="s">
        <v>444</v>
      </c>
      <c r="O235" s="14"/>
      <c r="P235" s="14">
        <v>1022165</v>
      </c>
      <c r="Q235" s="14" t="s">
        <v>445</v>
      </c>
      <c r="R235" s="14">
        <v>2162</v>
      </c>
      <c r="S235" s="14">
        <v>2162</v>
      </c>
      <c r="T235" s="14">
        <v>7.5</v>
      </c>
      <c r="U235" s="14">
        <v>7.5</v>
      </c>
      <c r="V235" s="14">
        <v>0</v>
      </c>
      <c r="W235" s="14">
        <v>0</v>
      </c>
      <c r="X235" s="5">
        <v>162.15</v>
      </c>
      <c r="Y235" s="15">
        <v>45075</v>
      </c>
      <c r="Z235" s="15">
        <v>45440</v>
      </c>
      <c r="AA235" s="14">
        <v>14</v>
      </c>
      <c r="AB235" s="14" t="s">
        <v>105</v>
      </c>
      <c r="AC235" s="14"/>
      <c r="AD235" s="14" t="s">
        <v>446</v>
      </c>
      <c r="AE235" s="14" t="s">
        <v>68</v>
      </c>
      <c r="AF235" s="14" t="s">
        <v>79</v>
      </c>
      <c r="AG235" s="14" t="s">
        <v>447</v>
      </c>
      <c r="AH235" s="14" t="s">
        <v>447</v>
      </c>
      <c r="AI235" s="14">
        <v>2162</v>
      </c>
      <c r="AJ235" s="14">
        <v>0</v>
      </c>
      <c r="AK235" s="14">
        <v>0</v>
      </c>
      <c r="AL235" s="14">
        <v>0</v>
      </c>
      <c r="AM235" s="14">
        <v>0</v>
      </c>
      <c r="AN235" s="14">
        <v>0</v>
      </c>
      <c r="AO235" s="5">
        <v>2162</v>
      </c>
      <c r="AP235" s="14" t="s">
        <v>99</v>
      </c>
      <c r="AQ235" s="15">
        <v>45412</v>
      </c>
      <c r="AR235" s="14">
        <v>2162</v>
      </c>
      <c r="AS235" s="14" t="s">
        <v>12</v>
      </c>
      <c r="AT235" s="14" t="s">
        <v>12</v>
      </c>
      <c r="AU235" s="14"/>
      <c r="AV235" s="14" t="s">
        <v>82</v>
      </c>
      <c r="AW235" s="14" t="s">
        <v>83</v>
      </c>
      <c r="AX235" s="14"/>
      <c r="AY235" s="14" t="s">
        <v>84</v>
      </c>
    </row>
    <row r="236" spans="2:51" x14ac:dyDescent="0.25">
      <c r="B236" s="14" t="s">
        <v>65</v>
      </c>
      <c r="C236" s="14" t="s">
        <v>66</v>
      </c>
      <c r="D236" s="14" t="s">
        <v>67</v>
      </c>
      <c r="E236" s="14" t="s">
        <v>68</v>
      </c>
      <c r="F236" s="14" t="s">
        <v>69</v>
      </c>
      <c r="G236" s="14">
        <v>101000709022</v>
      </c>
      <c r="H236" s="14" t="s">
        <v>860</v>
      </c>
      <c r="I236" s="14">
        <v>3001</v>
      </c>
      <c r="J236" s="14" t="s">
        <v>389</v>
      </c>
      <c r="K236" s="14" t="s">
        <v>861</v>
      </c>
      <c r="L236" s="14" t="s">
        <v>862</v>
      </c>
      <c r="M236" s="14" t="s">
        <v>539</v>
      </c>
      <c r="N236" s="14" t="s">
        <v>540</v>
      </c>
      <c r="O236" s="14" t="s">
        <v>541</v>
      </c>
      <c r="P236" s="14">
        <v>1037949</v>
      </c>
      <c r="Q236" s="14" t="s">
        <v>603</v>
      </c>
      <c r="R236" s="14">
        <v>642</v>
      </c>
      <c r="S236" s="14">
        <v>642</v>
      </c>
      <c r="T236" s="14"/>
      <c r="U236" s="14">
        <v>15</v>
      </c>
      <c r="V236" s="14">
        <v>96.3</v>
      </c>
      <c r="W236" s="14">
        <v>65.48</v>
      </c>
      <c r="X236" s="5">
        <v>161.78</v>
      </c>
      <c r="Y236" s="15">
        <v>45393</v>
      </c>
      <c r="Z236" s="15">
        <v>45757</v>
      </c>
      <c r="AA236" s="14">
        <v>0</v>
      </c>
      <c r="AB236" s="14" t="s">
        <v>77</v>
      </c>
      <c r="AC236" s="14"/>
      <c r="AD236" s="14" t="s">
        <v>543</v>
      </c>
      <c r="AE236" s="14" t="s">
        <v>192</v>
      </c>
      <c r="AF236" s="14" t="s">
        <v>79</v>
      </c>
      <c r="AG236" s="14" t="s">
        <v>135</v>
      </c>
      <c r="AH236" s="14" t="s">
        <v>135</v>
      </c>
      <c r="AI236" s="14">
        <v>3261</v>
      </c>
      <c r="AJ236" s="14">
        <v>0</v>
      </c>
      <c r="AK236" s="14">
        <v>642</v>
      </c>
      <c r="AL236" s="14">
        <v>2619</v>
      </c>
      <c r="AM236" s="14">
        <v>0</v>
      </c>
      <c r="AN236" s="14">
        <v>0</v>
      </c>
      <c r="AO236" s="5">
        <v>642</v>
      </c>
      <c r="AP236" s="14" t="s">
        <v>81</v>
      </c>
      <c r="AQ236" s="15">
        <v>45412</v>
      </c>
      <c r="AR236" s="14">
        <v>3261</v>
      </c>
      <c r="AS236" s="14" t="s">
        <v>13</v>
      </c>
      <c r="AT236" s="14" t="s">
        <v>13</v>
      </c>
      <c r="AU236" s="14">
        <v>11</v>
      </c>
      <c r="AV236" s="14" t="s">
        <v>210</v>
      </c>
      <c r="AW236" s="14" t="s">
        <v>83</v>
      </c>
      <c r="AX236" s="14"/>
      <c r="AY236" s="14" t="s">
        <v>84</v>
      </c>
    </row>
    <row r="237" spans="2:51" x14ac:dyDescent="0.25">
      <c r="B237" s="14" t="s">
        <v>65</v>
      </c>
      <c r="C237" s="14" t="s">
        <v>66</v>
      </c>
      <c r="D237" s="14" t="s">
        <v>67</v>
      </c>
      <c r="E237" s="14" t="s">
        <v>68</v>
      </c>
      <c r="F237" s="14" t="s">
        <v>69</v>
      </c>
      <c r="G237" s="14">
        <v>1007859855270000</v>
      </c>
      <c r="H237" s="14" t="s">
        <v>863</v>
      </c>
      <c r="I237" s="14">
        <v>3001</v>
      </c>
      <c r="J237" s="14" t="s">
        <v>389</v>
      </c>
      <c r="K237" s="14" t="s">
        <v>864</v>
      </c>
      <c r="L237" s="14" t="s">
        <v>865</v>
      </c>
      <c r="M237" s="14" t="s">
        <v>151</v>
      </c>
      <c r="N237" s="14" t="s">
        <v>189</v>
      </c>
      <c r="O237" s="14" t="s">
        <v>866</v>
      </c>
      <c r="P237" s="14">
        <v>1019548</v>
      </c>
      <c r="Q237" s="14" t="s">
        <v>678</v>
      </c>
      <c r="R237" s="14">
        <v>537</v>
      </c>
      <c r="S237" s="14">
        <v>537</v>
      </c>
      <c r="T237" s="14"/>
      <c r="U237" s="14">
        <v>15</v>
      </c>
      <c r="V237" s="14">
        <v>80.55</v>
      </c>
      <c r="W237" s="14">
        <v>70.48</v>
      </c>
      <c r="X237" s="5">
        <v>151.03</v>
      </c>
      <c r="Y237" s="15">
        <v>45391</v>
      </c>
      <c r="Z237" s="15">
        <v>45755</v>
      </c>
      <c r="AA237" s="14">
        <v>0</v>
      </c>
      <c r="AB237" s="14" t="s">
        <v>77</v>
      </c>
      <c r="AC237" s="14"/>
      <c r="AD237" s="14" t="s">
        <v>679</v>
      </c>
      <c r="AE237" s="14" t="s">
        <v>68</v>
      </c>
      <c r="AF237" s="14" t="s">
        <v>79</v>
      </c>
      <c r="AG237" s="14" t="s">
        <v>341</v>
      </c>
      <c r="AH237" s="14" t="s">
        <v>341</v>
      </c>
      <c r="AI237" s="14">
        <v>3356</v>
      </c>
      <c r="AJ237" s="14">
        <v>0</v>
      </c>
      <c r="AK237" s="14">
        <v>537</v>
      </c>
      <c r="AL237" s="14">
        <v>2819</v>
      </c>
      <c r="AM237" s="14">
        <v>0</v>
      </c>
      <c r="AN237" s="14">
        <v>0</v>
      </c>
      <c r="AO237" s="5">
        <v>537</v>
      </c>
      <c r="AP237" s="14" t="s">
        <v>397</v>
      </c>
      <c r="AQ237" s="15">
        <v>45412</v>
      </c>
      <c r="AR237" s="14">
        <v>3356</v>
      </c>
      <c r="AS237" s="14" t="s">
        <v>2</v>
      </c>
      <c r="AT237" s="14" t="s">
        <v>2</v>
      </c>
      <c r="AU237" s="14">
        <v>11</v>
      </c>
      <c r="AV237" s="14" t="s">
        <v>210</v>
      </c>
      <c r="AW237" s="14" t="s">
        <v>83</v>
      </c>
      <c r="AX237" s="14"/>
      <c r="AY237" s="14" t="s">
        <v>84</v>
      </c>
    </row>
    <row r="238" spans="2:51" x14ac:dyDescent="0.25">
      <c r="B238" s="14" t="s">
        <v>65</v>
      </c>
      <c r="C238" s="14" t="s">
        <v>66</v>
      </c>
      <c r="D238" s="14" t="s">
        <v>67</v>
      </c>
      <c r="E238" s="14" t="s">
        <v>68</v>
      </c>
      <c r="F238" s="14" t="s">
        <v>69</v>
      </c>
      <c r="G238" s="14">
        <v>1012991355140000</v>
      </c>
      <c r="H238" s="14" t="s">
        <v>867</v>
      </c>
      <c r="I238" s="14">
        <v>1015</v>
      </c>
      <c r="J238" s="14" t="s">
        <v>261</v>
      </c>
      <c r="K238" s="14" t="s">
        <v>868</v>
      </c>
      <c r="L238" s="14" t="s">
        <v>869</v>
      </c>
      <c r="M238" s="14" t="s">
        <v>74</v>
      </c>
      <c r="N238" s="14" t="s">
        <v>75</v>
      </c>
      <c r="O238" s="14"/>
      <c r="P238" s="14">
        <v>1009433</v>
      </c>
      <c r="Q238" s="14" t="s">
        <v>179</v>
      </c>
      <c r="R238" s="14">
        <v>1200</v>
      </c>
      <c r="S238" s="14">
        <v>1200</v>
      </c>
      <c r="T238" s="14">
        <v>11.5</v>
      </c>
      <c r="U238" s="14">
        <v>11.5</v>
      </c>
      <c r="V238" s="14">
        <v>0</v>
      </c>
      <c r="W238" s="14">
        <v>0</v>
      </c>
      <c r="X238" s="5">
        <v>138</v>
      </c>
      <c r="Y238" s="15">
        <v>45363</v>
      </c>
      <c r="Z238" s="15">
        <v>45727</v>
      </c>
      <c r="AA238" s="14">
        <v>0</v>
      </c>
      <c r="AB238" s="14" t="s">
        <v>77</v>
      </c>
      <c r="AC238" s="14"/>
      <c r="AD238" s="14" t="s">
        <v>96</v>
      </c>
      <c r="AE238" s="14" t="s">
        <v>68</v>
      </c>
      <c r="AF238" s="14" t="s">
        <v>79</v>
      </c>
      <c r="AG238" s="14" t="s">
        <v>97</v>
      </c>
      <c r="AH238" s="14" t="s">
        <v>98</v>
      </c>
      <c r="AI238" s="14">
        <v>1200</v>
      </c>
      <c r="AJ238" s="14">
        <v>0</v>
      </c>
      <c r="AK238" s="14">
        <v>0</v>
      </c>
      <c r="AL238" s="14">
        <v>0</v>
      </c>
      <c r="AM238" s="14">
        <v>800</v>
      </c>
      <c r="AN238" s="14">
        <v>0</v>
      </c>
      <c r="AO238" s="5">
        <v>1200</v>
      </c>
      <c r="AP238" s="14" t="s">
        <v>81</v>
      </c>
      <c r="AQ238" s="15">
        <v>45412</v>
      </c>
      <c r="AR238" s="14">
        <v>2000</v>
      </c>
      <c r="AS238" s="14" t="s">
        <v>13</v>
      </c>
      <c r="AT238" s="14" t="s">
        <v>13</v>
      </c>
      <c r="AU238" s="14"/>
      <c r="AV238" s="14" t="s">
        <v>82</v>
      </c>
      <c r="AW238" s="14" t="s">
        <v>83</v>
      </c>
      <c r="AX238" s="14"/>
      <c r="AY238" s="14" t="s">
        <v>84</v>
      </c>
    </row>
    <row r="239" spans="2:51" x14ac:dyDescent="0.25">
      <c r="B239" s="14" t="s">
        <v>65</v>
      </c>
      <c r="C239" s="14" t="s">
        <v>66</v>
      </c>
      <c r="D239" s="14" t="s">
        <v>67</v>
      </c>
      <c r="E239" s="14" t="s">
        <v>68</v>
      </c>
      <c r="F239" s="14" t="s">
        <v>69</v>
      </c>
      <c r="G239" s="14">
        <v>1.00000062487E+19</v>
      </c>
      <c r="H239" s="14" t="s">
        <v>870</v>
      </c>
      <c r="I239" s="14">
        <v>3001</v>
      </c>
      <c r="J239" s="14" t="s">
        <v>389</v>
      </c>
      <c r="K239" s="14" t="s">
        <v>871</v>
      </c>
      <c r="L239" s="14" t="s">
        <v>872</v>
      </c>
      <c r="M239" s="14" t="s">
        <v>539</v>
      </c>
      <c r="N239" s="14" t="s">
        <v>540</v>
      </c>
      <c r="O239" s="14" t="s">
        <v>541</v>
      </c>
      <c r="P239" s="14">
        <v>1025054</v>
      </c>
      <c r="Q239" s="14" t="s">
        <v>542</v>
      </c>
      <c r="R239" s="14">
        <v>530</v>
      </c>
      <c r="S239" s="14">
        <v>530</v>
      </c>
      <c r="T239" s="14"/>
      <c r="U239" s="14">
        <v>15</v>
      </c>
      <c r="V239" s="14">
        <v>79.5</v>
      </c>
      <c r="W239" s="14">
        <v>53.6</v>
      </c>
      <c r="X239" s="5">
        <v>133.1</v>
      </c>
      <c r="Y239" s="15">
        <v>45387</v>
      </c>
      <c r="Z239" s="15">
        <v>45751</v>
      </c>
      <c r="AA239" s="14">
        <v>0</v>
      </c>
      <c r="AB239" s="14" t="s">
        <v>77</v>
      </c>
      <c r="AC239" s="14"/>
      <c r="AD239" s="14" t="s">
        <v>543</v>
      </c>
      <c r="AE239" s="14" t="s">
        <v>192</v>
      </c>
      <c r="AF239" s="14" t="s">
        <v>79</v>
      </c>
      <c r="AG239" s="14" t="s">
        <v>135</v>
      </c>
      <c r="AH239" s="14" t="s">
        <v>135</v>
      </c>
      <c r="AI239" s="14">
        <v>2674</v>
      </c>
      <c r="AJ239" s="14">
        <v>0</v>
      </c>
      <c r="AK239" s="14">
        <v>530</v>
      </c>
      <c r="AL239" s="14">
        <v>2144</v>
      </c>
      <c r="AM239" s="14">
        <v>0</v>
      </c>
      <c r="AN239" s="14">
        <v>0</v>
      </c>
      <c r="AO239" s="5">
        <v>530</v>
      </c>
      <c r="AP239" s="14" t="s">
        <v>397</v>
      </c>
      <c r="AQ239" s="15">
        <v>45412</v>
      </c>
      <c r="AR239" s="14">
        <v>2674</v>
      </c>
      <c r="AS239" s="14" t="s">
        <v>13</v>
      </c>
      <c r="AT239" s="14" t="s">
        <v>13</v>
      </c>
      <c r="AU239" s="14">
        <v>13</v>
      </c>
      <c r="AV239" s="14" t="s">
        <v>82</v>
      </c>
      <c r="AW239" s="14" t="s">
        <v>83</v>
      </c>
      <c r="AX239" s="14"/>
      <c r="AY239" s="14" t="s">
        <v>84</v>
      </c>
    </row>
    <row r="240" spans="2:51" x14ac:dyDescent="0.25">
      <c r="B240" s="14" t="s">
        <v>65</v>
      </c>
      <c r="C240" s="14" t="s">
        <v>66</v>
      </c>
      <c r="D240" s="14" t="s">
        <v>67</v>
      </c>
      <c r="E240" s="14" t="s">
        <v>68</v>
      </c>
      <c r="F240" s="14" t="s">
        <v>69</v>
      </c>
      <c r="G240" s="14">
        <v>1009400999440000</v>
      </c>
      <c r="H240" s="14" t="s">
        <v>70</v>
      </c>
      <c r="I240" s="14">
        <v>4016</v>
      </c>
      <c r="J240" s="14" t="s">
        <v>148</v>
      </c>
      <c r="K240" s="14" t="s">
        <v>873</v>
      </c>
      <c r="L240" s="14" t="s">
        <v>874</v>
      </c>
      <c r="M240" s="14" t="s">
        <v>74</v>
      </c>
      <c r="N240" s="14" t="s">
        <v>75</v>
      </c>
      <c r="O240" s="14"/>
      <c r="P240" s="14">
        <v>1029482</v>
      </c>
      <c r="Q240" s="14" t="s">
        <v>76</v>
      </c>
      <c r="R240" s="14">
        <v>2628</v>
      </c>
      <c r="S240" s="14">
        <v>1708.2</v>
      </c>
      <c r="T240" s="14">
        <v>7.5</v>
      </c>
      <c r="U240" s="14">
        <v>7.5</v>
      </c>
      <c r="V240" s="14">
        <v>0</v>
      </c>
      <c r="W240" s="14">
        <v>0</v>
      </c>
      <c r="X240" s="5">
        <v>128.12</v>
      </c>
      <c r="Y240" s="15">
        <v>45078</v>
      </c>
      <c r="Z240" s="15">
        <v>45443</v>
      </c>
      <c r="AA240" s="14">
        <v>18</v>
      </c>
      <c r="AB240" s="14" t="s">
        <v>105</v>
      </c>
      <c r="AC240" s="14" t="s">
        <v>78</v>
      </c>
      <c r="AD240" s="14"/>
      <c r="AE240" s="14"/>
      <c r="AF240" s="14" t="s">
        <v>79</v>
      </c>
      <c r="AG240" s="14" t="s">
        <v>69</v>
      </c>
      <c r="AH240" s="14" t="s">
        <v>80</v>
      </c>
      <c r="AI240" s="14">
        <v>2628</v>
      </c>
      <c r="AJ240" s="14">
        <v>0</v>
      </c>
      <c r="AK240" s="14">
        <v>0</v>
      </c>
      <c r="AL240" s="14">
        <v>0</v>
      </c>
      <c r="AM240" s="14">
        <v>0</v>
      </c>
      <c r="AN240" s="14">
        <v>0</v>
      </c>
      <c r="AO240" s="5">
        <v>1708.2</v>
      </c>
      <c r="AP240" s="14" t="s">
        <v>99</v>
      </c>
      <c r="AQ240" s="15">
        <v>45412</v>
      </c>
      <c r="AR240" s="14">
        <v>1708.2</v>
      </c>
      <c r="AS240" s="14"/>
      <c r="AT240" s="14" t="s">
        <v>6</v>
      </c>
      <c r="AU240" s="14"/>
      <c r="AV240" s="14" t="s">
        <v>82</v>
      </c>
      <c r="AW240" s="14" t="s">
        <v>83</v>
      </c>
      <c r="AX240" s="14"/>
      <c r="AY240" s="14" t="s">
        <v>84</v>
      </c>
    </row>
    <row r="241" spans="2:51" x14ac:dyDescent="0.25">
      <c r="B241" s="14" t="s">
        <v>65</v>
      </c>
      <c r="C241" s="14" t="s">
        <v>66</v>
      </c>
      <c r="D241" s="14" t="s">
        <v>67</v>
      </c>
      <c r="E241" s="14" t="s">
        <v>68</v>
      </c>
      <c r="F241" s="14" t="s">
        <v>69</v>
      </c>
      <c r="G241" s="14">
        <v>1010663587810030</v>
      </c>
      <c r="H241" s="14" t="s">
        <v>483</v>
      </c>
      <c r="I241" s="14">
        <v>4016</v>
      </c>
      <c r="J241" s="14" t="s">
        <v>148</v>
      </c>
      <c r="K241" s="14" t="s">
        <v>484</v>
      </c>
      <c r="L241" s="14" t="s">
        <v>875</v>
      </c>
      <c r="M241" s="14" t="s">
        <v>74</v>
      </c>
      <c r="N241" s="14" t="s">
        <v>119</v>
      </c>
      <c r="O241" s="14"/>
      <c r="P241" s="14">
        <v>1025542</v>
      </c>
      <c r="Q241" s="14" t="s">
        <v>134</v>
      </c>
      <c r="R241" s="14">
        <v>2383</v>
      </c>
      <c r="S241" s="14">
        <v>2383</v>
      </c>
      <c r="T241" s="14">
        <v>5</v>
      </c>
      <c r="U241" s="14">
        <v>5</v>
      </c>
      <c r="V241" s="14">
        <v>0</v>
      </c>
      <c r="W241" s="14">
        <v>0</v>
      </c>
      <c r="X241" s="5">
        <v>119.15</v>
      </c>
      <c r="Y241" s="15">
        <v>45299</v>
      </c>
      <c r="Z241" s="15">
        <v>45664</v>
      </c>
      <c r="AA241" s="14">
        <v>6</v>
      </c>
      <c r="AB241" s="14" t="s">
        <v>105</v>
      </c>
      <c r="AC241" s="14"/>
      <c r="AD241" s="14" t="s">
        <v>96</v>
      </c>
      <c r="AE241" s="14" t="s">
        <v>68</v>
      </c>
      <c r="AF241" s="14" t="s">
        <v>79</v>
      </c>
      <c r="AG241" s="14" t="s">
        <v>97</v>
      </c>
      <c r="AH241" s="14" t="s">
        <v>98</v>
      </c>
      <c r="AI241" s="14">
        <v>2383</v>
      </c>
      <c r="AJ241" s="14">
        <v>0</v>
      </c>
      <c r="AK241" s="14">
        <v>0</v>
      </c>
      <c r="AL241" s="14">
        <v>0</v>
      </c>
      <c r="AM241" s="14">
        <v>0</v>
      </c>
      <c r="AN241" s="14">
        <v>0</v>
      </c>
      <c r="AO241" s="5">
        <v>2383</v>
      </c>
      <c r="AP241" s="14" t="s">
        <v>81</v>
      </c>
      <c r="AQ241" s="15">
        <v>45412</v>
      </c>
      <c r="AR241" s="14">
        <v>2383</v>
      </c>
      <c r="AS241" s="14" t="s">
        <v>13</v>
      </c>
      <c r="AT241" s="14" t="s">
        <v>13</v>
      </c>
      <c r="AU241" s="14"/>
      <c r="AV241" s="14" t="s">
        <v>82</v>
      </c>
      <c r="AW241" s="14" t="s">
        <v>83</v>
      </c>
      <c r="AX241" s="14"/>
      <c r="AY241" s="14" t="s">
        <v>84</v>
      </c>
    </row>
    <row r="242" spans="2:51" x14ac:dyDescent="0.25">
      <c r="B242" s="14" t="s">
        <v>65</v>
      </c>
      <c r="C242" s="14" t="s">
        <v>876</v>
      </c>
      <c r="D242" s="14" t="s">
        <v>67</v>
      </c>
      <c r="E242" s="14" t="s">
        <v>68</v>
      </c>
      <c r="F242" s="14" t="s">
        <v>69</v>
      </c>
      <c r="G242" s="14">
        <v>1012493626380000</v>
      </c>
      <c r="H242" s="14" t="s">
        <v>877</v>
      </c>
      <c r="I242" s="14">
        <v>4016</v>
      </c>
      <c r="J242" s="14" t="s">
        <v>148</v>
      </c>
      <c r="K242" s="14" t="s">
        <v>878</v>
      </c>
      <c r="L242" s="14" t="s">
        <v>879</v>
      </c>
      <c r="M242" s="14" t="s">
        <v>74</v>
      </c>
      <c r="N242" s="14" t="s">
        <v>119</v>
      </c>
      <c r="O242" s="14"/>
      <c r="P242" s="14">
        <v>1025542</v>
      </c>
      <c r="Q242" s="14" t="s">
        <v>134</v>
      </c>
      <c r="R242" s="14"/>
      <c r="S242" s="14">
        <v>0</v>
      </c>
      <c r="T242" s="14">
        <v>0.22</v>
      </c>
      <c r="U242" s="14">
        <v>0.09</v>
      </c>
      <c r="V242" s="14"/>
      <c r="W242" s="14"/>
      <c r="X242" s="5">
        <v>116.07</v>
      </c>
      <c r="Y242" s="15">
        <v>45183</v>
      </c>
      <c r="Z242" s="15">
        <v>45548</v>
      </c>
      <c r="AA242" s="14">
        <v>24</v>
      </c>
      <c r="AB242" s="14" t="s">
        <v>105</v>
      </c>
      <c r="AC242" s="14" t="s">
        <v>78</v>
      </c>
      <c r="AD242" s="14" t="s">
        <v>880</v>
      </c>
      <c r="AE242" s="14" t="s">
        <v>881</v>
      </c>
      <c r="AF242" s="14" t="s">
        <v>79</v>
      </c>
      <c r="AG242" s="14"/>
      <c r="AH242" s="14" t="s">
        <v>98</v>
      </c>
      <c r="AI242" s="14">
        <v>184235</v>
      </c>
      <c r="AJ242" s="14">
        <v>0</v>
      </c>
      <c r="AK242" s="14">
        <v>0</v>
      </c>
      <c r="AL242" s="14">
        <v>0</v>
      </c>
      <c r="AM242" s="14">
        <v>0</v>
      </c>
      <c r="AN242" s="14">
        <v>0</v>
      </c>
      <c r="AO242" s="5">
        <v>128964.5</v>
      </c>
      <c r="AP242" s="14" t="s">
        <v>81</v>
      </c>
      <c r="AQ242" s="15">
        <v>45412</v>
      </c>
      <c r="AR242" s="14">
        <v>128964.5</v>
      </c>
      <c r="AS242" s="14"/>
      <c r="AT242" s="14" t="s">
        <v>13</v>
      </c>
      <c r="AU242" s="14"/>
      <c r="AV242" s="14" t="s">
        <v>82</v>
      </c>
      <c r="AW242" s="14" t="s">
        <v>83</v>
      </c>
      <c r="AX242" s="14"/>
      <c r="AY242" s="14" t="s">
        <v>84</v>
      </c>
    </row>
    <row r="243" spans="2:51" x14ac:dyDescent="0.25">
      <c r="B243" s="14" t="s">
        <v>65</v>
      </c>
      <c r="C243" s="14" t="s">
        <v>66</v>
      </c>
      <c r="D243" s="14" t="s">
        <v>67</v>
      </c>
      <c r="E243" s="14" t="s">
        <v>68</v>
      </c>
      <c r="F243" s="14" t="s">
        <v>69</v>
      </c>
      <c r="G243" s="14">
        <v>1007347147820000</v>
      </c>
      <c r="H243" s="14" t="s">
        <v>882</v>
      </c>
      <c r="I243" s="14">
        <v>1015</v>
      </c>
      <c r="J243" s="14" t="s">
        <v>261</v>
      </c>
      <c r="K243" s="14" t="s">
        <v>883</v>
      </c>
      <c r="L243" s="14" t="s">
        <v>884</v>
      </c>
      <c r="M243" s="14" t="s">
        <v>74</v>
      </c>
      <c r="N243" s="14" t="s">
        <v>119</v>
      </c>
      <c r="O243" s="14"/>
      <c r="P243" s="14">
        <v>1025542</v>
      </c>
      <c r="Q243" s="14" t="s">
        <v>134</v>
      </c>
      <c r="R243" s="14">
        <v>942</v>
      </c>
      <c r="S243" s="14">
        <v>942</v>
      </c>
      <c r="T243" s="14">
        <v>11.5</v>
      </c>
      <c r="U243" s="14">
        <v>11.5</v>
      </c>
      <c r="V243" s="14">
        <v>0</v>
      </c>
      <c r="W243" s="14">
        <v>0</v>
      </c>
      <c r="X243" s="5">
        <v>108.33</v>
      </c>
      <c r="Y243" s="15">
        <v>45400</v>
      </c>
      <c r="Z243" s="15">
        <v>45764</v>
      </c>
      <c r="AA243" s="14">
        <v>0</v>
      </c>
      <c r="AB243" s="14" t="s">
        <v>77</v>
      </c>
      <c r="AC243" s="14"/>
      <c r="AD243" s="14" t="s">
        <v>96</v>
      </c>
      <c r="AE243" s="14" t="s">
        <v>68</v>
      </c>
      <c r="AF243" s="14" t="s">
        <v>79</v>
      </c>
      <c r="AG243" s="14" t="s">
        <v>97</v>
      </c>
      <c r="AH243" s="14" t="s">
        <v>135</v>
      </c>
      <c r="AI243" s="14">
        <v>942</v>
      </c>
      <c r="AJ243" s="14">
        <v>0</v>
      </c>
      <c r="AK243" s="14">
        <v>0</v>
      </c>
      <c r="AL243" s="14">
        <v>0</v>
      </c>
      <c r="AM243" s="14">
        <v>201</v>
      </c>
      <c r="AN243" s="14">
        <v>0</v>
      </c>
      <c r="AO243" s="5">
        <v>942</v>
      </c>
      <c r="AP243" s="14" t="s">
        <v>99</v>
      </c>
      <c r="AQ243" s="15">
        <v>45412</v>
      </c>
      <c r="AR243" s="14">
        <v>1143</v>
      </c>
      <c r="AS243" s="14" t="s">
        <v>13</v>
      </c>
      <c r="AT243" s="14" t="s">
        <v>13</v>
      </c>
      <c r="AU243" s="14"/>
      <c r="AV243" s="14" t="s">
        <v>210</v>
      </c>
      <c r="AW243" s="14" t="s">
        <v>83</v>
      </c>
      <c r="AX243" s="14"/>
      <c r="AY243" s="14" t="s">
        <v>84</v>
      </c>
    </row>
    <row r="244" spans="2:51" x14ac:dyDescent="0.25">
      <c r="B244" s="14" t="s">
        <v>65</v>
      </c>
      <c r="C244" s="14" t="s">
        <v>66</v>
      </c>
      <c r="D244" s="14" t="s">
        <v>67</v>
      </c>
      <c r="E244" s="14" t="s">
        <v>68</v>
      </c>
      <c r="F244" s="14" t="s">
        <v>69</v>
      </c>
      <c r="G244" s="14">
        <v>101360745374</v>
      </c>
      <c r="H244" s="14" t="s">
        <v>885</v>
      </c>
      <c r="I244" s="14">
        <v>3004</v>
      </c>
      <c r="J244" s="14" t="s">
        <v>674</v>
      </c>
      <c r="K244" s="14" t="s">
        <v>886</v>
      </c>
      <c r="L244" s="14" t="s">
        <v>887</v>
      </c>
      <c r="M244" s="14" t="s">
        <v>151</v>
      </c>
      <c r="N244" s="14" t="s">
        <v>189</v>
      </c>
      <c r="O244" s="14" t="s">
        <v>888</v>
      </c>
      <c r="P244" s="14">
        <v>1011018</v>
      </c>
      <c r="Q244" s="14" t="s">
        <v>889</v>
      </c>
      <c r="R244" s="14">
        <v>656</v>
      </c>
      <c r="S244" s="14">
        <v>656</v>
      </c>
      <c r="T244" s="14"/>
      <c r="U244" s="14">
        <v>15</v>
      </c>
      <c r="V244" s="14">
        <v>98.4</v>
      </c>
      <c r="W244" s="14">
        <v>0</v>
      </c>
      <c r="X244" s="5">
        <v>98.4</v>
      </c>
      <c r="Y244" s="15">
        <v>45393</v>
      </c>
      <c r="Z244" s="15">
        <v>45757</v>
      </c>
      <c r="AA244" s="14">
        <v>0</v>
      </c>
      <c r="AB244" s="14" t="s">
        <v>77</v>
      </c>
      <c r="AC244" s="14"/>
      <c r="AD244" s="14" t="s">
        <v>890</v>
      </c>
      <c r="AE244" s="14" t="s">
        <v>68</v>
      </c>
      <c r="AF244" s="14" t="s">
        <v>79</v>
      </c>
      <c r="AG244" s="14" t="s">
        <v>891</v>
      </c>
      <c r="AH244" s="14" t="s">
        <v>891</v>
      </c>
      <c r="AI244" s="14">
        <v>5193</v>
      </c>
      <c r="AJ244" s="14">
        <v>0</v>
      </c>
      <c r="AK244" s="14">
        <v>656</v>
      </c>
      <c r="AL244" s="14">
        <v>4537</v>
      </c>
      <c r="AM244" s="14">
        <v>0</v>
      </c>
      <c r="AN244" s="14">
        <v>0</v>
      </c>
      <c r="AO244" s="5">
        <v>656</v>
      </c>
      <c r="AP244" s="14" t="s">
        <v>397</v>
      </c>
      <c r="AQ244" s="15">
        <v>45412</v>
      </c>
      <c r="AR244" s="14">
        <v>5193</v>
      </c>
      <c r="AS244" s="14" t="s">
        <v>3</v>
      </c>
      <c r="AT244" s="14" t="s">
        <v>3</v>
      </c>
      <c r="AU244" s="14">
        <v>2</v>
      </c>
      <c r="AV244" s="14" t="s">
        <v>210</v>
      </c>
      <c r="AW244" s="14" t="s">
        <v>83</v>
      </c>
      <c r="AX244" s="14"/>
      <c r="AY244" s="14" t="s">
        <v>84</v>
      </c>
    </row>
    <row r="245" spans="2:51" x14ac:dyDescent="0.25">
      <c r="B245" s="14" t="s">
        <v>65</v>
      </c>
      <c r="C245" s="14" t="s">
        <v>66</v>
      </c>
      <c r="D245" s="14" t="s">
        <v>67</v>
      </c>
      <c r="E245" s="14" t="s">
        <v>68</v>
      </c>
      <c r="F245" s="14" t="s">
        <v>69</v>
      </c>
      <c r="G245" s="14">
        <v>1009211427720000</v>
      </c>
      <c r="H245" s="14" t="s">
        <v>892</v>
      </c>
      <c r="I245" s="14">
        <v>4010</v>
      </c>
      <c r="J245" s="14" t="s">
        <v>426</v>
      </c>
      <c r="K245" s="14" t="s">
        <v>893</v>
      </c>
      <c r="L245" s="14" t="s">
        <v>894</v>
      </c>
      <c r="M245" s="14" t="s">
        <v>74</v>
      </c>
      <c r="N245" s="14" t="s">
        <v>119</v>
      </c>
      <c r="O245" s="14"/>
      <c r="P245" s="14">
        <v>1010614</v>
      </c>
      <c r="Q245" s="14" t="s">
        <v>339</v>
      </c>
      <c r="R245" s="14">
        <v>750</v>
      </c>
      <c r="S245" s="14">
        <v>750</v>
      </c>
      <c r="T245" s="14">
        <v>12.5</v>
      </c>
      <c r="U245" s="14">
        <v>12.5</v>
      </c>
      <c r="V245" s="14">
        <v>0</v>
      </c>
      <c r="W245" s="14">
        <v>0</v>
      </c>
      <c r="X245" s="5">
        <v>93.75</v>
      </c>
      <c r="Y245" s="15">
        <v>45401</v>
      </c>
      <c r="Z245" s="15">
        <v>45430</v>
      </c>
      <c r="AA245" s="14">
        <v>0</v>
      </c>
      <c r="AB245" s="14" t="s">
        <v>77</v>
      </c>
      <c r="AC245" s="14"/>
      <c r="AD245" s="14" t="s">
        <v>340</v>
      </c>
      <c r="AE245" s="14" t="s">
        <v>68</v>
      </c>
      <c r="AF245" s="14" t="s">
        <v>79</v>
      </c>
      <c r="AG245" s="14" t="s">
        <v>341</v>
      </c>
      <c r="AH245" s="14" t="s">
        <v>341</v>
      </c>
      <c r="AI245" s="14">
        <v>750</v>
      </c>
      <c r="AJ245" s="14">
        <v>0</v>
      </c>
      <c r="AK245" s="14">
        <v>0</v>
      </c>
      <c r="AL245" s="14">
        <v>0</v>
      </c>
      <c r="AM245" s="14">
        <v>0</v>
      </c>
      <c r="AN245" s="14">
        <v>0</v>
      </c>
      <c r="AO245" s="5">
        <v>750</v>
      </c>
      <c r="AP245" s="14" t="s">
        <v>99</v>
      </c>
      <c r="AQ245" s="15">
        <v>45412</v>
      </c>
      <c r="AR245" s="14">
        <v>750</v>
      </c>
      <c r="AS245" s="14" t="s">
        <v>2</v>
      </c>
      <c r="AT245" s="14" t="s">
        <v>2</v>
      </c>
      <c r="AU245" s="14"/>
      <c r="AV245" s="14" t="s">
        <v>82</v>
      </c>
      <c r="AW245" s="14" t="s">
        <v>83</v>
      </c>
      <c r="AX245" s="14"/>
      <c r="AY245" s="14" t="s">
        <v>84</v>
      </c>
    </row>
    <row r="246" spans="2:51" x14ac:dyDescent="0.25">
      <c r="B246" s="14" t="s">
        <v>65</v>
      </c>
      <c r="C246" s="14" t="s">
        <v>66</v>
      </c>
      <c r="D246" s="14" t="s">
        <v>67</v>
      </c>
      <c r="E246" s="14" t="s">
        <v>68</v>
      </c>
      <c r="F246" s="14" t="s">
        <v>69</v>
      </c>
      <c r="G246" s="14">
        <v>101936352949</v>
      </c>
      <c r="H246" s="14" t="s">
        <v>142</v>
      </c>
      <c r="I246" s="14">
        <v>4002</v>
      </c>
      <c r="J246" s="14" t="s">
        <v>646</v>
      </c>
      <c r="K246" s="14" t="s">
        <v>895</v>
      </c>
      <c r="L246" s="14" t="s">
        <v>896</v>
      </c>
      <c r="M246" s="14" t="s">
        <v>74</v>
      </c>
      <c r="N246" s="14" t="s">
        <v>119</v>
      </c>
      <c r="O246" s="14"/>
      <c r="P246" s="14">
        <v>1033080</v>
      </c>
      <c r="Q246" s="14" t="s">
        <v>146</v>
      </c>
      <c r="R246" s="14">
        <v>736</v>
      </c>
      <c r="S246" s="14">
        <v>736</v>
      </c>
      <c r="T246" s="14">
        <v>12.5</v>
      </c>
      <c r="U246" s="14">
        <v>12.5</v>
      </c>
      <c r="V246" s="14">
        <v>0</v>
      </c>
      <c r="W246" s="14">
        <v>0</v>
      </c>
      <c r="X246" s="5">
        <v>92</v>
      </c>
      <c r="Y246" s="15">
        <v>45383</v>
      </c>
      <c r="Z246" s="15">
        <v>45747</v>
      </c>
      <c r="AA246" s="14">
        <v>0</v>
      </c>
      <c r="AB246" s="14" t="s">
        <v>77</v>
      </c>
      <c r="AC246" s="14"/>
      <c r="AD246" s="14" t="s">
        <v>96</v>
      </c>
      <c r="AE246" s="14" t="s">
        <v>68</v>
      </c>
      <c r="AF246" s="14" t="s">
        <v>79</v>
      </c>
      <c r="AG246" s="14" t="s">
        <v>97</v>
      </c>
      <c r="AH246" s="14" t="s">
        <v>98</v>
      </c>
      <c r="AI246" s="14">
        <v>736</v>
      </c>
      <c r="AJ246" s="14">
        <v>0</v>
      </c>
      <c r="AK246" s="14">
        <v>0</v>
      </c>
      <c r="AL246" s="14">
        <v>0</v>
      </c>
      <c r="AM246" s="14">
        <v>0</v>
      </c>
      <c r="AN246" s="14">
        <v>0</v>
      </c>
      <c r="AO246" s="5">
        <v>736</v>
      </c>
      <c r="AP246" s="14" t="s">
        <v>99</v>
      </c>
      <c r="AQ246" s="15">
        <v>45412</v>
      </c>
      <c r="AR246" s="14">
        <v>736</v>
      </c>
      <c r="AS246" s="14" t="s">
        <v>13</v>
      </c>
      <c r="AT246" s="14" t="s">
        <v>13</v>
      </c>
      <c r="AU246" s="14"/>
      <c r="AV246" s="14" t="s">
        <v>82</v>
      </c>
      <c r="AW246" s="14" t="s">
        <v>83</v>
      </c>
      <c r="AX246" s="14"/>
      <c r="AY246" s="14" t="s">
        <v>84</v>
      </c>
    </row>
    <row r="247" spans="2:51" x14ac:dyDescent="0.25">
      <c r="B247" s="14" t="s">
        <v>65</v>
      </c>
      <c r="C247" s="14" t="s">
        <v>66</v>
      </c>
      <c r="D247" s="14" t="s">
        <v>67</v>
      </c>
      <c r="E247" s="14" t="s">
        <v>68</v>
      </c>
      <c r="F247" s="14" t="s">
        <v>69</v>
      </c>
      <c r="G247" s="14">
        <v>1000512548180000</v>
      </c>
      <c r="H247" s="14" t="s">
        <v>897</v>
      </c>
      <c r="I247" s="14">
        <v>4016</v>
      </c>
      <c r="J247" s="14" t="s">
        <v>148</v>
      </c>
      <c r="K247" s="14" t="s">
        <v>898</v>
      </c>
      <c r="L247" s="14" t="s">
        <v>899</v>
      </c>
      <c r="M247" s="14" t="s">
        <v>74</v>
      </c>
      <c r="N247" s="14" t="s">
        <v>119</v>
      </c>
      <c r="O247" s="14"/>
      <c r="P247" s="14">
        <v>1027313</v>
      </c>
      <c r="Q247" s="14" t="s">
        <v>525</v>
      </c>
      <c r="R247" s="14">
        <v>1717</v>
      </c>
      <c r="S247" s="14">
        <v>1717</v>
      </c>
      <c r="T247" s="14">
        <v>5</v>
      </c>
      <c r="U247" s="14">
        <v>5</v>
      </c>
      <c r="V247" s="14">
        <v>0</v>
      </c>
      <c r="W247" s="14">
        <v>0</v>
      </c>
      <c r="X247" s="5">
        <v>85.85</v>
      </c>
      <c r="Y247" s="15">
        <v>45069</v>
      </c>
      <c r="Z247" s="15">
        <v>45434</v>
      </c>
      <c r="AA247" s="14">
        <v>21</v>
      </c>
      <c r="AB247" s="14" t="s">
        <v>105</v>
      </c>
      <c r="AC247" s="14"/>
      <c r="AD247" s="14" t="s">
        <v>96</v>
      </c>
      <c r="AE247" s="14" t="s">
        <v>68</v>
      </c>
      <c r="AF247" s="14" t="s">
        <v>79</v>
      </c>
      <c r="AG247" s="14" t="s">
        <v>97</v>
      </c>
      <c r="AH247" s="14" t="s">
        <v>98</v>
      </c>
      <c r="AI247" s="14">
        <v>1717</v>
      </c>
      <c r="AJ247" s="14">
        <v>0</v>
      </c>
      <c r="AK247" s="14">
        <v>0</v>
      </c>
      <c r="AL247" s="14">
        <v>0</v>
      </c>
      <c r="AM247" s="14">
        <v>0</v>
      </c>
      <c r="AN247" s="14">
        <v>0</v>
      </c>
      <c r="AO247" s="5">
        <v>1717</v>
      </c>
      <c r="AP247" s="14" t="s">
        <v>99</v>
      </c>
      <c r="AQ247" s="15">
        <v>45412</v>
      </c>
      <c r="AR247" s="14">
        <v>1717</v>
      </c>
      <c r="AS247" s="14" t="s">
        <v>13</v>
      </c>
      <c r="AT247" s="14" t="s">
        <v>13</v>
      </c>
      <c r="AU247" s="14"/>
      <c r="AV247" s="14" t="s">
        <v>82</v>
      </c>
      <c r="AW247" s="14" t="s">
        <v>83</v>
      </c>
      <c r="AX247" s="14"/>
      <c r="AY247" s="14" t="s">
        <v>84</v>
      </c>
    </row>
    <row r="248" spans="2:51" x14ac:dyDescent="0.25">
      <c r="B248" s="14" t="s">
        <v>65</v>
      </c>
      <c r="C248" s="14" t="s">
        <v>66</v>
      </c>
      <c r="D248" s="14" t="s">
        <v>67</v>
      </c>
      <c r="E248" s="14" t="s">
        <v>68</v>
      </c>
      <c r="F248" s="14" t="s">
        <v>69</v>
      </c>
      <c r="G248" s="14">
        <v>101950303393</v>
      </c>
      <c r="H248" s="14" t="s">
        <v>900</v>
      </c>
      <c r="I248" s="14">
        <v>3004</v>
      </c>
      <c r="J248" s="14" t="s">
        <v>674</v>
      </c>
      <c r="K248" s="14" t="s">
        <v>901</v>
      </c>
      <c r="L248" s="14" t="s">
        <v>902</v>
      </c>
      <c r="M248" s="14" t="s">
        <v>151</v>
      </c>
      <c r="N248" s="14" t="s">
        <v>189</v>
      </c>
      <c r="O248" s="14" t="s">
        <v>888</v>
      </c>
      <c r="P248" s="14">
        <v>1011018</v>
      </c>
      <c r="Q248" s="14" t="s">
        <v>889</v>
      </c>
      <c r="R248" s="14">
        <v>567</v>
      </c>
      <c r="S248" s="14">
        <v>567</v>
      </c>
      <c r="T248" s="14"/>
      <c r="U248" s="14">
        <v>15</v>
      </c>
      <c r="V248" s="14">
        <v>85.05</v>
      </c>
      <c r="W248" s="14">
        <v>0</v>
      </c>
      <c r="X248" s="5">
        <v>85.05</v>
      </c>
      <c r="Y248" s="15">
        <v>45391</v>
      </c>
      <c r="Z248" s="15">
        <v>45755</v>
      </c>
      <c r="AA248" s="14">
        <v>0</v>
      </c>
      <c r="AB248" s="14" t="s">
        <v>77</v>
      </c>
      <c r="AC248" s="14"/>
      <c r="AD248" s="14" t="s">
        <v>890</v>
      </c>
      <c r="AE248" s="14" t="s">
        <v>68</v>
      </c>
      <c r="AF248" s="14" t="s">
        <v>79</v>
      </c>
      <c r="AG248" s="14" t="s">
        <v>891</v>
      </c>
      <c r="AH248" s="14" t="s">
        <v>891</v>
      </c>
      <c r="AI248" s="14">
        <v>5104</v>
      </c>
      <c r="AJ248" s="14">
        <v>0</v>
      </c>
      <c r="AK248" s="14">
        <v>567</v>
      </c>
      <c r="AL248" s="14">
        <v>4537</v>
      </c>
      <c r="AM248" s="14">
        <v>0</v>
      </c>
      <c r="AN248" s="14">
        <v>0</v>
      </c>
      <c r="AO248" s="5">
        <v>567</v>
      </c>
      <c r="AP248" s="14" t="s">
        <v>99</v>
      </c>
      <c r="AQ248" s="15">
        <v>45412</v>
      </c>
      <c r="AR248" s="14">
        <v>5104</v>
      </c>
      <c r="AS248" s="14" t="s">
        <v>3</v>
      </c>
      <c r="AT248" s="14" t="s">
        <v>3</v>
      </c>
      <c r="AU248" s="14">
        <v>1</v>
      </c>
      <c r="AV248" s="14" t="s">
        <v>210</v>
      </c>
      <c r="AW248" s="14" t="s">
        <v>83</v>
      </c>
      <c r="AX248" s="14"/>
      <c r="AY248" s="14" t="s">
        <v>84</v>
      </c>
    </row>
    <row r="249" spans="2:51" x14ac:dyDescent="0.25">
      <c r="B249" s="14" t="s">
        <v>65</v>
      </c>
      <c r="C249" s="14" t="s">
        <v>66</v>
      </c>
      <c r="D249" s="14" t="s">
        <v>67</v>
      </c>
      <c r="E249" s="14" t="s">
        <v>68</v>
      </c>
      <c r="F249" s="14" t="s">
        <v>69</v>
      </c>
      <c r="G249" s="14">
        <v>101335402796</v>
      </c>
      <c r="H249" s="14" t="s">
        <v>903</v>
      </c>
      <c r="I249" s="14">
        <v>3004</v>
      </c>
      <c r="J249" s="14" t="s">
        <v>674</v>
      </c>
      <c r="K249" s="14" t="s">
        <v>904</v>
      </c>
      <c r="L249" s="14" t="s">
        <v>905</v>
      </c>
      <c r="M249" s="14" t="s">
        <v>151</v>
      </c>
      <c r="N249" s="14" t="s">
        <v>189</v>
      </c>
      <c r="O249" s="14" t="s">
        <v>888</v>
      </c>
      <c r="P249" s="14">
        <v>1011018</v>
      </c>
      <c r="Q249" s="14" t="s">
        <v>889</v>
      </c>
      <c r="R249" s="14">
        <v>567</v>
      </c>
      <c r="S249" s="14">
        <v>567</v>
      </c>
      <c r="T249" s="14"/>
      <c r="U249" s="14">
        <v>15</v>
      </c>
      <c r="V249" s="14">
        <v>85.05</v>
      </c>
      <c r="W249" s="14">
        <v>0</v>
      </c>
      <c r="X249" s="5">
        <v>85.05</v>
      </c>
      <c r="Y249" s="15">
        <v>45395</v>
      </c>
      <c r="Z249" s="15">
        <v>45759</v>
      </c>
      <c r="AA249" s="14">
        <v>0</v>
      </c>
      <c r="AB249" s="14" t="s">
        <v>77</v>
      </c>
      <c r="AC249" s="14"/>
      <c r="AD249" s="14" t="s">
        <v>890</v>
      </c>
      <c r="AE249" s="14" t="s">
        <v>68</v>
      </c>
      <c r="AF249" s="14" t="s">
        <v>79</v>
      </c>
      <c r="AG249" s="14" t="s">
        <v>891</v>
      </c>
      <c r="AH249" s="14" t="s">
        <v>891</v>
      </c>
      <c r="AI249" s="14">
        <v>5104</v>
      </c>
      <c r="AJ249" s="14">
        <v>0</v>
      </c>
      <c r="AK249" s="14">
        <v>567</v>
      </c>
      <c r="AL249" s="14">
        <v>4537</v>
      </c>
      <c r="AM249" s="14">
        <v>0</v>
      </c>
      <c r="AN249" s="14">
        <v>0</v>
      </c>
      <c r="AO249" s="5">
        <v>567</v>
      </c>
      <c r="AP249" s="14" t="s">
        <v>99</v>
      </c>
      <c r="AQ249" s="15">
        <v>45412</v>
      </c>
      <c r="AR249" s="14">
        <v>5104</v>
      </c>
      <c r="AS249" s="14" t="s">
        <v>3</v>
      </c>
      <c r="AT249" s="14" t="s">
        <v>3</v>
      </c>
      <c r="AU249" s="14">
        <v>1</v>
      </c>
      <c r="AV249" s="14" t="s">
        <v>210</v>
      </c>
      <c r="AW249" s="14" t="s">
        <v>83</v>
      </c>
      <c r="AX249" s="14"/>
      <c r="AY249" s="14" t="s">
        <v>84</v>
      </c>
    </row>
    <row r="250" spans="2:51" x14ac:dyDescent="0.25">
      <c r="B250" s="14" t="s">
        <v>65</v>
      </c>
      <c r="C250" s="14" t="s">
        <v>66</v>
      </c>
      <c r="D250" s="14" t="s">
        <v>67</v>
      </c>
      <c r="E250" s="14" t="s">
        <v>68</v>
      </c>
      <c r="F250" s="14" t="s">
        <v>69</v>
      </c>
      <c r="G250" s="14">
        <v>102147234378</v>
      </c>
      <c r="H250" s="14" t="s">
        <v>906</v>
      </c>
      <c r="I250" s="14">
        <v>3004</v>
      </c>
      <c r="J250" s="14" t="s">
        <v>674</v>
      </c>
      <c r="K250" s="14" t="s">
        <v>907</v>
      </c>
      <c r="L250" s="14" t="s">
        <v>908</v>
      </c>
      <c r="M250" s="14" t="s">
        <v>151</v>
      </c>
      <c r="N250" s="14" t="s">
        <v>189</v>
      </c>
      <c r="O250" s="14" t="s">
        <v>888</v>
      </c>
      <c r="P250" s="14">
        <v>1011018</v>
      </c>
      <c r="Q250" s="14" t="s">
        <v>889</v>
      </c>
      <c r="R250" s="14">
        <v>567</v>
      </c>
      <c r="S250" s="14">
        <v>567</v>
      </c>
      <c r="T250" s="14"/>
      <c r="U250" s="14">
        <v>15</v>
      </c>
      <c r="V250" s="14">
        <v>85.05</v>
      </c>
      <c r="W250" s="14">
        <v>0</v>
      </c>
      <c r="X250" s="5">
        <v>85.05</v>
      </c>
      <c r="Y250" s="15">
        <v>45390</v>
      </c>
      <c r="Z250" s="15">
        <v>45754</v>
      </c>
      <c r="AA250" s="14">
        <v>0</v>
      </c>
      <c r="AB250" s="14" t="s">
        <v>77</v>
      </c>
      <c r="AC250" s="14"/>
      <c r="AD250" s="14" t="s">
        <v>890</v>
      </c>
      <c r="AE250" s="14" t="s">
        <v>68</v>
      </c>
      <c r="AF250" s="14" t="s">
        <v>79</v>
      </c>
      <c r="AG250" s="14" t="s">
        <v>891</v>
      </c>
      <c r="AH250" s="14" t="s">
        <v>891</v>
      </c>
      <c r="AI250" s="14">
        <v>5104</v>
      </c>
      <c r="AJ250" s="14">
        <v>0</v>
      </c>
      <c r="AK250" s="14">
        <v>567</v>
      </c>
      <c r="AL250" s="14">
        <v>4537</v>
      </c>
      <c r="AM250" s="14">
        <v>0</v>
      </c>
      <c r="AN250" s="14">
        <v>0</v>
      </c>
      <c r="AO250" s="5">
        <v>567</v>
      </c>
      <c r="AP250" s="14" t="s">
        <v>99</v>
      </c>
      <c r="AQ250" s="15">
        <v>45412</v>
      </c>
      <c r="AR250" s="14">
        <v>5104</v>
      </c>
      <c r="AS250" s="14" t="s">
        <v>3</v>
      </c>
      <c r="AT250" s="14" t="s">
        <v>3</v>
      </c>
      <c r="AU250" s="14">
        <v>1</v>
      </c>
      <c r="AV250" s="14" t="s">
        <v>210</v>
      </c>
      <c r="AW250" s="14" t="s">
        <v>83</v>
      </c>
      <c r="AX250" s="14"/>
      <c r="AY250" s="14" t="s">
        <v>84</v>
      </c>
    </row>
    <row r="251" spans="2:51" x14ac:dyDescent="0.25">
      <c r="B251" s="14" t="s">
        <v>65</v>
      </c>
      <c r="C251" s="14" t="s">
        <v>66</v>
      </c>
      <c r="D251" s="14" t="s">
        <v>67</v>
      </c>
      <c r="E251" s="14" t="s">
        <v>68</v>
      </c>
      <c r="F251" s="14" t="s">
        <v>69</v>
      </c>
      <c r="G251" s="14">
        <v>101837319972</v>
      </c>
      <c r="H251" s="14" t="s">
        <v>909</v>
      </c>
      <c r="I251" s="14">
        <v>3004</v>
      </c>
      <c r="J251" s="14" t="s">
        <v>674</v>
      </c>
      <c r="K251" s="14" t="s">
        <v>910</v>
      </c>
      <c r="L251" s="14" t="s">
        <v>911</v>
      </c>
      <c r="M251" s="14" t="s">
        <v>151</v>
      </c>
      <c r="N251" s="14" t="s">
        <v>189</v>
      </c>
      <c r="O251" s="14" t="s">
        <v>888</v>
      </c>
      <c r="P251" s="14">
        <v>1011018</v>
      </c>
      <c r="Q251" s="14" t="s">
        <v>889</v>
      </c>
      <c r="R251" s="14">
        <v>567</v>
      </c>
      <c r="S251" s="14">
        <v>567</v>
      </c>
      <c r="T251" s="14"/>
      <c r="U251" s="14">
        <v>15</v>
      </c>
      <c r="V251" s="14">
        <v>85.05</v>
      </c>
      <c r="W251" s="14">
        <v>0</v>
      </c>
      <c r="X251" s="5">
        <v>85.05</v>
      </c>
      <c r="Y251" s="15">
        <v>45392</v>
      </c>
      <c r="Z251" s="15">
        <v>45756</v>
      </c>
      <c r="AA251" s="14">
        <v>0</v>
      </c>
      <c r="AB251" s="14" t="s">
        <v>77</v>
      </c>
      <c r="AC251" s="14"/>
      <c r="AD251" s="14" t="s">
        <v>890</v>
      </c>
      <c r="AE251" s="14" t="s">
        <v>68</v>
      </c>
      <c r="AF251" s="14" t="s">
        <v>79</v>
      </c>
      <c r="AG251" s="14" t="s">
        <v>891</v>
      </c>
      <c r="AH251" s="14" t="s">
        <v>891</v>
      </c>
      <c r="AI251" s="14">
        <v>5104</v>
      </c>
      <c r="AJ251" s="14">
        <v>0</v>
      </c>
      <c r="AK251" s="14">
        <v>567</v>
      </c>
      <c r="AL251" s="14">
        <v>4537</v>
      </c>
      <c r="AM251" s="14">
        <v>0</v>
      </c>
      <c r="AN251" s="14">
        <v>0</v>
      </c>
      <c r="AO251" s="5">
        <v>567</v>
      </c>
      <c r="AP251" s="14" t="s">
        <v>99</v>
      </c>
      <c r="AQ251" s="15">
        <v>45412</v>
      </c>
      <c r="AR251" s="14">
        <v>5104</v>
      </c>
      <c r="AS251" s="14" t="s">
        <v>3</v>
      </c>
      <c r="AT251" s="14" t="s">
        <v>3</v>
      </c>
      <c r="AU251" s="14">
        <v>1</v>
      </c>
      <c r="AV251" s="14" t="s">
        <v>210</v>
      </c>
      <c r="AW251" s="14" t="s">
        <v>83</v>
      </c>
      <c r="AX251" s="14"/>
      <c r="AY251" s="14" t="s">
        <v>84</v>
      </c>
    </row>
    <row r="252" spans="2:51" x14ac:dyDescent="0.25">
      <c r="B252" s="14" t="s">
        <v>65</v>
      </c>
      <c r="C252" s="14" t="s">
        <v>66</v>
      </c>
      <c r="D252" s="14" t="s">
        <v>67</v>
      </c>
      <c r="E252" s="14" t="s">
        <v>68</v>
      </c>
      <c r="F252" s="14" t="s">
        <v>69</v>
      </c>
      <c r="G252" s="14">
        <v>1011653066410000</v>
      </c>
      <c r="H252" s="14" t="s">
        <v>912</v>
      </c>
      <c r="I252" s="14">
        <v>3004</v>
      </c>
      <c r="J252" s="14" t="s">
        <v>674</v>
      </c>
      <c r="K252" s="14" t="s">
        <v>913</v>
      </c>
      <c r="L252" s="14" t="s">
        <v>914</v>
      </c>
      <c r="M252" s="14" t="s">
        <v>151</v>
      </c>
      <c r="N252" s="14" t="s">
        <v>189</v>
      </c>
      <c r="O252" s="14" t="s">
        <v>888</v>
      </c>
      <c r="P252" s="14">
        <v>1011018</v>
      </c>
      <c r="Q252" s="14" t="s">
        <v>889</v>
      </c>
      <c r="R252" s="14">
        <v>567</v>
      </c>
      <c r="S252" s="14">
        <v>567</v>
      </c>
      <c r="T252" s="14"/>
      <c r="U252" s="14">
        <v>15</v>
      </c>
      <c r="V252" s="14">
        <v>85.05</v>
      </c>
      <c r="W252" s="14">
        <v>0</v>
      </c>
      <c r="X252" s="5">
        <v>85.05</v>
      </c>
      <c r="Y252" s="15">
        <v>45397</v>
      </c>
      <c r="Z252" s="15">
        <v>45761</v>
      </c>
      <c r="AA252" s="14">
        <v>0</v>
      </c>
      <c r="AB252" s="14" t="s">
        <v>77</v>
      </c>
      <c r="AC252" s="14"/>
      <c r="AD252" s="14" t="s">
        <v>890</v>
      </c>
      <c r="AE252" s="14" t="s">
        <v>68</v>
      </c>
      <c r="AF252" s="14" t="s">
        <v>79</v>
      </c>
      <c r="AG252" s="14" t="s">
        <v>891</v>
      </c>
      <c r="AH252" s="14" t="s">
        <v>891</v>
      </c>
      <c r="AI252" s="14">
        <v>5104</v>
      </c>
      <c r="AJ252" s="14">
        <v>0</v>
      </c>
      <c r="AK252" s="14">
        <v>567</v>
      </c>
      <c r="AL252" s="14">
        <v>4537</v>
      </c>
      <c r="AM252" s="14">
        <v>0</v>
      </c>
      <c r="AN252" s="14">
        <v>0</v>
      </c>
      <c r="AO252" s="5">
        <v>567</v>
      </c>
      <c r="AP252" s="14" t="s">
        <v>99</v>
      </c>
      <c r="AQ252" s="15">
        <v>45412</v>
      </c>
      <c r="AR252" s="14">
        <v>5104</v>
      </c>
      <c r="AS252" s="14" t="s">
        <v>3</v>
      </c>
      <c r="AT252" s="14" t="s">
        <v>3</v>
      </c>
      <c r="AU252" s="14">
        <v>1</v>
      </c>
      <c r="AV252" s="14" t="s">
        <v>210</v>
      </c>
      <c r="AW252" s="14" t="s">
        <v>83</v>
      </c>
      <c r="AX252" s="14"/>
      <c r="AY252" s="14" t="s">
        <v>84</v>
      </c>
    </row>
    <row r="253" spans="2:51" x14ac:dyDescent="0.25">
      <c r="B253" s="14" t="s">
        <v>65</v>
      </c>
      <c r="C253" s="14" t="s">
        <v>66</v>
      </c>
      <c r="D253" s="14" t="s">
        <v>67</v>
      </c>
      <c r="E253" s="14" t="s">
        <v>68</v>
      </c>
      <c r="F253" s="14" t="s">
        <v>69</v>
      </c>
      <c r="G253" s="14">
        <v>100211707170</v>
      </c>
      <c r="H253" s="14" t="s">
        <v>915</v>
      </c>
      <c r="I253" s="14">
        <v>3004</v>
      </c>
      <c r="J253" s="14" t="s">
        <v>674</v>
      </c>
      <c r="K253" s="14" t="s">
        <v>916</v>
      </c>
      <c r="L253" s="14" t="s">
        <v>917</v>
      </c>
      <c r="M253" s="14" t="s">
        <v>151</v>
      </c>
      <c r="N253" s="14" t="s">
        <v>189</v>
      </c>
      <c r="O253" s="14" t="s">
        <v>888</v>
      </c>
      <c r="P253" s="14">
        <v>1011018</v>
      </c>
      <c r="Q253" s="14" t="s">
        <v>889</v>
      </c>
      <c r="R253" s="14">
        <v>567</v>
      </c>
      <c r="S253" s="14">
        <v>567</v>
      </c>
      <c r="T253" s="14"/>
      <c r="U253" s="14">
        <v>15</v>
      </c>
      <c r="V253" s="14">
        <v>85.05</v>
      </c>
      <c r="W253" s="14">
        <v>0</v>
      </c>
      <c r="X253" s="5">
        <v>85.05</v>
      </c>
      <c r="Y253" s="15">
        <v>45405</v>
      </c>
      <c r="Z253" s="15">
        <v>45769</v>
      </c>
      <c r="AA253" s="14">
        <v>0</v>
      </c>
      <c r="AB253" s="14" t="s">
        <v>77</v>
      </c>
      <c r="AC253" s="14"/>
      <c r="AD253" s="14" t="s">
        <v>890</v>
      </c>
      <c r="AE253" s="14" t="s">
        <v>68</v>
      </c>
      <c r="AF253" s="14" t="s">
        <v>79</v>
      </c>
      <c r="AG253" s="14" t="s">
        <v>891</v>
      </c>
      <c r="AH253" s="14" t="s">
        <v>891</v>
      </c>
      <c r="AI253" s="14">
        <v>5104</v>
      </c>
      <c r="AJ253" s="14">
        <v>0</v>
      </c>
      <c r="AK253" s="14">
        <v>567</v>
      </c>
      <c r="AL253" s="14">
        <v>4537</v>
      </c>
      <c r="AM253" s="14">
        <v>0</v>
      </c>
      <c r="AN253" s="14">
        <v>0</v>
      </c>
      <c r="AO253" s="5">
        <v>567</v>
      </c>
      <c r="AP253" s="14" t="s">
        <v>99</v>
      </c>
      <c r="AQ253" s="15">
        <v>45412</v>
      </c>
      <c r="AR253" s="14">
        <v>5104</v>
      </c>
      <c r="AS253" s="14" t="s">
        <v>3</v>
      </c>
      <c r="AT253" s="14" t="s">
        <v>3</v>
      </c>
      <c r="AU253" s="14">
        <v>1</v>
      </c>
      <c r="AV253" s="14" t="s">
        <v>210</v>
      </c>
      <c r="AW253" s="14" t="s">
        <v>83</v>
      </c>
      <c r="AX253" s="14"/>
      <c r="AY253" s="14" t="s">
        <v>84</v>
      </c>
    </row>
    <row r="254" spans="2:51" x14ac:dyDescent="0.25">
      <c r="B254" s="14" t="s">
        <v>65</v>
      </c>
      <c r="C254" s="14" t="s">
        <v>66</v>
      </c>
      <c r="D254" s="14" t="s">
        <v>67</v>
      </c>
      <c r="E254" s="14" t="s">
        <v>68</v>
      </c>
      <c r="F254" s="14" t="s">
        <v>69</v>
      </c>
      <c r="G254" s="14">
        <v>1005464609160000</v>
      </c>
      <c r="H254" s="14" t="s">
        <v>918</v>
      </c>
      <c r="I254" s="14">
        <v>3004</v>
      </c>
      <c r="J254" s="14" t="s">
        <v>674</v>
      </c>
      <c r="K254" s="14" t="s">
        <v>919</v>
      </c>
      <c r="L254" s="14" t="s">
        <v>920</v>
      </c>
      <c r="M254" s="14" t="s">
        <v>151</v>
      </c>
      <c r="N254" s="14" t="s">
        <v>189</v>
      </c>
      <c r="O254" s="14" t="s">
        <v>888</v>
      </c>
      <c r="P254" s="14">
        <v>1011018</v>
      </c>
      <c r="Q254" s="14" t="s">
        <v>889</v>
      </c>
      <c r="R254" s="14">
        <v>545</v>
      </c>
      <c r="S254" s="14">
        <v>545</v>
      </c>
      <c r="T254" s="14"/>
      <c r="U254" s="14">
        <v>15</v>
      </c>
      <c r="V254" s="14">
        <v>81.75</v>
      </c>
      <c r="W254" s="14">
        <v>0</v>
      </c>
      <c r="X254" s="5">
        <v>81.75</v>
      </c>
      <c r="Y254" s="15">
        <v>45384</v>
      </c>
      <c r="Z254" s="15">
        <v>45748</v>
      </c>
      <c r="AA254" s="14">
        <v>0</v>
      </c>
      <c r="AB254" s="14" t="s">
        <v>77</v>
      </c>
      <c r="AC254" s="14"/>
      <c r="AD254" s="14" t="s">
        <v>890</v>
      </c>
      <c r="AE254" s="14" t="s">
        <v>68</v>
      </c>
      <c r="AF254" s="14" t="s">
        <v>79</v>
      </c>
      <c r="AG254" s="14" t="s">
        <v>891</v>
      </c>
      <c r="AH254" s="14" t="s">
        <v>891</v>
      </c>
      <c r="AI254" s="14">
        <v>5082</v>
      </c>
      <c r="AJ254" s="14">
        <v>0</v>
      </c>
      <c r="AK254" s="14">
        <v>545</v>
      </c>
      <c r="AL254" s="14">
        <v>4537</v>
      </c>
      <c r="AM254" s="14">
        <v>0</v>
      </c>
      <c r="AN254" s="14">
        <v>0</v>
      </c>
      <c r="AO254" s="5">
        <v>545</v>
      </c>
      <c r="AP254" s="14" t="s">
        <v>99</v>
      </c>
      <c r="AQ254" s="15">
        <v>45412</v>
      </c>
      <c r="AR254" s="14">
        <v>5082</v>
      </c>
      <c r="AS254" s="14" t="s">
        <v>3</v>
      </c>
      <c r="AT254" s="14" t="s">
        <v>3</v>
      </c>
      <c r="AU254" s="14">
        <v>1</v>
      </c>
      <c r="AV254" s="14" t="s">
        <v>210</v>
      </c>
      <c r="AW254" s="14" t="s">
        <v>83</v>
      </c>
      <c r="AX254" s="14"/>
      <c r="AY254" s="14" t="s">
        <v>84</v>
      </c>
    </row>
    <row r="255" spans="2:51" x14ac:dyDescent="0.25">
      <c r="B255" s="14" t="s">
        <v>65</v>
      </c>
      <c r="C255" s="14" t="s">
        <v>66</v>
      </c>
      <c r="D255" s="14" t="s">
        <v>67</v>
      </c>
      <c r="E255" s="14" t="s">
        <v>68</v>
      </c>
      <c r="F255" s="14" t="s">
        <v>69</v>
      </c>
      <c r="G255" s="14">
        <v>1018860531280000</v>
      </c>
      <c r="H255" s="14" t="s">
        <v>921</v>
      </c>
      <c r="I255" s="14">
        <v>3004</v>
      </c>
      <c r="J255" s="14" t="s">
        <v>674</v>
      </c>
      <c r="K255" s="14" t="s">
        <v>922</v>
      </c>
      <c r="L255" s="14" t="s">
        <v>923</v>
      </c>
      <c r="M255" s="14" t="s">
        <v>151</v>
      </c>
      <c r="N255" s="14" t="s">
        <v>189</v>
      </c>
      <c r="O255" s="14" t="s">
        <v>888</v>
      </c>
      <c r="P255" s="14">
        <v>1011018</v>
      </c>
      <c r="Q255" s="14" t="s">
        <v>889</v>
      </c>
      <c r="R255" s="14">
        <v>537</v>
      </c>
      <c r="S255" s="14">
        <v>537</v>
      </c>
      <c r="T255" s="14"/>
      <c r="U255" s="14">
        <v>15</v>
      </c>
      <c r="V255" s="14">
        <v>80.55</v>
      </c>
      <c r="W255" s="14">
        <v>0</v>
      </c>
      <c r="X255" s="5">
        <v>80.55</v>
      </c>
      <c r="Y255" s="15">
        <v>45390</v>
      </c>
      <c r="Z255" s="15">
        <v>45754</v>
      </c>
      <c r="AA255" s="14">
        <v>0</v>
      </c>
      <c r="AB255" s="14" t="s">
        <v>77</v>
      </c>
      <c r="AC255" s="14"/>
      <c r="AD255" s="14" t="s">
        <v>890</v>
      </c>
      <c r="AE255" s="14" t="s">
        <v>68</v>
      </c>
      <c r="AF255" s="14" t="s">
        <v>79</v>
      </c>
      <c r="AG255" s="14" t="s">
        <v>891</v>
      </c>
      <c r="AH255" s="14" t="s">
        <v>891</v>
      </c>
      <c r="AI255" s="14">
        <v>5074</v>
      </c>
      <c r="AJ255" s="14">
        <v>0</v>
      </c>
      <c r="AK255" s="14">
        <v>537</v>
      </c>
      <c r="AL255" s="14">
        <v>4537</v>
      </c>
      <c r="AM255" s="14">
        <v>0</v>
      </c>
      <c r="AN255" s="14">
        <v>0</v>
      </c>
      <c r="AO255" s="5">
        <v>537</v>
      </c>
      <c r="AP255" s="14" t="s">
        <v>99</v>
      </c>
      <c r="AQ255" s="15">
        <v>45412</v>
      </c>
      <c r="AR255" s="14">
        <v>5074</v>
      </c>
      <c r="AS255" s="14" t="s">
        <v>3</v>
      </c>
      <c r="AT255" s="14" t="s">
        <v>3</v>
      </c>
      <c r="AU255" s="14">
        <v>1</v>
      </c>
      <c r="AV255" s="14" t="s">
        <v>210</v>
      </c>
      <c r="AW255" s="14" t="s">
        <v>83</v>
      </c>
      <c r="AX255" s="14"/>
      <c r="AY255" s="14" t="s">
        <v>84</v>
      </c>
    </row>
    <row r="256" spans="2:51" x14ac:dyDescent="0.25">
      <c r="B256" s="14" t="s">
        <v>65</v>
      </c>
      <c r="C256" s="14" t="s">
        <v>66</v>
      </c>
      <c r="D256" s="14" t="s">
        <v>67</v>
      </c>
      <c r="E256" s="14" t="s">
        <v>68</v>
      </c>
      <c r="F256" s="14" t="s">
        <v>69</v>
      </c>
      <c r="G256" s="14">
        <v>1003263791230000</v>
      </c>
      <c r="H256" s="14" t="s">
        <v>924</v>
      </c>
      <c r="I256" s="14">
        <v>3004</v>
      </c>
      <c r="J256" s="14" t="s">
        <v>674</v>
      </c>
      <c r="K256" s="14" t="s">
        <v>925</v>
      </c>
      <c r="L256" s="14" t="s">
        <v>926</v>
      </c>
      <c r="M256" s="14" t="s">
        <v>151</v>
      </c>
      <c r="N256" s="14" t="s">
        <v>189</v>
      </c>
      <c r="O256" s="14" t="s">
        <v>888</v>
      </c>
      <c r="P256" s="14">
        <v>1011018</v>
      </c>
      <c r="Q256" s="14" t="s">
        <v>889</v>
      </c>
      <c r="R256" s="14">
        <v>537</v>
      </c>
      <c r="S256" s="14">
        <v>537</v>
      </c>
      <c r="T256" s="14"/>
      <c r="U256" s="14">
        <v>15</v>
      </c>
      <c r="V256" s="14">
        <v>80.55</v>
      </c>
      <c r="W256" s="14">
        <v>0</v>
      </c>
      <c r="X256" s="5">
        <v>80.55</v>
      </c>
      <c r="Y256" s="15">
        <v>45399</v>
      </c>
      <c r="Z256" s="15">
        <v>45763</v>
      </c>
      <c r="AA256" s="14">
        <v>0</v>
      </c>
      <c r="AB256" s="14" t="s">
        <v>77</v>
      </c>
      <c r="AC256" s="14"/>
      <c r="AD256" s="14" t="s">
        <v>890</v>
      </c>
      <c r="AE256" s="14" t="s">
        <v>68</v>
      </c>
      <c r="AF256" s="14" t="s">
        <v>79</v>
      </c>
      <c r="AG256" s="14" t="s">
        <v>891</v>
      </c>
      <c r="AH256" s="14" t="s">
        <v>891</v>
      </c>
      <c r="AI256" s="14">
        <v>5074</v>
      </c>
      <c r="AJ256" s="14">
        <v>0</v>
      </c>
      <c r="AK256" s="14">
        <v>537</v>
      </c>
      <c r="AL256" s="14">
        <v>4537</v>
      </c>
      <c r="AM256" s="14">
        <v>0</v>
      </c>
      <c r="AN256" s="14">
        <v>0</v>
      </c>
      <c r="AO256" s="5">
        <v>537</v>
      </c>
      <c r="AP256" s="14" t="s">
        <v>99</v>
      </c>
      <c r="AQ256" s="15">
        <v>45412</v>
      </c>
      <c r="AR256" s="14">
        <v>5074</v>
      </c>
      <c r="AS256" s="14" t="s">
        <v>3</v>
      </c>
      <c r="AT256" s="14" t="s">
        <v>3</v>
      </c>
      <c r="AU256" s="14">
        <v>1</v>
      </c>
      <c r="AV256" s="14" t="s">
        <v>210</v>
      </c>
      <c r="AW256" s="14" t="s">
        <v>83</v>
      </c>
      <c r="AX256" s="14"/>
      <c r="AY256" s="14" t="s">
        <v>84</v>
      </c>
    </row>
    <row r="257" spans="2:51" x14ac:dyDescent="0.25">
      <c r="B257" s="14" t="s">
        <v>65</v>
      </c>
      <c r="C257" s="14" t="s">
        <v>66</v>
      </c>
      <c r="D257" s="14" t="s">
        <v>67</v>
      </c>
      <c r="E257" s="14" t="s">
        <v>68</v>
      </c>
      <c r="F257" s="14" t="s">
        <v>69</v>
      </c>
      <c r="G257" s="14">
        <v>101292943279</v>
      </c>
      <c r="H257" s="14" t="s">
        <v>927</v>
      </c>
      <c r="I257" s="14">
        <v>3004</v>
      </c>
      <c r="J257" s="14" t="s">
        <v>674</v>
      </c>
      <c r="K257" s="14" t="s">
        <v>928</v>
      </c>
      <c r="L257" s="14" t="s">
        <v>929</v>
      </c>
      <c r="M257" s="14" t="s">
        <v>151</v>
      </c>
      <c r="N257" s="14" t="s">
        <v>189</v>
      </c>
      <c r="O257" s="14" t="s">
        <v>888</v>
      </c>
      <c r="P257" s="14">
        <v>1011018</v>
      </c>
      <c r="Q257" s="14" t="s">
        <v>889</v>
      </c>
      <c r="R257" s="14">
        <v>537</v>
      </c>
      <c r="S257" s="14">
        <v>537</v>
      </c>
      <c r="T257" s="14"/>
      <c r="U257" s="14">
        <v>15</v>
      </c>
      <c r="V257" s="14">
        <v>80.55</v>
      </c>
      <c r="W257" s="14">
        <v>0</v>
      </c>
      <c r="X257" s="5">
        <v>80.55</v>
      </c>
      <c r="Y257" s="15">
        <v>45407</v>
      </c>
      <c r="Z257" s="15">
        <v>45771</v>
      </c>
      <c r="AA257" s="14">
        <v>0</v>
      </c>
      <c r="AB257" s="14" t="s">
        <v>77</v>
      </c>
      <c r="AC257" s="14"/>
      <c r="AD257" s="14" t="s">
        <v>890</v>
      </c>
      <c r="AE257" s="14" t="s">
        <v>68</v>
      </c>
      <c r="AF257" s="14" t="s">
        <v>79</v>
      </c>
      <c r="AG257" s="14" t="s">
        <v>891</v>
      </c>
      <c r="AH257" s="14" t="s">
        <v>891</v>
      </c>
      <c r="AI257" s="14">
        <v>5074</v>
      </c>
      <c r="AJ257" s="14">
        <v>0</v>
      </c>
      <c r="AK257" s="14">
        <v>537</v>
      </c>
      <c r="AL257" s="14">
        <v>4537</v>
      </c>
      <c r="AM257" s="14">
        <v>0</v>
      </c>
      <c r="AN257" s="14">
        <v>0</v>
      </c>
      <c r="AO257" s="5">
        <v>537</v>
      </c>
      <c r="AP257" s="14" t="s">
        <v>99</v>
      </c>
      <c r="AQ257" s="15">
        <v>45412</v>
      </c>
      <c r="AR257" s="14">
        <v>5074</v>
      </c>
      <c r="AS257" s="14" t="s">
        <v>3</v>
      </c>
      <c r="AT257" s="14" t="s">
        <v>3</v>
      </c>
      <c r="AU257" s="14">
        <v>1</v>
      </c>
      <c r="AV257" s="14" t="s">
        <v>210</v>
      </c>
      <c r="AW257" s="14" t="s">
        <v>83</v>
      </c>
      <c r="AX257" s="14"/>
      <c r="AY257" s="14" t="s">
        <v>84</v>
      </c>
    </row>
    <row r="258" spans="2:51" x14ac:dyDescent="0.25">
      <c r="B258" s="14" t="s">
        <v>65</v>
      </c>
      <c r="C258" s="14" t="s">
        <v>66</v>
      </c>
      <c r="D258" s="14" t="s">
        <v>67</v>
      </c>
      <c r="E258" s="14" t="s">
        <v>68</v>
      </c>
      <c r="F258" s="14" t="s">
        <v>69</v>
      </c>
      <c r="G258" s="14">
        <v>101584110874</v>
      </c>
      <c r="H258" s="14" t="s">
        <v>930</v>
      </c>
      <c r="I258" s="14">
        <v>3004</v>
      </c>
      <c r="J258" s="14" t="s">
        <v>674</v>
      </c>
      <c r="K258" s="14" t="s">
        <v>931</v>
      </c>
      <c r="L258" s="14" t="s">
        <v>932</v>
      </c>
      <c r="M258" s="14" t="s">
        <v>151</v>
      </c>
      <c r="N258" s="14" t="s">
        <v>189</v>
      </c>
      <c r="O258" s="14" t="s">
        <v>888</v>
      </c>
      <c r="P258" s="14">
        <v>1011018</v>
      </c>
      <c r="Q258" s="14" t="s">
        <v>889</v>
      </c>
      <c r="R258" s="14">
        <v>530</v>
      </c>
      <c r="S258" s="14">
        <v>530</v>
      </c>
      <c r="T258" s="14"/>
      <c r="U258" s="14">
        <v>15</v>
      </c>
      <c r="V258" s="14">
        <v>79.5</v>
      </c>
      <c r="W258" s="14">
        <v>0</v>
      </c>
      <c r="X258" s="5">
        <v>79.5</v>
      </c>
      <c r="Y258" s="15">
        <v>45397</v>
      </c>
      <c r="Z258" s="15">
        <v>45761</v>
      </c>
      <c r="AA258" s="14">
        <v>0</v>
      </c>
      <c r="AB258" s="14" t="s">
        <v>77</v>
      </c>
      <c r="AC258" s="14"/>
      <c r="AD258" s="14" t="s">
        <v>890</v>
      </c>
      <c r="AE258" s="14" t="s">
        <v>68</v>
      </c>
      <c r="AF258" s="14" t="s">
        <v>79</v>
      </c>
      <c r="AG258" s="14" t="s">
        <v>891</v>
      </c>
      <c r="AH258" s="14" t="s">
        <v>891</v>
      </c>
      <c r="AI258" s="14">
        <v>5067</v>
      </c>
      <c r="AJ258" s="14">
        <v>0</v>
      </c>
      <c r="AK258" s="14">
        <v>530</v>
      </c>
      <c r="AL258" s="14">
        <v>4537</v>
      </c>
      <c r="AM258" s="14">
        <v>0</v>
      </c>
      <c r="AN258" s="14">
        <v>0</v>
      </c>
      <c r="AO258" s="5">
        <v>530</v>
      </c>
      <c r="AP258" s="14" t="s">
        <v>99</v>
      </c>
      <c r="AQ258" s="15">
        <v>45412</v>
      </c>
      <c r="AR258" s="14">
        <v>5067</v>
      </c>
      <c r="AS258" s="14" t="s">
        <v>3</v>
      </c>
      <c r="AT258" s="14" t="s">
        <v>3</v>
      </c>
      <c r="AU258" s="14">
        <v>1</v>
      </c>
      <c r="AV258" s="14" t="s">
        <v>210</v>
      </c>
      <c r="AW258" s="14" t="s">
        <v>83</v>
      </c>
      <c r="AX258" s="14"/>
      <c r="AY258" s="14" t="s">
        <v>84</v>
      </c>
    </row>
    <row r="259" spans="2:51" x14ac:dyDescent="0.25">
      <c r="B259" s="14" t="s">
        <v>65</v>
      </c>
      <c r="C259" s="14" t="s">
        <v>66</v>
      </c>
      <c r="D259" s="14" t="s">
        <v>67</v>
      </c>
      <c r="E259" s="14" t="s">
        <v>68</v>
      </c>
      <c r="F259" s="14" t="s">
        <v>69</v>
      </c>
      <c r="G259" s="14">
        <v>1018474015320000</v>
      </c>
      <c r="H259" s="14" t="s">
        <v>933</v>
      </c>
      <c r="I259" s="14">
        <v>3004</v>
      </c>
      <c r="J259" s="14" t="s">
        <v>674</v>
      </c>
      <c r="K259" s="14" t="s">
        <v>934</v>
      </c>
      <c r="L259" s="14" t="s">
        <v>935</v>
      </c>
      <c r="M259" s="14" t="s">
        <v>151</v>
      </c>
      <c r="N259" s="14" t="s">
        <v>189</v>
      </c>
      <c r="O259" s="14" t="s">
        <v>677</v>
      </c>
      <c r="P259" s="14">
        <v>1019548</v>
      </c>
      <c r="Q259" s="14" t="s">
        <v>678</v>
      </c>
      <c r="R259" s="14">
        <v>424</v>
      </c>
      <c r="S259" s="14">
        <v>424</v>
      </c>
      <c r="T259" s="14"/>
      <c r="U259" s="14">
        <v>15</v>
      </c>
      <c r="V259" s="14">
        <v>63.6</v>
      </c>
      <c r="W259" s="14">
        <v>0</v>
      </c>
      <c r="X259" s="5">
        <v>63.6</v>
      </c>
      <c r="Y259" s="15">
        <v>45389</v>
      </c>
      <c r="Z259" s="15">
        <v>45753</v>
      </c>
      <c r="AA259" s="14">
        <v>0</v>
      </c>
      <c r="AB259" s="14" t="s">
        <v>77</v>
      </c>
      <c r="AC259" s="14"/>
      <c r="AD259" s="14" t="s">
        <v>679</v>
      </c>
      <c r="AE259" s="14" t="s">
        <v>68</v>
      </c>
      <c r="AF259" s="14" t="s">
        <v>79</v>
      </c>
      <c r="AG259" s="14" t="s">
        <v>341</v>
      </c>
      <c r="AH259" s="14" t="s">
        <v>341</v>
      </c>
      <c r="AI259" s="14">
        <v>36506</v>
      </c>
      <c r="AJ259" s="14">
        <v>0</v>
      </c>
      <c r="AK259" s="14">
        <v>424</v>
      </c>
      <c r="AL259" s="14">
        <v>36082</v>
      </c>
      <c r="AM259" s="14">
        <v>0</v>
      </c>
      <c r="AN259" s="14">
        <v>0</v>
      </c>
      <c r="AO259" s="5">
        <v>424</v>
      </c>
      <c r="AP259" s="14" t="s">
        <v>397</v>
      </c>
      <c r="AQ259" s="15">
        <v>45412</v>
      </c>
      <c r="AR259" s="14">
        <v>36506</v>
      </c>
      <c r="AS259" s="14" t="s">
        <v>2</v>
      </c>
      <c r="AT259" s="14" t="s">
        <v>2</v>
      </c>
      <c r="AU259" s="14">
        <v>1</v>
      </c>
      <c r="AV259" s="14" t="s">
        <v>210</v>
      </c>
      <c r="AW259" s="14" t="s">
        <v>83</v>
      </c>
      <c r="AX259" s="14"/>
      <c r="AY259" s="14" t="s">
        <v>84</v>
      </c>
    </row>
    <row r="260" spans="2:51" x14ac:dyDescent="0.25">
      <c r="B260" s="14" t="s">
        <v>65</v>
      </c>
      <c r="C260" s="14" t="s">
        <v>66</v>
      </c>
      <c r="D260" s="14" t="s">
        <v>67</v>
      </c>
      <c r="E260" s="14" t="s">
        <v>68</v>
      </c>
      <c r="F260" s="14" t="s">
        <v>69</v>
      </c>
      <c r="G260" s="14">
        <v>1018474015320000</v>
      </c>
      <c r="H260" s="14" t="s">
        <v>933</v>
      </c>
      <c r="I260" s="14">
        <v>3004</v>
      </c>
      <c r="J260" s="14" t="s">
        <v>674</v>
      </c>
      <c r="K260" s="14" t="s">
        <v>936</v>
      </c>
      <c r="L260" s="14" t="s">
        <v>937</v>
      </c>
      <c r="M260" s="14" t="s">
        <v>151</v>
      </c>
      <c r="N260" s="14" t="s">
        <v>189</v>
      </c>
      <c r="O260" s="14" t="s">
        <v>677</v>
      </c>
      <c r="P260" s="14">
        <v>1019548</v>
      </c>
      <c r="Q260" s="14" t="s">
        <v>678</v>
      </c>
      <c r="R260" s="14">
        <v>424</v>
      </c>
      <c r="S260" s="14">
        <v>424</v>
      </c>
      <c r="T260" s="14"/>
      <c r="U260" s="14">
        <v>15</v>
      </c>
      <c r="V260" s="14">
        <v>63.6</v>
      </c>
      <c r="W260" s="14">
        <v>0</v>
      </c>
      <c r="X260" s="5">
        <v>63.6</v>
      </c>
      <c r="Y260" s="15">
        <v>45402</v>
      </c>
      <c r="Z260" s="15">
        <v>45766</v>
      </c>
      <c r="AA260" s="14">
        <v>0</v>
      </c>
      <c r="AB260" s="14" t="s">
        <v>77</v>
      </c>
      <c r="AC260" s="14"/>
      <c r="AD260" s="14" t="s">
        <v>679</v>
      </c>
      <c r="AE260" s="14" t="s">
        <v>68</v>
      </c>
      <c r="AF260" s="14" t="s">
        <v>79</v>
      </c>
      <c r="AG260" s="14" t="s">
        <v>341</v>
      </c>
      <c r="AH260" s="14" t="s">
        <v>341</v>
      </c>
      <c r="AI260" s="14">
        <v>36506</v>
      </c>
      <c r="AJ260" s="14">
        <v>0</v>
      </c>
      <c r="AK260" s="14">
        <v>424</v>
      </c>
      <c r="AL260" s="14">
        <v>36082</v>
      </c>
      <c r="AM260" s="14">
        <v>0</v>
      </c>
      <c r="AN260" s="14">
        <v>0</v>
      </c>
      <c r="AO260" s="5">
        <v>424</v>
      </c>
      <c r="AP260" s="14" t="s">
        <v>397</v>
      </c>
      <c r="AQ260" s="15">
        <v>45412</v>
      </c>
      <c r="AR260" s="14">
        <v>36506</v>
      </c>
      <c r="AS260" s="14" t="s">
        <v>2</v>
      </c>
      <c r="AT260" s="14" t="s">
        <v>2</v>
      </c>
      <c r="AU260" s="14">
        <v>1</v>
      </c>
      <c r="AV260" s="14" t="s">
        <v>210</v>
      </c>
      <c r="AW260" s="14" t="s">
        <v>83</v>
      </c>
      <c r="AX260" s="14"/>
      <c r="AY260" s="14" t="s">
        <v>84</v>
      </c>
    </row>
    <row r="261" spans="2:51" x14ac:dyDescent="0.25">
      <c r="B261" s="14" t="s">
        <v>65</v>
      </c>
      <c r="C261" s="14" t="s">
        <v>66</v>
      </c>
      <c r="D261" s="14" t="s">
        <v>67</v>
      </c>
      <c r="E261" s="14" t="s">
        <v>68</v>
      </c>
      <c r="F261" s="14" t="s">
        <v>69</v>
      </c>
      <c r="G261" s="14">
        <v>101847401532</v>
      </c>
      <c r="H261" s="14" t="s">
        <v>933</v>
      </c>
      <c r="I261" s="14">
        <v>3004</v>
      </c>
      <c r="J261" s="14" t="s">
        <v>674</v>
      </c>
      <c r="K261" s="14" t="s">
        <v>938</v>
      </c>
      <c r="L261" s="14" t="s">
        <v>939</v>
      </c>
      <c r="M261" s="14" t="s">
        <v>151</v>
      </c>
      <c r="N261" s="14" t="s">
        <v>189</v>
      </c>
      <c r="O261" s="14" t="s">
        <v>677</v>
      </c>
      <c r="P261" s="14">
        <v>1019548</v>
      </c>
      <c r="Q261" s="14" t="s">
        <v>678</v>
      </c>
      <c r="R261" s="14">
        <v>424</v>
      </c>
      <c r="S261" s="14">
        <v>424</v>
      </c>
      <c r="T261" s="14"/>
      <c r="U261" s="14">
        <v>15</v>
      </c>
      <c r="V261" s="14">
        <v>63.6</v>
      </c>
      <c r="W261" s="14">
        <v>0</v>
      </c>
      <c r="X261" s="5">
        <v>63.6</v>
      </c>
      <c r="Y261" s="15">
        <v>45389</v>
      </c>
      <c r="Z261" s="15">
        <v>45753</v>
      </c>
      <c r="AA261" s="14">
        <v>0</v>
      </c>
      <c r="AB261" s="14" t="s">
        <v>77</v>
      </c>
      <c r="AC261" s="14"/>
      <c r="AD261" s="14" t="s">
        <v>679</v>
      </c>
      <c r="AE261" s="14" t="s">
        <v>68</v>
      </c>
      <c r="AF261" s="14" t="s">
        <v>79</v>
      </c>
      <c r="AG261" s="14" t="s">
        <v>341</v>
      </c>
      <c r="AH261" s="14" t="s">
        <v>341</v>
      </c>
      <c r="AI261" s="14">
        <v>36506</v>
      </c>
      <c r="AJ261" s="14">
        <v>0</v>
      </c>
      <c r="AK261" s="14">
        <v>424</v>
      </c>
      <c r="AL261" s="14">
        <v>36082</v>
      </c>
      <c r="AM261" s="14">
        <v>0</v>
      </c>
      <c r="AN261" s="14">
        <v>0</v>
      </c>
      <c r="AO261" s="5">
        <v>424</v>
      </c>
      <c r="AP261" s="14" t="s">
        <v>397</v>
      </c>
      <c r="AQ261" s="15">
        <v>45412</v>
      </c>
      <c r="AR261" s="14">
        <v>36506</v>
      </c>
      <c r="AS261" s="14" t="s">
        <v>2</v>
      </c>
      <c r="AT261" s="14" t="s">
        <v>2</v>
      </c>
      <c r="AU261" s="14">
        <v>1</v>
      </c>
      <c r="AV261" s="14" t="s">
        <v>210</v>
      </c>
      <c r="AW261" s="14" t="s">
        <v>83</v>
      </c>
      <c r="AX261" s="14"/>
      <c r="AY261" s="14" t="s">
        <v>84</v>
      </c>
    </row>
    <row r="262" spans="2:51" x14ac:dyDescent="0.25">
      <c r="B262" s="14" t="s">
        <v>65</v>
      </c>
      <c r="C262" s="14" t="s">
        <v>66</v>
      </c>
      <c r="D262" s="14" t="s">
        <v>67</v>
      </c>
      <c r="E262" s="14" t="s">
        <v>68</v>
      </c>
      <c r="F262" s="14" t="s">
        <v>69</v>
      </c>
      <c r="G262" s="14">
        <v>1018474015320000</v>
      </c>
      <c r="H262" s="14" t="s">
        <v>933</v>
      </c>
      <c r="I262" s="14">
        <v>3004</v>
      </c>
      <c r="J262" s="14" t="s">
        <v>674</v>
      </c>
      <c r="K262" s="14" t="s">
        <v>940</v>
      </c>
      <c r="L262" s="14" t="s">
        <v>941</v>
      </c>
      <c r="M262" s="14" t="s">
        <v>151</v>
      </c>
      <c r="N262" s="14" t="s">
        <v>189</v>
      </c>
      <c r="O262" s="14" t="s">
        <v>677</v>
      </c>
      <c r="P262" s="14">
        <v>1019548</v>
      </c>
      <c r="Q262" s="14" t="s">
        <v>678</v>
      </c>
      <c r="R262" s="14">
        <v>424</v>
      </c>
      <c r="S262" s="14">
        <v>424</v>
      </c>
      <c r="T262" s="14"/>
      <c r="U262" s="14">
        <v>15</v>
      </c>
      <c r="V262" s="14">
        <v>63.6</v>
      </c>
      <c r="W262" s="14">
        <v>0</v>
      </c>
      <c r="X262" s="5">
        <v>63.6</v>
      </c>
      <c r="Y262" s="15">
        <v>45402</v>
      </c>
      <c r="Z262" s="15">
        <v>45766</v>
      </c>
      <c r="AA262" s="14">
        <v>0</v>
      </c>
      <c r="AB262" s="14" t="s">
        <v>77</v>
      </c>
      <c r="AC262" s="14"/>
      <c r="AD262" s="14" t="s">
        <v>679</v>
      </c>
      <c r="AE262" s="14" t="s">
        <v>68</v>
      </c>
      <c r="AF262" s="14" t="s">
        <v>79</v>
      </c>
      <c r="AG262" s="14" t="s">
        <v>341</v>
      </c>
      <c r="AH262" s="14" t="s">
        <v>341</v>
      </c>
      <c r="AI262" s="14">
        <v>36506</v>
      </c>
      <c r="AJ262" s="14">
        <v>0</v>
      </c>
      <c r="AK262" s="14">
        <v>424</v>
      </c>
      <c r="AL262" s="14">
        <v>36082</v>
      </c>
      <c r="AM262" s="14">
        <v>0</v>
      </c>
      <c r="AN262" s="14">
        <v>0</v>
      </c>
      <c r="AO262" s="5">
        <v>424</v>
      </c>
      <c r="AP262" s="14" t="s">
        <v>397</v>
      </c>
      <c r="AQ262" s="15">
        <v>45412</v>
      </c>
      <c r="AR262" s="14">
        <v>36506</v>
      </c>
      <c r="AS262" s="14" t="s">
        <v>2</v>
      </c>
      <c r="AT262" s="14" t="s">
        <v>2</v>
      </c>
      <c r="AU262" s="14">
        <v>1</v>
      </c>
      <c r="AV262" s="14" t="s">
        <v>210</v>
      </c>
      <c r="AW262" s="14" t="s">
        <v>83</v>
      </c>
      <c r="AX262" s="14"/>
      <c r="AY262" s="14" t="s">
        <v>84</v>
      </c>
    </row>
    <row r="263" spans="2:51" x14ac:dyDescent="0.25">
      <c r="B263" s="14" t="s">
        <v>65</v>
      </c>
      <c r="C263" s="14" t="s">
        <v>66</v>
      </c>
      <c r="D263" s="14" t="s">
        <v>67</v>
      </c>
      <c r="E263" s="14" t="s">
        <v>68</v>
      </c>
      <c r="F263" s="14" t="s">
        <v>69</v>
      </c>
      <c r="G263" s="14">
        <v>1018474015320000</v>
      </c>
      <c r="H263" s="14" t="s">
        <v>933</v>
      </c>
      <c r="I263" s="14">
        <v>3004</v>
      </c>
      <c r="J263" s="14" t="s">
        <v>674</v>
      </c>
      <c r="K263" s="14" t="s">
        <v>942</v>
      </c>
      <c r="L263" s="14" t="s">
        <v>943</v>
      </c>
      <c r="M263" s="14" t="s">
        <v>151</v>
      </c>
      <c r="N263" s="14" t="s">
        <v>189</v>
      </c>
      <c r="O263" s="14" t="s">
        <v>677</v>
      </c>
      <c r="P263" s="14">
        <v>1019548</v>
      </c>
      <c r="Q263" s="14" t="s">
        <v>678</v>
      </c>
      <c r="R263" s="14">
        <v>424</v>
      </c>
      <c r="S263" s="14">
        <v>424</v>
      </c>
      <c r="T263" s="14"/>
      <c r="U263" s="14">
        <v>15</v>
      </c>
      <c r="V263" s="14">
        <v>63.6</v>
      </c>
      <c r="W263" s="14">
        <v>0</v>
      </c>
      <c r="X263" s="5">
        <v>63.6</v>
      </c>
      <c r="Y263" s="15">
        <v>45389</v>
      </c>
      <c r="Z263" s="15">
        <v>45753</v>
      </c>
      <c r="AA263" s="14">
        <v>0</v>
      </c>
      <c r="AB263" s="14" t="s">
        <v>77</v>
      </c>
      <c r="AC263" s="14"/>
      <c r="AD263" s="14" t="s">
        <v>679</v>
      </c>
      <c r="AE263" s="14" t="s">
        <v>68</v>
      </c>
      <c r="AF263" s="14" t="s">
        <v>79</v>
      </c>
      <c r="AG263" s="14" t="s">
        <v>341</v>
      </c>
      <c r="AH263" s="14" t="s">
        <v>341</v>
      </c>
      <c r="AI263" s="14">
        <v>36506</v>
      </c>
      <c r="AJ263" s="14">
        <v>0</v>
      </c>
      <c r="AK263" s="14">
        <v>424</v>
      </c>
      <c r="AL263" s="14">
        <v>36082</v>
      </c>
      <c r="AM263" s="14">
        <v>0</v>
      </c>
      <c r="AN263" s="14">
        <v>0</v>
      </c>
      <c r="AO263" s="5">
        <v>424</v>
      </c>
      <c r="AP263" s="14" t="s">
        <v>397</v>
      </c>
      <c r="AQ263" s="15">
        <v>45412</v>
      </c>
      <c r="AR263" s="14">
        <v>36506</v>
      </c>
      <c r="AS263" s="14" t="s">
        <v>2</v>
      </c>
      <c r="AT263" s="14" t="s">
        <v>2</v>
      </c>
      <c r="AU263" s="14">
        <v>1</v>
      </c>
      <c r="AV263" s="14" t="s">
        <v>210</v>
      </c>
      <c r="AW263" s="14" t="s">
        <v>83</v>
      </c>
      <c r="AX263" s="14"/>
      <c r="AY263" s="14" t="s">
        <v>84</v>
      </c>
    </row>
    <row r="264" spans="2:51" x14ac:dyDescent="0.25">
      <c r="B264" s="14" t="s">
        <v>65</v>
      </c>
      <c r="C264" s="14" t="s">
        <v>66</v>
      </c>
      <c r="D264" s="14" t="s">
        <v>67</v>
      </c>
      <c r="E264" s="14" t="s">
        <v>68</v>
      </c>
      <c r="F264" s="14" t="s">
        <v>69</v>
      </c>
      <c r="G264" s="14">
        <v>1005333908950020</v>
      </c>
      <c r="H264" s="14" t="s">
        <v>944</v>
      </c>
      <c r="I264" s="14">
        <v>3004</v>
      </c>
      <c r="J264" s="14" t="s">
        <v>674</v>
      </c>
      <c r="K264" s="14" t="s">
        <v>945</v>
      </c>
      <c r="L264" s="14" t="s">
        <v>946</v>
      </c>
      <c r="M264" s="14" t="s">
        <v>151</v>
      </c>
      <c r="N264" s="14" t="s">
        <v>189</v>
      </c>
      <c r="O264" s="14" t="s">
        <v>677</v>
      </c>
      <c r="P264" s="14">
        <v>1019548</v>
      </c>
      <c r="Q264" s="14" t="s">
        <v>678</v>
      </c>
      <c r="R264" s="14">
        <v>332</v>
      </c>
      <c r="S264" s="14">
        <v>332</v>
      </c>
      <c r="T264" s="14"/>
      <c r="U264" s="14">
        <v>15</v>
      </c>
      <c r="V264" s="14">
        <v>49.8</v>
      </c>
      <c r="W264" s="14">
        <v>0</v>
      </c>
      <c r="X264" s="5">
        <v>49.8</v>
      </c>
      <c r="Y264" s="15">
        <v>45403</v>
      </c>
      <c r="Z264" s="15">
        <v>45767</v>
      </c>
      <c r="AA264" s="14">
        <v>0</v>
      </c>
      <c r="AB264" s="14" t="s">
        <v>77</v>
      </c>
      <c r="AC264" s="14"/>
      <c r="AD264" s="14" t="s">
        <v>679</v>
      </c>
      <c r="AE264" s="14" t="s">
        <v>68</v>
      </c>
      <c r="AF264" s="14" t="s">
        <v>79</v>
      </c>
      <c r="AG264" s="14" t="s">
        <v>341</v>
      </c>
      <c r="AH264" s="14" t="s">
        <v>341</v>
      </c>
      <c r="AI264" s="14">
        <v>36414</v>
      </c>
      <c r="AJ264" s="14">
        <v>0</v>
      </c>
      <c r="AK264" s="14">
        <v>332</v>
      </c>
      <c r="AL264" s="14">
        <v>36082</v>
      </c>
      <c r="AM264" s="14">
        <v>0</v>
      </c>
      <c r="AN264" s="14">
        <v>0</v>
      </c>
      <c r="AO264" s="5">
        <v>332</v>
      </c>
      <c r="AP264" s="14" t="s">
        <v>397</v>
      </c>
      <c r="AQ264" s="15">
        <v>45412</v>
      </c>
      <c r="AR264" s="14">
        <v>36414</v>
      </c>
      <c r="AS264" s="14" t="s">
        <v>2</v>
      </c>
      <c r="AT264" s="14" t="s">
        <v>2</v>
      </c>
      <c r="AU264" s="14">
        <v>1</v>
      </c>
      <c r="AV264" s="14" t="s">
        <v>210</v>
      </c>
      <c r="AW264" s="14" t="s">
        <v>83</v>
      </c>
      <c r="AX264" s="14"/>
      <c r="AY264" s="14" t="s">
        <v>84</v>
      </c>
    </row>
    <row r="265" spans="2:51" x14ac:dyDescent="0.25">
      <c r="B265" s="14" t="s">
        <v>65</v>
      </c>
      <c r="C265" s="14" t="s">
        <v>66</v>
      </c>
      <c r="D265" s="14" t="s">
        <v>67</v>
      </c>
      <c r="E265" s="14" t="s">
        <v>68</v>
      </c>
      <c r="F265" s="14" t="s">
        <v>69</v>
      </c>
      <c r="G265" s="14">
        <v>1005333908950020</v>
      </c>
      <c r="H265" s="14" t="s">
        <v>944</v>
      </c>
      <c r="I265" s="14">
        <v>3004</v>
      </c>
      <c r="J265" s="14" t="s">
        <v>674</v>
      </c>
      <c r="K265" s="14" t="s">
        <v>947</v>
      </c>
      <c r="L265" s="14" t="s">
        <v>948</v>
      </c>
      <c r="M265" s="14" t="s">
        <v>151</v>
      </c>
      <c r="N265" s="14" t="s">
        <v>189</v>
      </c>
      <c r="O265" s="14" t="s">
        <v>677</v>
      </c>
      <c r="P265" s="14">
        <v>1019548</v>
      </c>
      <c r="Q265" s="14" t="s">
        <v>678</v>
      </c>
      <c r="R265" s="14">
        <v>332</v>
      </c>
      <c r="S265" s="14">
        <v>332</v>
      </c>
      <c r="T265" s="14"/>
      <c r="U265" s="14">
        <v>15</v>
      </c>
      <c r="V265" s="14">
        <v>49.8</v>
      </c>
      <c r="W265" s="14">
        <v>0</v>
      </c>
      <c r="X265" s="5">
        <v>49.8</v>
      </c>
      <c r="Y265" s="15">
        <v>45403</v>
      </c>
      <c r="Z265" s="15">
        <v>45767</v>
      </c>
      <c r="AA265" s="14">
        <v>0</v>
      </c>
      <c r="AB265" s="14" t="s">
        <v>77</v>
      </c>
      <c r="AC265" s="14"/>
      <c r="AD265" s="14" t="s">
        <v>679</v>
      </c>
      <c r="AE265" s="14" t="s">
        <v>68</v>
      </c>
      <c r="AF265" s="14" t="s">
        <v>79</v>
      </c>
      <c r="AG265" s="14" t="s">
        <v>341</v>
      </c>
      <c r="AH265" s="14" t="s">
        <v>341</v>
      </c>
      <c r="AI265" s="14">
        <v>36414</v>
      </c>
      <c r="AJ265" s="14">
        <v>0</v>
      </c>
      <c r="AK265" s="14">
        <v>332</v>
      </c>
      <c r="AL265" s="14">
        <v>36082</v>
      </c>
      <c r="AM265" s="14">
        <v>0</v>
      </c>
      <c r="AN265" s="14">
        <v>0</v>
      </c>
      <c r="AO265" s="5">
        <v>332</v>
      </c>
      <c r="AP265" s="14" t="s">
        <v>397</v>
      </c>
      <c r="AQ265" s="15">
        <v>45412</v>
      </c>
      <c r="AR265" s="14">
        <v>36414</v>
      </c>
      <c r="AS265" s="14" t="s">
        <v>2</v>
      </c>
      <c r="AT265" s="14" t="s">
        <v>2</v>
      </c>
      <c r="AU265" s="14">
        <v>1</v>
      </c>
      <c r="AV265" s="14" t="s">
        <v>210</v>
      </c>
      <c r="AW265" s="14" t="s">
        <v>83</v>
      </c>
      <c r="AX265" s="14"/>
      <c r="AY265" s="14" t="s">
        <v>84</v>
      </c>
    </row>
    <row r="266" spans="2:51" x14ac:dyDescent="0.25">
      <c r="B266" s="14" t="s">
        <v>65</v>
      </c>
      <c r="C266" s="14" t="s">
        <v>66</v>
      </c>
      <c r="D266" s="14" t="s">
        <v>67</v>
      </c>
      <c r="E266" s="14" t="s">
        <v>68</v>
      </c>
      <c r="F266" s="14" t="s">
        <v>69</v>
      </c>
      <c r="G266" s="14">
        <v>1.00301096817E+19</v>
      </c>
      <c r="H266" s="14" t="s">
        <v>835</v>
      </c>
      <c r="I266" s="14">
        <v>4016</v>
      </c>
      <c r="J266" s="14" t="s">
        <v>148</v>
      </c>
      <c r="K266" s="14" t="s">
        <v>836</v>
      </c>
      <c r="L266" s="14" t="s">
        <v>949</v>
      </c>
      <c r="M266" s="14" t="s">
        <v>74</v>
      </c>
      <c r="N266" s="14" t="s">
        <v>119</v>
      </c>
      <c r="O266" s="14"/>
      <c r="P266" s="14">
        <v>1007074</v>
      </c>
      <c r="Q266" s="14" t="s">
        <v>139</v>
      </c>
      <c r="R266" s="14">
        <v>1441</v>
      </c>
      <c r="S266" s="14">
        <v>1441</v>
      </c>
      <c r="T266" s="14">
        <v>3</v>
      </c>
      <c r="U266" s="14">
        <v>3</v>
      </c>
      <c r="V266" s="14">
        <v>0</v>
      </c>
      <c r="W266" s="14">
        <v>0</v>
      </c>
      <c r="X266" s="5">
        <v>43.23</v>
      </c>
      <c r="Y266" s="15">
        <v>45200</v>
      </c>
      <c r="Z266" s="15">
        <v>45565</v>
      </c>
      <c r="AA266" s="14">
        <v>12</v>
      </c>
      <c r="AB266" s="14" t="s">
        <v>105</v>
      </c>
      <c r="AC266" s="14"/>
      <c r="AD266" s="14" t="s">
        <v>140</v>
      </c>
      <c r="AE266" s="14" t="s">
        <v>68</v>
      </c>
      <c r="AF266" s="14" t="s">
        <v>79</v>
      </c>
      <c r="AG266" s="14" t="s">
        <v>141</v>
      </c>
      <c r="AH266" s="14" t="s">
        <v>155</v>
      </c>
      <c r="AI266" s="14">
        <v>1441</v>
      </c>
      <c r="AJ266" s="14">
        <v>0</v>
      </c>
      <c r="AK266" s="14">
        <v>0</v>
      </c>
      <c r="AL266" s="14">
        <v>0</v>
      </c>
      <c r="AM266" s="14">
        <v>0</v>
      </c>
      <c r="AN266" s="14">
        <v>0</v>
      </c>
      <c r="AO266" s="5">
        <v>1441</v>
      </c>
      <c r="AP266" s="14" t="s">
        <v>81</v>
      </c>
      <c r="AQ266" s="15">
        <v>45412</v>
      </c>
      <c r="AR266" s="14">
        <v>1441</v>
      </c>
      <c r="AS266" s="14" t="s">
        <v>4</v>
      </c>
      <c r="AT266" s="14" t="s">
        <v>4</v>
      </c>
      <c r="AU266" s="14"/>
      <c r="AV266" s="14" t="s">
        <v>82</v>
      </c>
      <c r="AW266" s="14" t="s">
        <v>83</v>
      </c>
      <c r="AX266" s="14"/>
      <c r="AY266" s="14" t="s">
        <v>84</v>
      </c>
    </row>
    <row r="267" spans="2:51" x14ac:dyDescent="0.25">
      <c r="B267" s="14" t="s">
        <v>65</v>
      </c>
      <c r="C267" s="14" t="s">
        <v>66</v>
      </c>
      <c r="D267" s="14" t="s">
        <v>67</v>
      </c>
      <c r="E267" s="14" t="s">
        <v>68</v>
      </c>
      <c r="F267" s="14" t="s">
        <v>69</v>
      </c>
      <c r="G267" s="14">
        <v>1019602020400000</v>
      </c>
      <c r="H267" s="14" t="s">
        <v>680</v>
      </c>
      <c r="I267" s="14">
        <v>3004</v>
      </c>
      <c r="J267" s="14" t="s">
        <v>674</v>
      </c>
      <c r="K267" s="14" t="s">
        <v>950</v>
      </c>
      <c r="L267" s="14" t="s">
        <v>951</v>
      </c>
      <c r="M267" s="14" t="s">
        <v>151</v>
      </c>
      <c r="N267" s="14" t="s">
        <v>189</v>
      </c>
      <c r="O267" s="14" t="s">
        <v>677</v>
      </c>
      <c r="P267" s="14">
        <v>1019548</v>
      </c>
      <c r="Q267" s="14" t="s">
        <v>678</v>
      </c>
      <c r="R267" s="14">
        <v>252</v>
      </c>
      <c r="S267" s="14">
        <v>252</v>
      </c>
      <c r="T267" s="14"/>
      <c r="U267" s="14">
        <v>15</v>
      </c>
      <c r="V267" s="14">
        <v>37.799999999999997</v>
      </c>
      <c r="W267" s="14">
        <v>0</v>
      </c>
      <c r="X267" s="5">
        <v>37.799999999999997</v>
      </c>
      <c r="Y267" s="15">
        <v>45390</v>
      </c>
      <c r="Z267" s="15">
        <v>45754</v>
      </c>
      <c r="AA267" s="14">
        <v>0</v>
      </c>
      <c r="AB267" s="14" t="s">
        <v>77</v>
      </c>
      <c r="AC267" s="14"/>
      <c r="AD267" s="14" t="s">
        <v>679</v>
      </c>
      <c r="AE267" s="14" t="s">
        <v>68</v>
      </c>
      <c r="AF267" s="14" t="s">
        <v>79</v>
      </c>
      <c r="AG267" s="14" t="s">
        <v>341</v>
      </c>
      <c r="AH267" s="14" t="s">
        <v>341</v>
      </c>
      <c r="AI267" s="14">
        <v>46764</v>
      </c>
      <c r="AJ267" s="14">
        <v>0</v>
      </c>
      <c r="AK267" s="14">
        <v>252</v>
      </c>
      <c r="AL267" s="14">
        <v>46512</v>
      </c>
      <c r="AM267" s="14">
        <v>0</v>
      </c>
      <c r="AN267" s="14">
        <v>0</v>
      </c>
      <c r="AO267" s="5">
        <v>252</v>
      </c>
      <c r="AP267" s="14" t="s">
        <v>397</v>
      </c>
      <c r="AQ267" s="15">
        <v>45412</v>
      </c>
      <c r="AR267" s="14">
        <v>46764</v>
      </c>
      <c r="AS267" s="14" t="s">
        <v>2</v>
      </c>
      <c r="AT267" s="14" t="s">
        <v>2</v>
      </c>
      <c r="AU267" s="14">
        <v>3</v>
      </c>
      <c r="AV267" s="14" t="s">
        <v>210</v>
      </c>
      <c r="AW267" s="14" t="s">
        <v>83</v>
      </c>
      <c r="AX267" s="14"/>
      <c r="AY267" s="14" t="s">
        <v>84</v>
      </c>
    </row>
    <row r="268" spans="2:51" x14ac:dyDescent="0.25">
      <c r="B268" s="14" t="s">
        <v>65</v>
      </c>
      <c r="C268" s="14" t="s">
        <v>66</v>
      </c>
      <c r="D268" s="14" t="s">
        <v>67</v>
      </c>
      <c r="E268" s="14" t="s">
        <v>68</v>
      </c>
      <c r="F268" s="14" t="s">
        <v>69</v>
      </c>
      <c r="G268" s="14">
        <v>1011069456960000</v>
      </c>
      <c r="H268" s="14" t="s">
        <v>952</v>
      </c>
      <c r="I268" s="14">
        <v>3005</v>
      </c>
      <c r="J268" s="14" t="s">
        <v>809</v>
      </c>
      <c r="K268" s="14" t="s">
        <v>953</v>
      </c>
      <c r="L268" s="14" t="s">
        <v>954</v>
      </c>
      <c r="M268" s="14" t="s">
        <v>151</v>
      </c>
      <c r="N268" s="14" t="s">
        <v>189</v>
      </c>
      <c r="O268" s="14" t="s">
        <v>955</v>
      </c>
      <c r="P268" s="14">
        <v>1019548</v>
      </c>
      <c r="Q268" s="14" t="s">
        <v>678</v>
      </c>
      <c r="R268" s="14">
        <v>109</v>
      </c>
      <c r="S268" s="14">
        <v>109</v>
      </c>
      <c r="T268" s="14"/>
      <c r="U268" s="14">
        <v>17.5</v>
      </c>
      <c r="V268" s="14">
        <v>19.079999999999998</v>
      </c>
      <c r="W268" s="14">
        <v>17.850000000000001</v>
      </c>
      <c r="X268" s="5">
        <v>36.93</v>
      </c>
      <c r="Y268" s="15">
        <v>45385</v>
      </c>
      <c r="Z268" s="15">
        <v>45749</v>
      </c>
      <c r="AA268" s="14">
        <v>0</v>
      </c>
      <c r="AB268" s="14" t="s">
        <v>77</v>
      </c>
      <c r="AC268" s="14"/>
      <c r="AD268" s="14" t="s">
        <v>679</v>
      </c>
      <c r="AE268" s="14" t="s">
        <v>68</v>
      </c>
      <c r="AF268" s="14" t="s">
        <v>79</v>
      </c>
      <c r="AG268" s="14" t="s">
        <v>341</v>
      </c>
      <c r="AH268" s="14" t="s">
        <v>341</v>
      </c>
      <c r="AI268" s="14">
        <v>823</v>
      </c>
      <c r="AJ268" s="14">
        <v>0</v>
      </c>
      <c r="AK268" s="14">
        <v>109</v>
      </c>
      <c r="AL268" s="14">
        <v>714</v>
      </c>
      <c r="AM268" s="14">
        <v>0</v>
      </c>
      <c r="AN268" s="14">
        <v>0</v>
      </c>
      <c r="AO268" s="5">
        <v>109</v>
      </c>
      <c r="AP268" s="14" t="s">
        <v>397</v>
      </c>
      <c r="AQ268" s="15">
        <v>45412</v>
      </c>
      <c r="AR268" s="14">
        <v>823</v>
      </c>
      <c r="AS268" s="14" t="s">
        <v>2</v>
      </c>
      <c r="AT268" s="14" t="s">
        <v>2</v>
      </c>
      <c r="AU268" s="14">
        <v>7</v>
      </c>
      <c r="AV268" s="14" t="s">
        <v>210</v>
      </c>
      <c r="AW268" s="14" t="s">
        <v>83</v>
      </c>
      <c r="AX268" s="14"/>
      <c r="AY268" s="14" t="s">
        <v>84</v>
      </c>
    </row>
    <row r="269" spans="2:51" x14ac:dyDescent="0.25">
      <c r="B269" s="14" t="s">
        <v>65</v>
      </c>
      <c r="C269" s="14" t="s">
        <v>66</v>
      </c>
      <c r="D269" s="14" t="s">
        <v>67</v>
      </c>
      <c r="E269" s="14" t="s">
        <v>68</v>
      </c>
      <c r="F269" s="14" t="s">
        <v>69</v>
      </c>
      <c r="G269" s="14">
        <v>1019602020400010</v>
      </c>
      <c r="H269" s="14" t="s">
        <v>680</v>
      </c>
      <c r="I269" s="14">
        <v>3004</v>
      </c>
      <c r="J269" s="14" t="s">
        <v>674</v>
      </c>
      <c r="K269" s="14" t="s">
        <v>956</v>
      </c>
      <c r="L269" s="14" t="s">
        <v>957</v>
      </c>
      <c r="M269" s="14" t="s">
        <v>151</v>
      </c>
      <c r="N269" s="14" t="s">
        <v>189</v>
      </c>
      <c r="O269" s="14" t="s">
        <v>677</v>
      </c>
      <c r="P269" s="14">
        <v>1019548</v>
      </c>
      <c r="Q269" s="14" t="s">
        <v>678</v>
      </c>
      <c r="R269" s="14">
        <v>240</v>
      </c>
      <c r="S269" s="14">
        <v>240</v>
      </c>
      <c r="T269" s="14"/>
      <c r="U269" s="14">
        <v>15</v>
      </c>
      <c r="V269" s="14">
        <v>36</v>
      </c>
      <c r="W269" s="14">
        <v>0</v>
      </c>
      <c r="X269" s="5">
        <v>36</v>
      </c>
      <c r="Y269" s="15">
        <v>45391</v>
      </c>
      <c r="Z269" s="15">
        <v>45755</v>
      </c>
      <c r="AA269" s="14">
        <v>0</v>
      </c>
      <c r="AB269" s="14" t="s">
        <v>77</v>
      </c>
      <c r="AC269" s="14"/>
      <c r="AD269" s="14" t="s">
        <v>679</v>
      </c>
      <c r="AE269" s="14" t="s">
        <v>68</v>
      </c>
      <c r="AF269" s="14" t="s">
        <v>79</v>
      </c>
      <c r="AG269" s="14" t="s">
        <v>341</v>
      </c>
      <c r="AH269" s="14" t="s">
        <v>341</v>
      </c>
      <c r="AI269" s="14">
        <v>40792</v>
      </c>
      <c r="AJ269" s="14">
        <v>0</v>
      </c>
      <c r="AK269" s="14">
        <v>240</v>
      </c>
      <c r="AL269" s="14">
        <v>40552</v>
      </c>
      <c r="AM269" s="14">
        <v>0</v>
      </c>
      <c r="AN269" s="14">
        <v>0</v>
      </c>
      <c r="AO269" s="5">
        <v>240</v>
      </c>
      <c r="AP269" s="14" t="s">
        <v>397</v>
      </c>
      <c r="AQ269" s="15">
        <v>45412</v>
      </c>
      <c r="AR269" s="14">
        <v>40792</v>
      </c>
      <c r="AS269" s="14" t="s">
        <v>2</v>
      </c>
      <c r="AT269" s="14" t="s">
        <v>2</v>
      </c>
      <c r="AU269" s="14">
        <v>3</v>
      </c>
      <c r="AV269" s="14" t="s">
        <v>210</v>
      </c>
      <c r="AW269" s="14" t="s">
        <v>83</v>
      </c>
      <c r="AX269" s="14"/>
      <c r="AY269" s="14" t="s">
        <v>84</v>
      </c>
    </row>
    <row r="270" spans="2:51" x14ac:dyDescent="0.25">
      <c r="B270" s="14" t="s">
        <v>65</v>
      </c>
      <c r="C270" s="14" t="s">
        <v>66</v>
      </c>
      <c r="D270" s="14" t="s">
        <v>67</v>
      </c>
      <c r="E270" s="14" t="s">
        <v>68</v>
      </c>
      <c r="F270" s="14" t="s">
        <v>69</v>
      </c>
      <c r="G270" s="14">
        <v>1017449758330000</v>
      </c>
      <c r="H270" s="14" t="s">
        <v>958</v>
      </c>
      <c r="I270" s="14">
        <v>4016</v>
      </c>
      <c r="J270" s="14" t="s">
        <v>148</v>
      </c>
      <c r="K270" s="14" t="s">
        <v>959</v>
      </c>
      <c r="L270" s="14" t="s">
        <v>960</v>
      </c>
      <c r="M270" s="14" t="s">
        <v>74</v>
      </c>
      <c r="N270" s="14" t="s">
        <v>119</v>
      </c>
      <c r="O270" s="14"/>
      <c r="P270" s="14">
        <v>1017275</v>
      </c>
      <c r="Q270" s="14" t="s">
        <v>199</v>
      </c>
      <c r="R270" s="14">
        <v>497</v>
      </c>
      <c r="S270" s="14">
        <v>497</v>
      </c>
      <c r="T270" s="14">
        <v>3.92</v>
      </c>
      <c r="U270" s="14">
        <v>3.92</v>
      </c>
      <c r="V270" s="14">
        <v>0</v>
      </c>
      <c r="W270" s="14">
        <v>0</v>
      </c>
      <c r="X270" s="5">
        <v>19.48</v>
      </c>
      <c r="Y270" s="15">
        <v>45077</v>
      </c>
      <c r="Z270" s="15">
        <v>45442</v>
      </c>
      <c r="AA270" s="14">
        <v>15</v>
      </c>
      <c r="AB270" s="14" t="s">
        <v>105</v>
      </c>
      <c r="AC270" s="14"/>
      <c r="AD270" s="14" t="s">
        <v>96</v>
      </c>
      <c r="AE270" s="14" t="s">
        <v>68</v>
      </c>
      <c r="AF270" s="14" t="s">
        <v>79</v>
      </c>
      <c r="AG270" s="14" t="s">
        <v>97</v>
      </c>
      <c r="AH270" s="14" t="s">
        <v>98</v>
      </c>
      <c r="AI270" s="14">
        <v>497</v>
      </c>
      <c r="AJ270" s="14">
        <v>0</v>
      </c>
      <c r="AK270" s="14">
        <v>0</v>
      </c>
      <c r="AL270" s="14">
        <v>0</v>
      </c>
      <c r="AM270" s="14">
        <v>0</v>
      </c>
      <c r="AN270" s="14">
        <v>0</v>
      </c>
      <c r="AO270" s="5">
        <v>497</v>
      </c>
      <c r="AP270" s="14" t="s">
        <v>81</v>
      </c>
      <c r="AQ270" s="15">
        <v>45412</v>
      </c>
      <c r="AR270" s="14">
        <v>497</v>
      </c>
      <c r="AS270" s="14" t="s">
        <v>13</v>
      </c>
      <c r="AT270" s="14" t="s">
        <v>13</v>
      </c>
      <c r="AU270" s="14"/>
      <c r="AV270" s="14" t="s">
        <v>82</v>
      </c>
      <c r="AW270" s="14" t="s">
        <v>83</v>
      </c>
      <c r="AX270" s="14"/>
      <c r="AY270" s="14" t="s">
        <v>84</v>
      </c>
    </row>
    <row r="271" spans="2:51" x14ac:dyDescent="0.25">
      <c r="B271" s="14" t="s">
        <v>65</v>
      </c>
      <c r="C271" s="14" t="s">
        <v>66</v>
      </c>
      <c r="D271" s="14" t="s">
        <v>67</v>
      </c>
      <c r="E271" s="14" t="s">
        <v>68</v>
      </c>
      <c r="F271" s="14" t="s">
        <v>69</v>
      </c>
      <c r="G271" s="14">
        <v>1009400999440000</v>
      </c>
      <c r="H271" s="14" t="s">
        <v>70</v>
      </c>
      <c r="I271" s="14">
        <v>4005</v>
      </c>
      <c r="J271" s="14" t="s">
        <v>247</v>
      </c>
      <c r="K271" s="14" t="s">
        <v>961</v>
      </c>
      <c r="L271" s="14" t="s">
        <v>962</v>
      </c>
      <c r="M271" s="14" t="s">
        <v>74</v>
      </c>
      <c r="N271" s="14" t="s">
        <v>75</v>
      </c>
      <c r="O271" s="14"/>
      <c r="P271" s="14">
        <v>1029482</v>
      </c>
      <c r="Q271" s="14" t="s">
        <v>76</v>
      </c>
      <c r="R271" s="14">
        <v>204</v>
      </c>
      <c r="S271" s="14">
        <v>204</v>
      </c>
      <c r="T271" s="14">
        <v>7.5</v>
      </c>
      <c r="U271" s="14">
        <v>7.5</v>
      </c>
      <c r="V271" s="14">
        <v>0</v>
      </c>
      <c r="W271" s="14">
        <v>0</v>
      </c>
      <c r="X271" s="5">
        <v>15.3</v>
      </c>
      <c r="Y271" s="15">
        <v>45017</v>
      </c>
      <c r="Z271" s="15">
        <v>45382</v>
      </c>
      <c r="AA271" s="14">
        <v>13</v>
      </c>
      <c r="AB271" s="14" t="s">
        <v>105</v>
      </c>
      <c r="AC271" s="14"/>
      <c r="AD271" s="14"/>
      <c r="AE271" s="14"/>
      <c r="AF271" s="14" t="s">
        <v>79</v>
      </c>
      <c r="AG271" s="14" t="s">
        <v>69</v>
      </c>
      <c r="AH271" s="14" t="s">
        <v>80</v>
      </c>
      <c r="AI271" s="14">
        <v>204</v>
      </c>
      <c r="AJ271" s="14">
        <v>0</v>
      </c>
      <c r="AK271" s="14">
        <v>0</v>
      </c>
      <c r="AL271" s="14">
        <v>0</v>
      </c>
      <c r="AM271" s="14">
        <v>0</v>
      </c>
      <c r="AN271" s="14">
        <v>0</v>
      </c>
      <c r="AO271" s="5">
        <v>204</v>
      </c>
      <c r="AP271" s="14" t="s">
        <v>99</v>
      </c>
      <c r="AQ271" s="15">
        <v>45412</v>
      </c>
      <c r="AR271" s="14">
        <v>204</v>
      </c>
      <c r="AS271" s="14"/>
      <c r="AT271" s="14" t="s">
        <v>6</v>
      </c>
      <c r="AU271" s="14"/>
      <c r="AV271" s="14" t="s">
        <v>82</v>
      </c>
      <c r="AW271" s="14" t="s">
        <v>83</v>
      </c>
      <c r="AX271" s="14"/>
      <c r="AY271" s="14" t="s">
        <v>84</v>
      </c>
    </row>
    <row r="272" spans="2:51" x14ac:dyDescent="0.25">
      <c r="B272" s="14" t="s">
        <v>65</v>
      </c>
      <c r="C272" s="14" t="s">
        <v>66</v>
      </c>
      <c r="D272" s="14" t="s">
        <v>67</v>
      </c>
      <c r="E272" s="14" t="s">
        <v>68</v>
      </c>
      <c r="F272" s="14" t="s">
        <v>69</v>
      </c>
      <c r="G272" s="14">
        <v>1019969596280000</v>
      </c>
      <c r="H272" s="14" t="s">
        <v>963</v>
      </c>
      <c r="I272" s="14">
        <v>4005</v>
      </c>
      <c r="J272" s="14" t="s">
        <v>247</v>
      </c>
      <c r="K272" s="14" t="s">
        <v>964</v>
      </c>
      <c r="L272" s="14" t="s">
        <v>965</v>
      </c>
      <c r="M272" s="14" t="s">
        <v>188</v>
      </c>
      <c r="N272" s="14" t="s">
        <v>189</v>
      </c>
      <c r="O272" s="14"/>
      <c r="P272" s="14">
        <v>1028288</v>
      </c>
      <c r="Q272" s="14" t="s">
        <v>766</v>
      </c>
      <c r="R272" s="14">
        <v>117</v>
      </c>
      <c r="S272" s="14">
        <v>117</v>
      </c>
      <c r="T272" s="14">
        <v>7.5</v>
      </c>
      <c r="U272" s="14">
        <v>7.5</v>
      </c>
      <c r="V272" s="14">
        <v>0</v>
      </c>
      <c r="W272" s="14">
        <v>0</v>
      </c>
      <c r="X272" s="5">
        <v>8.7799999999999994</v>
      </c>
      <c r="Y272" s="15">
        <v>45069</v>
      </c>
      <c r="Z272" s="15">
        <v>45433</v>
      </c>
      <c r="AA272" s="14">
        <v>2</v>
      </c>
      <c r="AB272" s="14" t="s">
        <v>105</v>
      </c>
      <c r="AC272" s="14"/>
      <c r="AD272" s="14" t="s">
        <v>409</v>
      </c>
      <c r="AE272" s="14" t="s">
        <v>68</v>
      </c>
      <c r="AF272" s="14" t="s">
        <v>79</v>
      </c>
      <c r="AG272" s="14" t="s">
        <v>410</v>
      </c>
      <c r="AH272" s="14" t="s">
        <v>410</v>
      </c>
      <c r="AI272" s="14">
        <v>117</v>
      </c>
      <c r="AJ272" s="14">
        <v>0</v>
      </c>
      <c r="AK272" s="14">
        <v>0</v>
      </c>
      <c r="AL272" s="14">
        <v>0</v>
      </c>
      <c r="AM272" s="14">
        <v>0</v>
      </c>
      <c r="AN272" s="14">
        <v>0</v>
      </c>
      <c r="AO272" s="5">
        <v>117</v>
      </c>
      <c r="AP272" s="14" t="s">
        <v>99</v>
      </c>
      <c r="AQ272" s="15">
        <v>45412</v>
      </c>
      <c r="AR272" s="14">
        <v>117</v>
      </c>
      <c r="AS272" s="14" t="s">
        <v>9</v>
      </c>
      <c r="AT272" s="14" t="s">
        <v>9</v>
      </c>
      <c r="AU272" s="14"/>
      <c r="AV272" s="14" t="s">
        <v>82</v>
      </c>
      <c r="AW272" s="14" t="s">
        <v>83</v>
      </c>
      <c r="AX272" s="14"/>
      <c r="AY272" s="14" t="s">
        <v>84</v>
      </c>
    </row>
    <row r="273" spans="2:51" x14ac:dyDescent="0.25">
      <c r="B273" s="14" t="s">
        <v>65</v>
      </c>
      <c r="C273" s="14" t="s">
        <v>230</v>
      </c>
      <c r="D273" s="14" t="s">
        <v>67</v>
      </c>
      <c r="E273" s="14" t="s">
        <v>68</v>
      </c>
      <c r="F273" s="14" t="s">
        <v>69</v>
      </c>
      <c r="G273" s="14">
        <v>1015624977440000</v>
      </c>
      <c r="H273" s="14" t="s">
        <v>301</v>
      </c>
      <c r="I273" s="14">
        <v>4002</v>
      </c>
      <c r="J273" s="14" t="s">
        <v>646</v>
      </c>
      <c r="K273" s="14" t="s">
        <v>966</v>
      </c>
      <c r="L273" s="14" t="s">
        <v>967</v>
      </c>
      <c r="M273" s="14" t="s">
        <v>74</v>
      </c>
      <c r="N273" s="14" t="s">
        <v>119</v>
      </c>
      <c r="O273" s="14"/>
      <c r="P273" s="14">
        <v>1031935</v>
      </c>
      <c r="Q273" s="14" t="s">
        <v>329</v>
      </c>
      <c r="R273" s="14"/>
      <c r="S273" s="14">
        <v>0</v>
      </c>
      <c r="T273" s="14">
        <v>10.62</v>
      </c>
      <c r="U273" s="14">
        <v>1.87</v>
      </c>
      <c r="V273" s="14"/>
      <c r="W273" s="14"/>
      <c r="X273" s="5">
        <v>3.59</v>
      </c>
      <c r="Y273" s="15">
        <v>45383</v>
      </c>
      <c r="Z273" s="15">
        <v>45747</v>
      </c>
      <c r="AA273" s="14">
        <v>0</v>
      </c>
      <c r="AB273" s="14" t="s">
        <v>77</v>
      </c>
      <c r="AC273" s="14"/>
      <c r="AD273" s="14" t="s">
        <v>235</v>
      </c>
      <c r="AE273" s="14" t="s">
        <v>236</v>
      </c>
      <c r="AF273" s="14" t="s">
        <v>79</v>
      </c>
      <c r="AG273" s="14"/>
      <c r="AH273" s="14" t="s">
        <v>90</v>
      </c>
      <c r="AI273" s="14">
        <v>192</v>
      </c>
      <c r="AJ273" s="14">
        <v>0</v>
      </c>
      <c r="AK273" s="14">
        <v>0</v>
      </c>
      <c r="AL273" s="14">
        <v>0</v>
      </c>
      <c r="AM273" s="14">
        <v>0</v>
      </c>
      <c r="AN273" s="14">
        <v>0</v>
      </c>
      <c r="AO273" s="5">
        <v>192</v>
      </c>
      <c r="AP273" s="14" t="s">
        <v>99</v>
      </c>
      <c r="AQ273" s="15">
        <v>45412</v>
      </c>
      <c r="AR273" s="14">
        <v>192</v>
      </c>
      <c r="AS273" s="14"/>
      <c r="AT273" s="14" t="s">
        <v>5</v>
      </c>
      <c r="AU273" s="14"/>
      <c r="AV273" s="14" t="s">
        <v>82</v>
      </c>
      <c r="AW273" s="14" t="s">
        <v>83</v>
      </c>
      <c r="AX273" s="14"/>
      <c r="AY273" s="14" t="s">
        <v>84</v>
      </c>
    </row>
    <row r="274" spans="2:51" x14ac:dyDescent="0.25">
      <c r="B274" s="14" t="s">
        <v>65</v>
      </c>
      <c r="C274" s="14" t="s">
        <v>230</v>
      </c>
      <c r="D274" s="14" t="s">
        <v>67</v>
      </c>
      <c r="E274" s="14" t="s">
        <v>68</v>
      </c>
      <c r="F274" s="14" t="s">
        <v>69</v>
      </c>
      <c r="G274" s="14">
        <v>1015624977440000</v>
      </c>
      <c r="H274" s="14" t="s">
        <v>301</v>
      </c>
      <c r="I274" s="14">
        <v>4002</v>
      </c>
      <c r="J274" s="14" t="s">
        <v>646</v>
      </c>
      <c r="K274" s="14" t="s">
        <v>968</v>
      </c>
      <c r="L274" s="14" t="s">
        <v>969</v>
      </c>
      <c r="M274" s="14" t="s">
        <v>74</v>
      </c>
      <c r="N274" s="14" t="s">
        <v>119</v>
      </c>
      <c r="O274" s="14"/>
      <c r="P274" s="14">
        <v>1031935</v>
      </c>
      <c r="Q274" s="14" t="s">
        <v>329</v>
      </c>
      <c r="R274" s="14"/>
      <c r="S274" s="14">
        <v>0</v>
      </c>
      <c r="T274" s="14">
        <v>10.62</v>
      </c>
      <c r="U274" s="14">
        <v>1.87</v>
      </c>
      <c r="V274" s="14"/>
      <c r="W274" s="14"/>
      <c r="X274" s="5">
        <v>2.4700000000000002</v>
      </c>
      <c r="Y274" s="15">
        <v>45383</v>
      </c>
      <c r="Z274" s="15">
        <v>45747</v>
      </c>
      <c r="AA274" s="14">
        <v>0</v>
      </c>
      <c r="AB274" s="14" t="s">
        <v>77</v>
      </c>
      <c r="AC274" s="14"/>
      <c r="AD274" s="14" t="s">
        <v>235</v>
      </c>
      <c r="AE274" s="14" t="s">
        <v>236</v>
      </c>
      <c r="AF274" s="14" t="s">
        <v>79</v>
      </c>
      <c r="AG274" s="14"/>
      <c r="AH274" s="14" t="s">
        <v>90</v>
      </c>
      <c r="AI274" s="14">
        <v>132</v>
      </c>
      <c r="AJ274" s="14">
        <v>0</v>
      </c>
      <c r="AK274" s="14">
        <v>0</v>
      </c>
      <c r="AL274" s="14">
        <v>0</v>
      </c>
      <c r="AM274" s="14">
        <v>0</v>
      </c>
      <c r="AN274" s="14">
        <v>0</v>
      </c>
      <c r="AO274" s="5">
        <v>132</v>
      </c>
      <c r="AP274" s="14" t="s">
        <v>99</v>
      </c>
      <c r="AQ274" s="15">
        <v>45412</v>
      </c>
      <c r="AR274" s="14">
        <v>132</v>
      </c>
      <c r="AS274" s="14"/>
      <c r="AT274" s="14" t="s">
        <v>5</v>
      </c>
      <c r="AU274" s="14"/>
      <c r="AV274" s="14" t="s">
        <v>82</v>
      </c>
      <c r="AW274" s="14" t="s">
        <v>83</v>
      </c>
      <c r="AX274" s="14"/>
      <c r="AY274" s="14" t="s">
        <v>84</v>
      </c>
    </row>
    <row r="275" spans="2:51" x14ac:dyDescent="0.25">
      <c r="B275" s="14" t="s">
        <v>65</v>
      </c>
      <c r="C275" s="14" t="s">
        <v>66</v>
      </c>
      <c r="D275" s="14" t="s">
        <v>67</v>
      </c>
      <c r="E275" s="14" t="s">
        <v>68</v>
      </c>
      <c r="F275" s="14" t="s">
        <v>69</v>
      </c>
      <c r="G275" s="14">
        <v>100231025520</v>
      </c>
      <c r="H275" s="14" t="s">
        <v>418</v>
      </c>
      <c r="I275" s="14">
        <v>4005</v>
      </c>
      <c r="J275" s="14" t="s">
        <v>247</v>
      </c>
      <c r="K275" s="14" t="s">
        <v>970</v>
      </c>
      <c r="L275" s="14" t="s">
        <v>971</v>
      </c>
      <c r="M275" s="14" t="s">
        <v>74</v>
      </c>
      <c r="N275" s="14" t="s">
        <v>119</v>
      </c>
      <c r="O275" s="14"/>
      <c r="P275" s="14">
        <v>1017275</v>
      </c>
      <c r="Q275" s="14" t="s">
        <v>199</v>
      </c>
      <c r="R275" s="14">
        <v>29</v>
      </c>
      <c r="S275" s="14">
        <v>29</v>
      </c>
      <c r="T275" s="14">
        <v>7.5</v>
      </c>
      <c r="U275" s="14">
        <v>7.5</v>
      </c>
      <c r="V275" s="14">
        <v>0</v>
      </c>
      <c r="W275" s="14">
        <v>0</v>
      </c>
      <c r="X275" s="5">
        <v>2.1800000000000002</v>
      </c>
      <c r="Y275" s="15">
        <v>44909</v>
      </c>
      <c r="Z275" s="15">
        <v>45273</v>
      </c>
      <c r="AA275" s="14">
        <v>15</v>
      </c>
      <c r="AB275" s="14" t="s">
        <v>105</v>
      </c>
      <c r="AC275" s="14"/>
      <c r="AD275" s="14" t="s">
        <v>96</v>
      </c>
      <c r="AE275" s="14" t="s">
        <v>68</v>
      </c>
      <c r="AF275" s="14" t="s">
        <v>79</v>
      </c>
      <c r="AG275" s="14" t="s">
        <v>97</v>
      </c>
      <c r="AH275" s="14" t="s">
        <v>98</v>
      </c>
      <c r="AI275" s="14">
        <v>29</v>
      </c>
      <c r="AJ275" s="14">
        <v>0</v>
      </c>
      <c r="AK275" s="14">
        <v>0</v>
      </c>
      <c r="AL275" s="14">
        <v>0</v>
      </c>
      <c r="AM275" s="14">
        <v>0</v>
      </c>
      <c r="AN275" s="14">
        <v>0</v>
      </c>
      <c r="AO275" s="5">
        <v>29</v>
      </c>
      <c r="AP275" s="14" t="s">
        <v>81</v>
      </c>
      <c r="AQ275" s="15">
        <v>45412</v>
      </c>
      <c r="AR275" s="14">
        <v>29</v>
      </c>
      <c r="AS275" s="14" t="s">
        <v>13</v>
      </c>
      <c r="AT275" s="14" t="s">
        <v>13</v>
      </c>
      <c r="AU275" s="14"/>
      <c r="AV275" s="14" t="s">
        <v>82</v>
      </c>
      <c r="AW275" s="14" t="s">
        <v>83</v>
      </c>
      <c r="AX275" s="14"/>
      <c r="AY275" s="14" t="s">
        <v>84</v>
      </c>
    </row>
    <row r="276" spans="2:51" x14ac:dyDescent="0.25">
      <c r="B276" s="14" t="s">
        <v>65</v>
      </c>
      <c r="C276" s="14" t="s">
        <v>66</v>
      </c>
      <c r="D276" s="14" t="s">
        <v>67</v>
      </c>
      <c r="E276" s="14" t="s">
        <v>68</v>
      </c>
      <c r="F276" s="14" t="s">
        <v>69</v>
      </c>
      <c r="G276" s="14">
        <v>1.0194419487800001E+19</v>
      </c>
      <c r="H276" s="14" t="s">
        <v>972</v>
      </c>
      <c r="I276" s="14">
        <v>4005</v>
      </c>
      <c r="J276" s="14" t="s">
        <v>247</v>
      </c>
      <c r="K276" s="14" t="s">
        <v>973</v>
      </c>
      <c r="L276" s="14" t="s">
        <v>974</v>
      </c>
      <c r="M276" s="14" t="s">
        <v>74</v>
      </c>
      <c r="N276" s="14" t="s">
        <v>75</v>
      </c>
      <c r="O276" s="14"/>
      <c r="P276" s="14">
        <v>1029723</v>
      </c>
      <c r="Q276" s="14" t="s">
        <v>169</v>
      </c>
      <c r="R276" s="14">
        <v>-104</v>
      </c>
      <c r="S276" s="14">
        <v>-104</v>
      </c>
      <c r="T276" s="14">
        <v>7.5</v>
      </c>
      <c r="U276" s="14">
        <v>7.5</v>
      </c>
      <c r="V276" s="14">
        <v>0</v>
      </c>
      <c r="W276" s="14">
        <v>0</v>
      </c>
      <c r="X276" s="5">
        <v>-7.8</v>
      </c>
      <c r="Y276" s="15">
        <v>45219</v>
      </c>
      <c r="Z276" s="15">
        <v>45584</v>
      </c>
      <c r="AA276" s="14">
        <v>7</v>
      </c>
      <c r="AB276" s="14" t="s">
        <v>105</v>
      </c>
      <c r="AC276" s="14"/>
      <c r="AD276" s="14" t="s">
        <v>96</v>
      </c>
      <c r="AE276" s="14" t="s">
        <v>68</v>
      </c>
      <c r="AF276" s="14" t="s">
        <v>79</v>
      </c>
      <c r="AG276" s="14" t="s">
        <v>97</v>
      </c>
      <c r="AH276" s="14" t="s">
        <v>170</v>
      </c>
      <c r="AI276" s="14">
        <v>-104</v>
      </c>
      <c r="AJ276" s="14">
        <v>0</v>
      </c>
      <c r="AK276" s="14">
        <v>0</v>
      </c>
      <c r="AL276" s="14">
        <v>0</v>
      </c>
      <c r="AM276" s="14">
        <v>0</v>
      </c>
      <c r="AN276" s="14">
        <v>0</v>
      </c>
      <c r="AO276" s="5">
        <v>-104</v>
      </c>
      <c r="AP276" s="14" t="s">
        <v>81</v>
      </c>
      <c r="AQ276" s="15">
        <v>45412</v>
      </c>
      <c r="AR276" s="14">
        <v>-104</v>
      </c>
      <c r="AS276" s="14" t="s">
        <v>9</v>
      </c>
      <c r="AT276" s="14" t="s">
        <v>9</v>
      </c>
      <c r="AU276" s="14"/>
      <c r="AV276" s="14" t="s">
        <v>82</v>
      </c>
      <c r="AW276" s="14" t="s">
        <v>83</v>
      </c>
      <c r="AX276" s="14"/>
      <c r="AY276" s="14" t="s">
        <v>84</v>
      </c>
    </row>
    <row r="277" spans="2:51" x14ac:dyDescent="0.25">
      <c r="B277" s="14" t="s">
        <v>65</v>
      </c>
      <c r="C277" s="14" t="s">
        <v>66</v>
      </c>
      <c r="D277" s="14" t="s">
        <v>67</v>
      </c>
      <c r="E277" s="14" t="s">
        <v>68</v>
      </c>
      <c r="F277" s="14" t="s">
        <v>69</v>
      </c>
      <c r="G277" s="14">
        <v>1.02049875999E+19</v>
      </c>
      <c r="H277" s="14" t="s">
        <v>975</v>
      </c>
      <c r="I277" s="14">
        <v>4005</v>
      </c>
      <c r="J277" s="14" t="s">
        <v>247</v>
      </c>
      <c r="K277" s="14" t="s">
        <v>976</v>
      </c>
      <c r="L277" s="14" t="s">
        <v>977</v>
      </c>
      <c r="M277" s="14" t="s">
        <v>74</v>
      </c>
      <c r="N277" s="14" t="s">
        <v>119</v>
      </c>
      <c r="O277" s="14"/>
      <c r="P277" s="14">
        <v>1007948</v>
      </c>
      <c r="Q277" s="14" t="s">
        <v>978</v>
      </c>
      <c r="R277" s="14">
        <v>-142</v>
      </c>
      <c r="S277" s="14">
        <v>-142</v>
      </c>
      <c r="T277" s="14">
        <v>7.5</v>
      </c>
      <c r="U277" s="14">
        <v>7.5</v>
      </c>
      <c r="V277" s="14">
        <v>0</v>
      </c>
      <c r="W277" s="14">
        <v>0</v>
      </c>
      <c r="X277" s="5">
        <v>-10.65</v>
      </c>
      <c r="Y277" s="15">
        <v>45224</v>
      </c>
      <c r="Z277" s="15">
        <v>45589</v>
      </c>
      <c r="AA277" s="14">
        <v>6</v>
      </c>
      <c r="AB277" s="14" t="s">
        <v>105</v>
      </c>
      <c r="AC277" s="14"/>
      <c r="AD277" s="14" t="s">
        <v>340</v>
      </c>
      <c r="AE277" s="14" t="s">
        <v>68</v>
      </c>
      <c r="AF277" s="14" t="s">
        <v>79</v>
      </c>
      <c r="AG277" s="14" t="s">
        <v>341</v>
      </c>
      <c r="AH277" s="14" t="s">
        <v>979</v>
      </c>
      <c r="AI277" s="14">
        <v>-142</v>
      </c>
      <c r="AJ277" s="14">
        <v>0</v>
      </c>
      <c r="AK277" s="14">
        <v>0</v>
      </c>
      <c r="AL277" s="14">
        <v>0</v>
      </c>
      <c r="AM277" s="14">
        <v>0</v>
      </c>
      <c r="AN277" s="14">
        <v>0</v>
      </c>
      <c r="AO277" s="5">
        <v>-142</v>
      </c>
      <c r="AP277" s="14" t="s">
        <v>81</v>
      </c>
      <c r="AQ277" s="15">
        <v>45412</v>
      </c>
      <c r="AR277" s="14">
        <v>-142</v>
      </c>
      <c r="AS277" s="14" t="s">
        <v>12</v>
      </c>
      <c r="AT277" s="14" t="s">
        <v>12</v>
      </c>
      <c r="AU277" s="14"/>
      <c r="AV277" s="14" t="s">
        <v>82</v>
      </c>
      <c r="AW277" s="14" t="s">
        <v>83</v>
      </c>
      <c r="AX277" s="14"/>
      <c r="AY277" s="14" t="s">
        <v>84</v>
      </c>
    </row>
    <row r="278" spans="2:51" x14ac:dyDescent="0.25">
      <c r="B278" s="14" t="s">
        <v>65</v>
      </c>
      <c r="C278" s="14" t="s">
        <v>876</v>
      </c>
      <c r="D278" s="14" t="s">
        <v>67</v>
      </c>
      <c r="E278" s="14" t="s">
        <v>68</v>
      </c>
      <c r="F278" s="14" t="s">
        <v>69</v>
      </c>
      <c r="G278" s="14">
        <v>1012493626380000</v>
      </c>
      <c r="H278" s="14" t="s">
        <v>877</v>
      </c>
      <c r="I278" s="14">
        <v>4016</v>
      </c>
      <c r="J278" s="14" t="s">
        <v>148</v>
      </c>
      <c r="K278" s="14" t="s">
        <v>980</v>
      </c>
      <c r="L278" s="14" t="s">
        <v>981</v>
      </c>
      <c r="M278" s="14" t="s">
        <v>74</v>
      </c>
      <c r="N278" s="14" t="s">
        <v>119</v>
      </c>
      <c r="O278" s="14"/>
      <c r="P278" s="14">
        <v>1025542</v>
      </c>
      <c r="Q278" s="14" t="s">
        <v>134</v>
      </c>
      <c r="R278" s="14"/>
      <c r="S278" s="14">
        <v>0</v>
      </c>
      <c r="T278" s="14">
        <v>0.7</v>
      </c>
      <c r="U278" s="14">
        <v>0.3</v>
      </c>
      <c r="V278" s="14"/>
      <c r="W278" s="14"/>
      <c r="X278" s="5">
        <v>-45.03</v>
      </c>
      <c r="Y278" s="15">
        <v>45183</v>
      </c>
      <c r="Z278" s="15">
        <v>45548</v>
      </c>
      <c r="AA278" s="14">
        <v>13</v>
      </c>
      <c r="AB278" s="14" t="s">
        <v>105</v>
      </c>
      <c r="AC278" s="14" t="s">
        <v>78</v>
      </c>
      <c r="AD278" s="14" t="s">
        <v>880</v>
      </c>
      <c r="AE278" s="14" t="s">
        <v>881</v>
      </c>
      <c r="AF278" s="14" t="s">
        <v>79</v>
      </c>
      <c r="AG278" s="14"/>
      <c r="AH278" s="14" t="s">
        <v>98</v>
      </c>
      <c r="AI278" s="14">
        <v>-21445</v>
      </c>
      <c r="AJ278" s="14">
        <v>0</v>
      </c>
      <c r="AK278" s="14">
        <v>0</v>
      </c>
      <c r="AL278" s="14">
        <v>0</v>
      </c>
      <c r="AM278" s="14">
        <v>0</v>
      </c>
      <c r="AN278" s="14">
        <v>0</v>
      </c>
      <c r="AO278" s="5">
        <v>-15011.5</v>
      </c>
      <c r="AP278" s="14" t="s">
        <v>81</v>
      </c>
      <c r="AQ278" s="15">
        <v>45412</v>
      </c>
      <c r="AR278" s="14">
        <v>-15011.5</v>
      </c>
      <c r="AS278" s="14"/>
      <c r="AT278" s="14" t="s">
        <v>13</v>
      </c>
      <c r="AU278" s="14"/>
      <c r="AV278" s="14" t="s">
        <v>82</v>
      </c>
      <c r="AW278" s="14" t="s">
        <v>83</v>
      </c>
      <c r="AX278" s="14"/>
      <c r="AY278" s="14" t="s">
        <v>84</v>
      </c>
    </row>
    <row r="279" spans="2:51" x14ac:dyDescent="0.25">
      <c r="B279" s="14" t="s">
        <v>65</v>
      </c>
      <c r="C279" s="14" t="s">
        <v>66</v>
      </c>
      <c r="D279" s="14" t="s">
        <v>67</v>
      </c>
      <c r="E279" s="14" t="s">
        <v>68</v>
      </c>
      <c r="F279" s="14" t="s">
        <v>69</v>
      </c>
      <c r="G279" s="14">
        <v>1001865291500000</v>
      </c>
      <c r="H279" s="14" t="s">
        <v>982</v>
      </c>
      <c r="I279" s="14">
        <v>4005</v>
      </c>
      <c r="J279" s="14" t="s">
        <v>247</v>
      </c>
      <c r="K279" s="14" t="s">
        <v>983</v>
      </c>
      <c r="L279" s="14" t="s">
        <v>984</v>
      </c>
      <c r="M279" s="14" t="s">
        <v>151</v>
      </c>
      <c r="N279" s="14" t="s">
        <v>152</v>
      </c>
      <c r="O279" s="14"/>
      <c r="P279" s="14">
        <v>1012373</v>
      </c>
      <c r="Q279" s="14" t="s">
        <v>153</v>
      </c>
      <c r="R279" s="14">
        <v>-661</v>
      </c>
      <c r="S279" s="14">
        <v>-661</v>
      </c>
      <c r="T279" s="14">
        <v>7.5</v>
      </c>
      <c r="U279" s="14">
        <v>7.5</v>
      </c>
      <c r="V279" s="14">
        <v>0</v>
      </c>
      <c r="W279" s="14">
        <v>0</v>
      </c>
      <c r="X279" s="5">
        <v>-49.58</v>
      </c>
      <c r="Y279" s="15">
        <v>45247</v>
      </c>
      <c r="Z279" s="15">
        <v>45612</v>
      </c>
      <c r="AA279" s="14">
        <v>5</v>
      </c>
      <c r="AB279" s="14" t="s">
        <v>105</v>
      </c>
      <c r="AC279" s="14"/>
      <c r="AD279" s="14" t="s">
        <v>154</v>
      </c>
      <c r="AE279" s="14" t="s">
        <v>68</v>
      </c>
      <c r="AF279" s="14" t="s">
        <v>79</v>
      </c>
      <c r="AG279" s="14" t="s">
        <v>155</v>
      </c>
      <c r="AH279" s="14" t="s">
        <v>155</v>
      </c>
      <c r="AI279" s="14">
        <v>-661</v>
      </c>
      <c r="AJ279" s="14">
        <v>0</v>
      </c>
      <c r="AK279" s="14">
        <v>0</v>
      </c>
      <c r="AL279" s="14">
        <v>0</v>
      </c>
      <c r="AM279" s="14">
        <v>0</v>
      </c>
      <c r="AN279" s="14">
        <v>0</v>
      </c>
      <c r="AO279" s="5">
        <v>-661</v>
      </c>
      <c r="AP279" s="14" t="s">
        <v>128</v>
      </c>
      <c r="AQ279" s="15">
        <v>45412</v>
      </c>
      <c r="AR279" s="14">
        <v>-661</v>
      </c>
      <c r="AS279" s="14" t="s">
        <v>4</v>
      </c>
      <c r="AT279" s="14" t="s">
        <v>4</v>
      </c>
      <c r="AU279" s="14"/>
      <c r="AV279" s="14" t="s">
        <v>82</v>
      </c>
      <c r="AW279" s="14" t="s">
        <v>83</v>
      </c>
      <c r="AX279" s="14"/>
      <c r="AY279" s="14" t="s">
        <v>84</v>
      </c>
    </row>
    <row r="280" spans="2:51" x14ac:dyDescent="0.25">
      <c r="B280" s="14" t="s">
        <v>65</v>
      </c>
      <c r="C280" s="14" t="s">
        <v>66</v>
      </c>
      <c r="D280" s="14" t="s">
        <v>67</v>
      </c>
      <c r="E280" s="14" t="s">
        <v>68</v>
      </c>
      <c r="F280" s="14" t="s">
        <v>69</v>
      </c>
      <c r="G280" s="14">
        <v>1017000690880000</v>
      </c>
      <c r="H280" s="14" t="s">
        <v>180</v>
      </c>
      <c r="I280" s="14">
        <v>4016</v>
      </c>
      <c r="J280" s="14" t="s">
        <v>148</v>
      </c>
      <c r="K280" s="14" t="s">
        <v>985</v>
      </c>
      <c r="L280" s="14" t="s">
        <v>986</v>
      </c>
      <c r="M280" s="14" t="s">
        <v>74</v>
      </c>
      <c r="N280" s="14" t="s">
        <v>119</v>
      </c>
      <c r="O280" s="14"/>
      <c r="P280" s="14">
        <v>1027313</v>
      </c>
      <c r="Q280" s="14" t="s">
        <v>525</v>
      </c>
      <c r="R280" s="14">
        <v>-1668</v>
      </c>
      <c r="S280" s="14">
        <v>-1668</v>
      </c>
      <c r="T280" s="14">
        <v>5</v>
      </c>
      <c r="U280" s="14">
        <v>5</v>
      </c>
      <c r="V280" s="14">
        <v>0</v>
      </c>
      <c r="W280" s="14">
        <v>0</v>
      </c>
      <c r="X280" s="5">
        <v>-83.4</v>
      </c>
      <c r="Y280" s="15">
        <v>45039</v>
      </c>
      <c r="Z280" s="15">
        <v>45404</v>
      </c>
      <c r="AA280" s="14">
        <v>16</v>
      </c>
      <c r="AB280" s="14" t="s">
        <v>105</v>
      </c>
      <c r="AC280" s="14"/>
      <c r="AD280" s="14" t="s">
        <v>96</v>
      </c>
      <c r="AE280" s="14" t="s">
        <v>68</v>
      </c>
      <c r="AF280" s="14" t="s">
        <v>79</v>
      </c>
      <c r="AG280" s="14" t="s">
        <v>97</v>
      </c>
      <c r="AH280" s="14" t="s">
        <v>98</v>
      </c>
      <c r="AI280" s="14">
        <v>-1668</v>
      </c>
      <c r="AJ280" s="14">
        <v>0</v>
      </c>
      <c r="AK280" s="14">
        <v>0</v>
      </c>
      <c r="AL280" s="14">
        <v>0</v>
      </c>
      <c r="AM280" s="14">
        <v>0</v>
      </c>
      <c r="AN280" s="14">
        <v>0</v>
      </c>
      <c r="AO280" s="5">
        <v>-1668</v>
      </c>
      <c r="AP280" s="14" t="s">
        <v>357</v>
      </c>
      <c r="AQ280" s="15">
        <v>45412</v>
      </c>
      <c r="AR280" s="14">
        <v>-1668</v>
      </c>
      <c r="AS280" s="14" t="s">
        <v>13</v>
      </c>
      <c r="AT280" s="14" t="s">
        <v>13</v>
      </c>
      <c r="AU280" s="14"/>
      <c r="AV280" s="14" t="s">
        <v>82</v>
      </c>
      <c r="AW280" s="14" t="s">
        <v>83</v>
      </c>
      <c r="AX280" s="14"/>
      <c r="AY280" s="14" t="s">
        <v>84</v>
      </c>
    </row>
    <row r="281" spans="2:51" x14ac:dyDescent="0.25">
      <c r="B281" s="14" t="s">
        <v>65</v>
      </c>
      <c r="C281" s="14" t="s">
        <v>66</v>
      </c>
      <c r="D281" s="14" t="s">
        <v>67</v>
      </c>
      <c r="E281" s="14" t="s">
        <v>68</v>
      </c>
      <c r="F281" s="14" t="s">
        <v>69</v>
      </c>
      <c r="G281" s="14">
        <v>1.0086511031600001E+19</v>
      </c>
      <c r="H281" s="14" t="s">
        <v>987</v>
      </c>
      <c r="I281" s="14">
        <v>4005</v>
      </c>
      <c r="J281" s="14" t="s">
        <v>247</v>
      </c>
      <c r="K281" s="14" t="s">
        <v>988</v>
      </c>
      <c r="L281" s="14" t="s">
        <v>989</v>
      </c>
      <c r="M281" s="14" t="s">
        <v>188</v>
      </c>
      <c r="N281" s="14" t="s">
        <v>189</v>
      </c>
      <c r="O281" s="14"/>
      <c r="P281" s="14">
        <v>1010520</v>
      </c>
      <c r="Q281" s="14" t="s">
        <v>190</v>
      </c>
      <c r="R281" s="14">
        <v>-1808</v>
      </c>
      <c r="S281" s="14">
        <v>-1808</v>
      </c>
      <c r="T281" s="14">
        <v>7.5</v>
      </c>
      <c r="U281" s="14">
        <v>7.5</v>
      </c>
      <c r="V281" s="14">
        <v>0</v>
      </c>
      <c r="W281" s="14">
        <v>0</v>
      </c>
      <c r="X281" s="5">
        <v>-135.6</v>
      </c>
      <c r="Y281" s="15">
        <v>45254</v>
      </c>
      <c r="Z281" s="15">
        <v>45619</v>
      </c>
      <c r="AA281" s="14">
        <v>1</v>
      </c>
      <c r="AB281" s="14" t="s">
        <v>105</v>
      </c>
      <c r="AC281" s="14"/>
      <c r="AD281" s="14" t="s">
        <v>191</v>
      </c>
      <c r="AE281" s="14" t="s">
        <v>192</v>
      </c>
      <c r="AF281" s="14" t="s">
        <v>79</v>
      </c>
      <c r="AG281" s="14" t="s">
        <v>193</v>
      </c>
      <c r="AH281" s="14" t="s">
        <v>193</v>
      </c>
      <c r="AI281" s="14">
        <v>-1808</v>
      </c>
      <c r="AJ281" s="14">
        <v>0</v>
      </c>
      <c r="AK281" s="14">
        <v>0</v>
      </c>
      <c r="AL281" s="14">
        <v>0</v>
      </c>
      <c r="AM281" s="14">
        <v>0</v>
      </c>
      <c r="AN281" s="14">
        <v>0</v>
      </c>
      <c r="AO281" s="5">
        <v>-1808</v>
      </c>
      <c r="AP281" s="14" t="s">
        <v>81</v>
      </c>
      <c r="AQ281" s="15">
        <v>45412</v>
      </c>
      <c r="AR281" s="14">
        <v>-1808</v>
      </c>
      <c r="AS281" s="14" t="s">
        <v>8</v>
      </c>
      <c r="AT281" s="14" t="s">
        <v>8</v>
      </c>
      <c r="AU281" s="14"/>
      <c r="AV281" s="14" t="s">
        <v>82</v>
      </c>
      <c r="AW281" s="14" t="s">
        <v>83</v>
      </c>
      <c r="AX281" s="14"/>
      <c r="AY281" s="14" t="s">
        <v>84</v>
      </c>
    </row>
    <row r="282" spans="2:51" x14ac:dyDescent="0.25">
      <c r="B282" s="14" t="s">
        <v>65</v>
      </c>
      <c r="C282" s="14" t="s">
        <v>876</v>
      </c>
      <c r="D282" s="14" t="s">
        <v>67</v>
      </c>
      <c r="E282" s="14" t="s">
        <v>68</v>
      </c>
      <c r="F282" s="14" t="s">
        <v>69</v>
      </c>
      <c r="G282" s="14">
        <v>1012493626380000</v>
      </c>
      <c r="H282" s="14" t="s">
        <v>877</v>
      </c>
      <c r="I282" s="14">
        <v>4016</v>
      </c>
      <c r="J282" s="14" t="s">
        <v>148</v>
      </c>
      <c r="K282" s="14" t="s">
        <v>878</v>
      </c>
      <c r="L282" s="14" t="s">
        <v>990</v>
      </c>
      <c r="M282" s="14" t="s">
        <v>74</v>
      </c>
      <c r="N282" s="14" t="s">
        <v>119</v>
      </c>
      <c r="O282" s="14"/>
      <c r="P282" s="14">
        <v>1025542</v>
      </c>
      <c r="Q282" s="14" t="s">
        <v>134</v>
      </c>
      <c r="R282" s="14"/>
      <c r="S282" s="14">
        <v>0</v>
      </c>
      <c r="T282" s="14">
        <v>0.22</v>
      </c>
      <c r="U282" s="14">
        <v>0.09</v>
      </c>
      <c r="V282" s="14"/>
      <c r="W282" s="14"/>
      <c r="X282" s="5">
        <v>-138.04</v>
      </c>
      <c r="Y282" s="15">
        <v>45183</v>
      </c>
      <c r="Z282" s="15">
        <v>45548</v>
      </c>
      <c r="AA282" s="14">
        <v>25</v>
      </c>
      <c r="AB282" s="14" t="s">
        <v>105</v>
      </c>
      <c r="AC282" s="14" t="s">
        <v>78</v>
      </c>
      <c r="AD282" s="14" t="s">
        <v>880</v>
      </c>
      <c r="AE282" s="14" t="s">
        <v>881</v>
      </c>
      <c r="AF282" s="14" t="s">
        <v>79</v>
      </c>
      <c r="AG282" s="14"/>
      <c r="AH282" s="14" t="s">
        <v>98</v>
      </c>
      <c r="AI282" s="14">
        <v>-219104</v>
      </c>
      <c r="AJ282" s="14">
        <v>0</v>
      </c>
      <c r="AK282" s="14">
        <v>0</v>
      </c>
      <c r="AL282" s="14">
        <v>0</v>
      </c>
      <c r="AM282" s="14">
        <v>0</v>
      </c>
      <c r="AN282" s="14">
        <v>0</v>
      </c>
      <c r="AO282" s="5">
        <v>-153372.79999999999</v>
      </c>
      <c r="AP282" s="14" t="s">
        <v>81</v>
      </c>
      <c r="AQ282" s="15">
        <v>45412</v>
      </c>
      <c r="AR282" s="14">
        <v>-153372.79999999999</v>
      </c>
      <c r="AS282" s="14"/>
      <c r="AT282" s="14" t="s">
        <v>13</v>
      </c>
      <c r="AU282" s="14"/>
      <c r="AV282" s="14" t="s">
        <v>82</v>
      </c>
      <c r="AW282" s="14" t="s">
        <v>83</v>
      </c>
      <c r="AX282" s="14"/>
      <c r="AY282" s="14" t="s">
        <v>84</v>
      </c>
    </row>
    <row r="283" spans="2:51" x14ac:dyDescent="0.25">
      <c r="B283" s="14" t="s">
        <v>65</v>
      </c>
      <c r="C283" s="14" t="s">
        <v>66</v>
      </c>
      <c r="D283" s="14" t="s">
        <v>67</v>
      </c>
      <c r="E283" s="14" t="s">
        <v>68</v>
      </c>
      <c r="F283" s="14" t="s">
        <v>69</v>
      </c>
      <c r="G283" s="14">
        <v>101228998351</v>
      </c>
      <c r="H283" s="14" t="s">
        <v>780</v>
      </c>
      <c r="I283" s="14">
        <v>4016</v>
      </c>
      <c r="J283" s="14" t="s">
        <v>148</v>
      </c>
      <c r="K283" s="14" t="s">
        <v>781</v>
      </c>
      <c r="L283" s="14" t="s">
        <v>991</v>
      </c>
      <c r="M283" s="14" t="s">
        <v>151</v>
      </c>
      <c r="N283" s="14" t="s">
        <v>152</v>
      </c>
      <c r="O283" s="14"/>
      <c r="P283" s="14">
        <v>1027714</v>
      </c>
      <c r="Q283" s="14" t="s">
        <v>783</v>
      </c>
      <c r="R283" s="14">
        <v>-26521</v>
      </c>
      <c r="S283" s="14">
        <v>-26521</v>
      </c>
      <c r="T283" s="14">
        <v>2</v>
      </c>
      <c r="U283" s="14">
        <v>2</v>
      </c>
      <c r="V283" s="14">
        <v>0</v>
      </c>
      <c r="W283" s="14">
        <v>0</v>
      </c>
      <c r="X283" s="5">
        <v>-530.41999999999996</v>
      </c>
      <c r="Y283" s="15">
        <v>45212</v>
      </c>
      <c r="Z283" s="15">
        <v>45577</v>
      </c>
      <c r="AA283" s="14">
        <v>12</v>
      </c>
      <c r="AB283" s="14" t="s">
        <v>105</v>
      </c>
      <c r="AC283" s="14"/>
      <c r="AD283" s="14" t="s">
        <v>618</v>
      </c>
      <c r="AE283" s="14" t="s">
        <v>68</v>
      </c>
      <c r="AF283" s="14" t="s">
        <v>79</v>
      </c>
      <c r="AG283" s="14" t="s">
        <v>135</v>
      </c>
      <c r="AH283" s="14" t="s">
        <v>135</v>
      </c>
      <c r="AI283" s="14">
        <v>-26521</v>
      </c>
      <c r="AJ283" s="14">
        <v>0</v>
      </c>
      <c r="AK283" s="14">
        <v>0</v>
      </c>
      <c r="AL283" s="14">
        <v>0</v>
      </c>
      <c r="AM283" s="14">
        <v>0</v>
      </c>
      <c r="AN283" s="14">
        <v>0</v>
      </c>
      <c r="AO283" s="5">
        <v>-26521</v>
      </c>
      <c r="AP283" s="14" t="s">
        <v>99</v>
      </c>
      <c r="AQ283" s="15">
        <v>45412</v>
      </c>
      <c r="AR283" s="14">
        <v>-26521</v>
      </c>
      <c r="AS283" s="14" t="s">
        <v>13</v>
      </c>
      <c r="AT283" s="14" t="s">
        <v>13</v>
      </c>
      <c r="AU283" s="14"/>
      <c r="AV283" s="14" t="s">
        <v>82</v>
      </c>
      <c r="AW283" s="14" t="s">
        <v>83</v>
      </c>
      <c r="AX283" s="14"/>
      <c r="AY283" s="14" t="s">
        <v>84</v>
      </c>
    </row>
    <row r="284" spans="2:51" x14ac:dyDescent="0.25">
      <c r="B284" s="14" t="s">
        <v>65</v>
      </c>
      <c r="C284" s="14" t="s">
        <v>66</v>
      </c>
      <c r="D284" s="14" t="s">
        <v>67</v>
      </c>
      <c r="E284" s="14" t="s">
        <v>68</v>
      </c>
      <c r="F284" s="14" t="s">
        <v>69</v>
      </c>
      <c r="G284" s="14">
        <v>1010663587810030</v>
      </c>
      <c r="H284" s="14" t="s">
        <v>483</v>
      </c>
      <c r="I284" s="14">
        <v>4016</v>
      </c>
      <c r="J284" s="14" t="s">
        <v>148</v>
      </c>
      <c r="K284" s="14" t="s">
        <v>484</v>
      </c>
      <c r="L284" s="14" t="s">
        <v>992</v>
      </c>
      <c r="M284" s="14" t="s">
        <v>74</v>
      </c>
      <c r="N284" s="14" t="s">
        <v>119</v>
      </c>
      <c r="O284" s="14"/>
      <c r="P284" s="14">
        <v>1025542</v>
      </c>
      <c r="Q284" s="14" t="s">
        <v>134</v>
      </c>
      <c r="R284" s="14">
        <v>-12428</v>
      </c>
      <c r="S284" s="14">
        <v>-12428</v>
      </c>
      <c r="T284" s="14">
        <v>5</v>
      </c>
      <c r="U284" s="14">
        <v>5</v>
      </c>
      <c r="V284" s="14">
        <v>0</v>
      </c>
      <c r="W284" s="14">
        <v>0</v>
      </c>
      <c r="X284" s="5">
        <v>-621.4</v>
      </c>
      <c r="Y284" s="15">
        <v>45299</v>
      </c>
      <c r="Z284" s="15">
        <v>45664</v>
      </c>
      <c r="AA284" s="14">
        <v>9</v>
      </c>
      <c r="AB284" s="14" t="s">
        <v>105</v>
      </c>
      <c r="AC284" s="14"/>
      <c r="AD284" s="14" t="s">
        <v>96</v>
      </c>
      <c r="AE284" s="14" t="s">
        <v>68</v>
      </c>
      <c r="AF284" s="14" t="s">
        <v>79</v>
      </c>
      <c r="AG284" s="14" t="s">
        <v>97</v>
      </c>
      <c r="AH284" s="14" t="s">
        <v>98</v>
      </c>
      <c r="AI284" s="14">
        <v>-12428</v>
      </c>
      <c r="AJ284" s="14">
        <v>0</v>
      </c>
      <c r="AK284" s="14">
        <v>0</v>
      </c>
      <c r="AL284" s="14">
        <v>0</v>
      </c>
      <c r="AM284" s="14">
        <v>0</v>
      </c>
      <c r="AN284" s="14">
        <v>0</v>
      </c>
      <c r="AO284" s="5">
        <v>-12428</v>
      </c>
      <c r="AP284" s="14" t="s">
        <v>81</v>
      </c>
      <c r="AQ284" s="15">
        <v>45412</v>
      </c>
      <c r="AR284" s="14">
        <v>-12428</v>
      </c>
      <c r="AS284" s="14" t="s">
        <v>13</v>
      </c>
      <c r="AT284" s="14" t="s">
        <v>13</v>
      </c>
      <c r="AU284" s="14"/>
      <c r="AV284" s="14" t="s">
        <v>82</v>
      </c>
      <c r="AW284" s="14" t="s">
        <v>83</v>
      </c>
      <c r="AX284" s="14"/>
      <c r="AY284" s="14" t="s">
        <v>84</v>
      </c>
    </row>
    <row r="285" spans="2:51" x14ac:dyDescent="0.25">
      <c r="B285" s="14" t="s">
        <v>65</v>
      </c>
      <c r="C285" s="14" t="s">
        <v>66</v>
      </c>
      <c r="D285" s="14" t="s">
        <v>67</v>
      </c>
      <c r="E285" s="14" t="s">
        <v>68</v>
      </c>
      <c r="F285" s="14" t="s">
        <v>69</v>
      </c>
      <c r="G285" s="14">
        <v>102056493169</v>
      </c>
      <c r="H285" s="14" t="s">
        <v>993</v>
      </c>
      <c r="I285" s="14">
        <v>3003</v>
      </c>
      <c r="J285" s="14" t="s">
        <v>631</v>
      </c>
      <c r="K285" s="14" t="s">
        <v>994</v>
      </c>
      <c r="L285" s="14" t="s">
        <v>995</v>
      </c>
      <c r="M285" s="14" t="s">
        <v>151</v>
      </c>
      <c r="N285" s="14" t="s">
        <v>152</v>
      </c>
      <c r="O285" s="14" t="s">
        <v>634</v>
      </c>
      <c r="P285" s="14">
        <v>1011069</v>
      </c>
      <c r="Q285" s="14" t="s">
        <v>635</v>
      </c>
      <c r="R285" s="14">
        <v>-646</v>
      </c>
      <c r="S285" s="14">
        <v>-646</v>
      </c>
      <c r="T285" s="14"/>
      <c r="U285" s="14">
        <v>15</v>
      </c>
      <c r="V285" s="14">
        <v>-96.9</v>
      </c>
      <c r="W285" s="14">
        <v>-774.75</v>
      </c>
      <c r="X285" s="5">
        <v>-871.65</v>
      </c>
      <c r="Y285" s="15">
        <v>45271</v>
      </c>
      <c r="Z285" s="15">
        <v>45636</v>
      </c>
      <c r="AA285" s="14">
        <v>1</v>
      </c>
      <c r="AB285" s="14" t="s">
        <v>996</v>
      </c>
      <c r="AC285" s="14"/>
      <c r="AD285" s="14" t="s">
        <v>636</v>
      </c>
      <c r="AE285" s="14" t="s">
        <v>68</v>
      </c>
      <c r="AF285" s="14" t="s">
        <v>79</v>
      </c>
      <c r="AG285" s="14" t="s">
        <v>155</v>
      </c>
      <c r="AH285" s="14" t="s">
        <v>155</v>
      </c>
      <c r="AI285" s="14">
        <v>-31636</v>
      </c>
      <c r="AJ285" s="14">
        <v>0</v>
      </c>
      <c r="AK285" s="14">
        <v>-646</v>
      </c>
      <c r="AL285" s="14">
        <v>-30990</v>
      </c>
      <c r="AM285" s="14">
        <v>0</v>
      </c>
      <c r="AN285" s="14">
        <v>0</v>
      </c>
      <c r="AO285" s="5">
        <v>-646</v>
      </c>
      <c r="AP285" s="14" t="s">
        <v>397</v>
      </c>
      <c r="AQ285" s="15">
        <v>45412</v>
      </c>
      <c r="AR285" s="14">
        <v>-31636</v>
      </c>
      <c r="AS285" s="14" t="s">
        <v>4</v>
      </c>
      <c r="AT285" s="14" t="s">
        <v>4</v>
      </c>
      <c r="AU285" s="14">
        <v>17</v>
      </c>
      <c r="AV285" s="14" t="s">
        <v>210</v>
      </c>
      <c r="AW285" s="14" t="s">
        <v>83</v>
      </c>
      <c r="AX285" s="14"/>
      <c r="AY285" s="14" t="s">
        <v>84</v>
      </c>
    </row>
    <row r="286" spans="2:51" x14ac:dyDescent="0.25">
      <c r="B286" s="14" t="s">
        <v>65</v>
      </c>
      <c r="C286" s="14" t="s">
        <v>66</v>
      </c>
      <c r="D286" s="14" t="s">
        <v>67</v>
      </c>
      <c r="E286" s="14" t="s">
        <v>68</v>
      </c>
      <c r="F286" s="14" t="s">
        <v>69</v>
      </c>
      <c r="G286" s="14">
        <v>1.01981131025E+19</v>
      </c>
      <c r="H286" s="14" t="s">
        <v>997</v>
      </c>
      <c r="I286" s="14">
        <v>4016</v>
      </c>
      <c r="J286" s="14" t="s">
        <v>148</v>
      </c>
      <c r="K286" s="14" t="s">
        <v>998</v>
      </c>
      <c r="L286" s="14" t="s">
        <v>999</v>
      </c>
      <c r="M286" s="14" t="s">
        <v>223</v>
      </c>
      <c r="N286" s="14" t="s">
        <v>223</v>
      </c>
      <c r="O286" s="14"/>
      <c r="P286" s="14">
        <v>1025028</v>
      </c>
      <c r="Q286" s="14" t="s">
        <v>1000</v>
      </c>
      <c r="R286" s="14">
        <v>-11806</v>
      </c>
      <c r="S286" s="14">
        <v>-11806</v>
      </c>
      <c r="T286" s="14">
        <v>7.5</v>
      </c>
      <c r="U286" s="14">
        <v>7.5</v>
      </c>
      <c r="V286" s="14">
        <v>0</v>
      </c>
      <c r="W286" s="14">
        <v>0</v>
      </c>
      <c r="X286" s="5">
        <v>-885.45</v>
      </c>
      <c r="Y286" s="15">
        <v>45230</v>
      </c>
      <c r="Z286" s="15">
        <v>45595</v>
      </c>
      <c r="AA286" s="14">
        <v>5</v>
      </c>
      <c r="AB286" s="14" t="s">
        <v>105</v>
      </c>
      <c r="AC286" s="14"/>
      <c r="AD286" s="14" t="s">
        <v>1001</v>
      </c>
      <c r="AE286" s="14" t="s">
        <v>68</v>
      </c>
      <c r="AF286" s="14" t="s">
        <v>79</v>
      </c>
      <c r="AG286" s="14" t="s">
        <v>1002</v>
      </c>
      <c r="AH286" s="14" t="s">
        <v>1003</v>
      </c>
      <c r="AI286" s="14">
        <v>-11806</v>
      </c>
      <c r="AJ286" s="14">
        <v>0</v>
      </c>
      <c r="AK286" s="14">
        <v>0</v>
      </c>
      <c r="AL286" s="14">
        <v>0</v>
      </c>
      <c r="AM286" s="14">
        <v>0</v>
      </c>
      <c r="AN286" s="14">
        <v>0</v>
      </c>
      <c r="AO286" s="5">
        <v>-11806</v>
      </c>
      <c r="AP286" s="14" t="s">
        <v>81</v>
      </c>
      <c r="AQ286" s="15">
        <v>45412</v>
      </c>
      <c r="AR286" s="14">
        <v>-11806</v>
      </c>
      <c r="AS286" s="14" t="s">
        <v>12</v>
      </c>
      <c r="AT286" s="14" t="s">
        <v>12</v>
      </c>
      <c r="AU286" s="14"/>
      <c r="AV286" s="14" t="s">
        <v>82</v>
      </c>
      <c r="AW286" s="14" t="s">
        <v>83</v>
      </c>
      <c r="AX286" s="14"/>
      <c r="AY286" s="14" t="s">
        <v>84</v>
      </c>
    </row>
    <row r="287" spans="2:51" x14ac:dyDescent="0.25">
      <c r="B287" s="14" t="s">
        <v>65</v>
      </c>
      <c r="C287" s="14" t="s">
        <v>66</v>
      </c>
      <c r="D287" s="14" t="s">
        <v>67</v>
      </c>
      <c r="E287" s="14" t="s">
        <v>68</v>
      </c>
      <c r="F287" s="14" t="s">
        <v>69</v>
      </c>
      <c r="G287" s="14">
        <v>1.00510127688001E+18</v>
      </c>
      <c r="H287" s="14" t="s">
        <v>767</v>
      </c>
      <c r="I287" s="14">
        <v>4016</v>
      </c>
      <c r="J287" s="14" t="s">
        <v>148</v>
      </c>
      <c r="K287" s="14" t="s">
        <v>768</v>
      </c>
      <c r="L287" s="14" t="s">
        <v>1004</v>
      </c>
      <c r="M287" s="14" t="s">
        <v>74</v>
      </c>
      <c r="N287" s="14" t="s">
        <v>119</v>
      </c>
      <c r="O287" s="14"/>
      <c r="P287" s="14">
        <v>1010614</v>
      </c>
      <c r="Q287" s="14" t="s">
        <v>339</v>
      </c>
      <c r="R287" s="14">
        <v>-19414</v>
      </c>
      <c r="S287" s="14">
        <v>-19414</v>
      </c>
      <c r="T287" s="14">
        <v>7.5</v>
      </c>
      <c r="U287" s="14">
        <v>7.5</v>
      </c>
      <c r="V287" s="14">
        <v>0</v>
      </c>
      <c r="W287" s="14">
        <v>0</v>
      </c>
      <c r="X287" s="5">
        <v>-1456.05</v>
      </c>
      <c r="Y287" s="15">
        <v>45364</v>
      </c>
      <c r="Z287" s="15">
        <v>45728</v>
      </c>
      <c r="AA287" s="14">
        <v>2</v>
      </c>
      <c r="AB287" s="14" t="s">
        <v>105</v>
      </c>
      <c r="AC287" s="14"/>
      <c r="AD287" s="14" t="s">
        <v>340</v>
      </c>
      <c r="AE287" s="14" t="s">
        <v>68</v>
      </c>
      <c r="AF287" s="14" t="s">
        <v>79</v>
      </c>
      <c r="AG287" s="14" t="s">
        <v>341</v>
      </c>
      <c r="AH287" s="14" t="s">
        <v>341</v>
      </c>
      <c r="AI287" s="14">
        <v>-19414</v>
      </c>
      <c r="AJ287" s="14">
        <v>0</v>
      </c>
      <c r="AK287" s="14">
        <v>0</v>
      </c>
      <c r="AL287" s="14">
        <v>0</v>
      </c>
      <c r="AM287" s="14">
        <v>0</v>
      </c>
      <c r="AN287" s="14">
        <v>0</v>
      </c>
      <c r="AO287" s="5">
        <v>-19414</v>
      </c>
      <c r="AP287" s="14" t="s">
        <v>81</v>
      </c>
      <c r="AQ287" s="15">
        <v>45412</v>
      </c>
      <c r="AR287" s="14">
        <v>-19414</v>
      </c>
      <c r="AS287" s="14" t="s">
        <v>2</v>
      </c>
      <c r="AT287" s="14" t="s">
        <v>2</v>
      </c>
      <c r="AU287" s="14"/>
      <c r="AV287" s="14" t="s">
        <v>82</v>
      </c>
      <c r="AW287" s="14" t="s">
        <v>83</v>
      </c>
      <c r="AX287" s="14"/>
      <c r="AY287" s="14" t="s">
        <v>84</v>
      </c>
    </row>
    <row r="288" spans="2:51" x14ac:dyDescent="0.25">
      <c r="B288" s="14" t="s">
        <v>65</v>
      </c>
      <c r="C288" s="14" t="s">
        <v>66</v>
      </c>
      <c r="D288" s="14" t="s">
        <v>67</v>
      </c>
      <c r="E288" s="14" t="s">
        <v>68</v>
      </c>
      <c r="F288" s="14" t="s">
        <v>69</v>
      </c>
      <c r="G288" s="14">
        <v>1009923345980000</v>
      </c>
      <c r="H288" s="14" t="s">
        <v>176</v>
      </c>
      <c r="I288" s="14">
        <v>2001</v>
      </c>
      <c r="J288" s="14" t="s">
        <v>116</v>
      </c>
      <c r="K288" s="14" t="s">
        <v>1005</v>
      </c>
      <c r="L288" s="14" t="s">
        <v>1006</v>
      </c>
      <c r="M288" s="14" t="s">
        <v>74</v>
      </c>
      <c r="N288" s="14" t="s">
        <v>75</v>
      </c>
      <c r="O288" s="14"/>
      <c r="P288" s="14">
        <v>1033069</v>
      </c>
      <c r="Q288" s="14" t="s">
        <v>326</v>
      </c>
      <c r="R288" s="14">
        <v>-23358</v>
      </c>
      <c r="S288" s="14">
        <v>-23358</v>
      </c>
      <c r="T288" s="14">
        <v>16.5</v>
      </c>
      <c r="U288" s="14">
        <v>16.5</v>
      </c>
      <c r="V288" s="14">
        <v>0</v>
      </c>
      <c r="W288" s="14">
        <v>0</v>
      </c>
      <c r="X288" s="5">
        <v>-3854.07</v>
      </c>
      <c r="Y288" s="15">
        <v>45012</v>
      </c>
      <c r="Z288" s="15">
        <v>45377</v>
      </c>
      <c r="AA288" s="14">
        <v>3</v>
      </c>
      <c r="AB288" s="14" t="s">
        <v>105</v>
      </c>
      <c r="AC288" s="14"/>
      <c r="AD288" s="14" t="s">
        <v>96</v>
      </c>
      <c r="AE288" s="14" t="s">
        <v>68</v>
      </c>
      <c r="AF288" s="14" t="s">
        <v>79</v>
      </c>
      <c r="AG288" s="14" t="s">
        <v>97</v>
      </c>
      <c r="AH288" s="14" t="s">
        <v>98</v>
      </c>
      <c r="AI288" s="14">
        <v>-22190.11</v>
      </c>
      <c r="AJ288" s="14">
        <v>0</v>
      </c>
      <c r="AK288" s="14">
        <v>0</v>
      </c>
      <c r="AL288" s="14">
        <v>0</v>
      </c>
      <c r="AM288" s="14">
        <v>0</v>
      </c>
      <c r="AN288" s="14">
        <v>-1167.8900000000001</v>
      </c>
      <c r="AO288" s="5">
        <v>-23358</v>
      </c>
      <c r="AP288" s="14" t="s">
        <v>81</v>
      </c>
      <c r="AQ288" s="15">
        <v>45412</v>
      </c>
      <c r="AR288" s="14">
        <v>-23358</v>
      </c>
      <c r="AS288" s="14" t="s">
        <v>13</v>
      </c>
      <c r="AT288" s="14" t="s">
        <v>13</v>
      </c>
      <c r="AU288" s="14"/>
      <c r="AV288" s="14" t="s">
        <v>82</v>
      </c>
      <c r="AW288" s="14" t="s">
        <v>83</v>
      </c>
      <c r="AX288" s="14"/>
      <c r="AY288" s="14" t="s">
        <v>84</v>
      </c>
    </row>
    <row r="289" spans="2:51" x14ac:dyDescent="0.25">
      <c r="B289" s="14" t="s">
        <v>65</v>
      </c>
      <c r="C289" s="14" t="s">
        <v>66</v>
      </c>
      <c r="D289" s="14" t="s">
        <v>67</v>
      </c>
      <c r="E289" s="14" t="s">
        <v>68</v>
      </c>
      <c r="F289" s="14" t="s">
        <v>69</v>
      </c>
      <c r="G289" s="14">
        <v>1010663587810030</v>
      </c>
      <c r="H289" s="14" t="s">
        <v>483</v>
      </c>
      <c r="I289" s="14">
        <v>4016</v>
      </c>
      <c r="J289" s="14" t="s">
        <v>148</v>
      </c>
      <c r="K289" s="14" t="s">
        <v>484</v>
      </c>
      <c r="L289" s="14" t="s">
        <v>1007</v>
      </c>
      <c r="M289" s="14" t="s">
        <v>74</v>
      </c>
      <c r="N289" s="14" t="s">
        <v>119</v>
      </c>
      <c r="O289" s="14"/>
      <c r="P289" s="14">
        <v>1025542</v>
      </c>
      <c r="Q289" s="14" t="s">
        <v>134</v>
      </c>
      <c r="R289" s="14">
        <v>-200514</v>
      </c>
      <c r="S289" s="14">
        <v>-200514</v>
      </c>
      <c r="T289" s="14">
        <v>5</v>
      </c>
      <c r="U289" s="14">
        <v>5</v>
      </c>
      <c r="V289" s="14">
        <v>0</v>
      </c>
      <c r="W289" s="14">
        <v>0</v>
      </c>
      <c r="X289" s="5">
        <v>-10025.700000000001</v>
      </c>
      <c r="Y289" s="15">
        <v>45299</v>
      </c>
      <c r="Z289" s="15">
        <v>45664</v>
      </c>
      <c r="AA289" s="14">
        <v>8</v>
      </c>
      <c r="AB289" s="14" t="s">
        <v>105</v>
      </c>
      <c r="AC289" s="14"/>
      <c r="AD289" s="14" t="s">
        <v>96</v>
      </c>
      <c r="AE289" s="14" t="s">
        <v>68</v>
      </c>
      <c r="AF289" s="14" t="s">
        <v>79</v>
      </c>
      <c r="AG289" s="14" t="s">
        <v>97</v>
      </c>
      <c r="AH289" s="14" t="s">
        <v>98</v>
      </c>
      <c r="AI289" s="14">
        <v>-200514</v>
      </c>
      <c r="AJ289" s="14">
        <v>0</v>
      </c>
      <c r="AK289" s="14">
        <v>0</v>
      </c>
      <c r="AL289" s="14">
        <v>0</v>
      </c>
      <c r="AM289" s="14">
        <v>0</v>
      </c>
      <c r="AN289" s="14">
        <v>0</v>
      </c>
      <c r="AO289" s="5">
        <v>-200514</v>
      </c>
      <c r="AP289" s="14" t="s">
        <v>81</v>
      </c>
      <c r="AQ289" s="15">
        <v>45412</v>
      </c>
      <c r="AR289" s="14">
        <v>-200514</v>
      </c>
      <c r="AS289" s="14" t="s">
        <v>13</v>
      </c>
      <c r="AT289" s="14" t="s">
        <v>13</v>
      </c>
      <c r="AU289" s="14"/>
      <c r="AV289" s="14" t="s">
        <v>82</v>
      </c>
      <c r="AW289" s="14" t="s">
        <v>83</v>
      </c>
      <c r="AX289" s="14"/>
      <c r="AY289" s="14" t="s">
        <v>84</v>
      </c>
    </row>
    <row r="290" spans="2:51" x14ac:dyDescent="0.25">
      <c r="B290" s="14" t="s">
        <v>65</v>
      </c>
      <c r="C290" s="14" t="s">
        <v>66</v>
      </c>
      <c r="D290" s="14" t="s">
        <v>67</v>
      </c>
      <c r="E290" s="14" t="s">
        <v>68</v>
      </c>
      <c r="F290" s="14" t="s">
        <v>69</v>
      </c>
      <c r="G290" s="14">
        <v>1002010038320000</v>
      </c>
      <c r="H290" s="14" t="s">
        <v>366</v>
      </c>
      <c r="I290" s="14">
        <v>2002</v>
      </c>
      <c r="J290" s="14" t="s">
        <v>156</v>
      </c>
      <c r="K290" s="14" t="s">
        <v>1008</v>
      </c>
      <c r="L290" s="14" t="s">
        <v>1009</v>
      </c>
      <c r="M290" s="14" t="s">
        <v>223</v>
      </c>
      <c r="N290" s="14" t="s">
        <v>223</v>
      </c>
      <c r="O290" s="14"/>
      <c r="P290" s="14">
        <v>1034789</v>
      </c>
      <c r="Q290" s="14" t="s">
        <v>224</v>
      </c>
      <c r="R290" s="14">
        <v>-125000</v>
      </c>
      <c r="S290" s="14">
        <v>-125000</v>
      </c>
      <c r="T290" s="14">
        <v>16.5</v>
      </c>
      <c r="U290" s="14">
        <v>16.5</v>
      </c>
      <c r="V290" s="14">
        <v>0</v>
      </c>
      <c r="W290" s="14">
        <v>0</v>
      </c>
      <c r="X290" s="5">
        <v>-20625</v>
      </c>
      <c r="Y290" s="15">
        <v>45304</v>
      </c>
      <c r="Z290" s="15">
        <v>45669</v>
      </c>
      <c r="AA290" s="14">
        <v>3</v>
      </c>
      <c r="AB290" s="14" t="s">
        <v>996</v>
      </c>
      <c r="AC290" s="14"/>
      <c r="AD290" s="14" t="s">
        <v>225</v>
      </c>
      <c r="AE290" s="14" t="s">
        <v>68</v>
      </c>
      <c r="AF290" s="14" t="s">
        <v>79</v>
      </c>
      <c r="AG290" s="14" t="s">
        <v>226</v>
      </c>
      <c r="AH290" s="14" t="s">
        <v>227</v>
      </c>
      <c r="AI290" s="14">
        <v>-118750</v>
      </c>
      <c r="AJ290" s="14">
        <v>0</v>
      </c>
      <c r="AK290" s="14">
        <v>0</v>
      </c>
      <c r="AL290" s="14">
        <v>0</v>
      </c>
      <c r="AM290" s="14">
        <v>0</v>
      </c>
      <c r="AN290" s="14">
        <v>-6250</v>
      </c>
      <c r="AO290" s="5">
        <v>-125000</v>
      </c>
      <c r="AP290" s="14" t="s">
        <v>99</v>
      </c>
      <c r="AQ290" s="15">
        <v>45412</v>
      </c>
      <c r="AR290" s="14">
        <v>-125000</v>
      </c>
      <c r="AS290" s="14" t="s">
        <v>7</v>
      </c>
      <c r="AT290" s="14" t="s">
        <v>7</v>
      </c>
      <c r="AU290" s="14"/>
      <c r="AV290" s="14" t="s">
        <v>82</v>
      </c>
      <c r="AW290" s="14" t="s">
        <v>83</v>
      </c>
      <c r="AX290" s="14"/>
      <c r="AY290" s="14" t="s">
        <v>84</v>
      </c>
    </row>
    <row r="291" spans="2:51" x14ac:dyDescent="0.25">
      <c r="B291" s="14" t="s">
        <v>65</v>
      </c>
      <c r="C291" s="14" t="s">
        <v>66</v>
      </c>
      <c r="D291" s="14" t="s">
        <v>67</v>
      </c>
      <c r="E291" s="14" t="s">
        <v>68</v>
      </c>
      <c r="F291" s="14" t="s">
        <v>69</v>
      </c>
      <c r="G291" s="14">
        <v>1.01874050225E+19</v>
      </c>
      <c r="H291" s="14" t="s">
        <v>289</v>
      </c>
      <c r="I291" s="14">
        <v>4016</v>
      </c>
      <c r="J291" s="14" t="s">
        <v>148</v>
      </c>
      <c r="K291" s="14" t="s">
        <v>282</v>
      </c>
      <c r="L291" s="14" t="s">
        <v>1010</v>
      </c>
      <c r="M291" s="14" t="s">
        <v>223</v>
      </c>
      <c r="N291" s="14" t="s">
        <v>223</v>
      </c>
      <c r="O291" s="14"/>
      <c r="P291" s="14">
        <v>1033738</v>
      </c>
      <c r="Q291" s="14" t="s">
        <v>284</v>
      </c>
      <c r="R291" s="14">
        <v>-670000</v>
      </c>
      <c r="S291" s="14">
        <v>-670000</v>
      </c>
      <c r="T291" s="14">
        <v>7.5</v>
      </c>
      <c r="U291" s="14">
        <v>7.5</v>
      </c>
      <c r="V291" s="14">
        <v>0</v>
      </c>
      <c r="W291" s="14">
        <v>0</v>
      </c>
      <c r="X291" s="5">
        <v>-50250</v>
      </c>
      <c r="Y291" s="15">
        <v>45337</v>
      </c>
      <c r="Z291" s="15">
        <v>45702</v>
      </c>
      <c r="AA291" s="14">
        <v>2</v>
      </c>
      <c r="AB291" s="14" t="s">
        <v>996</v>
      </c>
      <c r="AC291" s="14"/>
      <c r="AD291" s="14" t="s">
        <v>285</v>
      </c>
      <c r="AE291" s="14" t="s">
        <v>286</v>
      </c>
      <c r="AF291" s="14" t="s">
        <v>79</v>
      </c>
      <c r="AG291" s="14" t="s">
        <v>287</v>
      </c>
      <c r="AH291" s="14" t="s">
        <v>288</v>
      </c>
      <c r="AI291" s="14">
        <v>-670000</v>
      </c>
      <c r="AJ291" s="14">
        <v>0</v>
      </c>
      <c r="AK291" s="14">
        <v>0</v>
      </c>
      <c r="AL291" s="14">
        <v>0</v>
      </c>
      <c r="AM291" s="14">
        <v>0</v>
      </c>
      <c r="AN291" s="14">
        <v>0</v>
      </c>
      <c r="AO291" s="5">
        <v>-670000</v>
      </c>
      <c r="AP291" s="14" t="s">
        <v>99</v>
      </c>
      <c r="AQ291" s="15">
        <v>45412</v>
      </c>
      <c r="AR291" s="14">
        <v>-670000</v>
      </c>
      <c r="AS291" s="14" t="s">
        <v>9</v>
      </c>
      <c r="AT291" s="14" t="s">
        <v>9</v>
      </c>
      <c r="AU291" s="14"/>
      <c r="AV291" s="14" t="s">
        <v>82</v>
      </c>
      <c r="AW291" s="14" t="s">
        <v>83</v>
      </c>
      <c r="AX291" s="14"/>
      <c r="AY291" s="14" t="s">
        <v>84</v>
      </c>
    </row>
    <row r="292" spans="2:51" x14ac:dyDescent="0.25">
      <c r="B292" s="14" t="s">
        <v>65</v>
      </c>
      <c r="C292" s="14" t="s">
        <v>66</v>
      </c>
      <c r="D292" s="14" t="s">
        <v>67</v>
      </c>
      <c r="E292" s="14" t="s">
        <v>68</v>
      </c>
      <c r="F292" s="14" t="s">
        <v>69</v>
      </c>
      <c r="G292" s="14">
        <v>1021332160220000</v>
      </c>
      <c r="H292" s="14" t="s">
        <v>257</v>
      </c>
      <c r="I292" s="14" t="s">
        <v>115</v>
      </c>
      <c r="J292" s="14" t="s">
        <v>116</v>
      </c>
      <c r="K292" s="14" t="s">
        <v>1011</v>
      </c>
      <c r="L292" s="14" t="s">
        <v>1012</v>
      </c>
      <c r="M292" s="14" t="s">
        <v>74</v>
      </c>
      <c r="N292" s="14" t="s">
        <v>75</v>
      </c>
      <c r="O292" s="14"/>
      <c r="P292" s="14">
        <v>1026047</v>
      </c>
      <c r="Q292" s="14" t="s">
        <v>1013</v>
      </c>
      <c r="R292" s="14">
        <v>-532726</v>
      </c>
      <c r="S292" s="14">
        <v>-399544.5</v>
      </c>
      <c r="T292" s="14">
        <v>16.5</v>
      </c>
      <c r="U292" s="14">
        <v>16.5</v>
      </c>
      <c r="V292" s="14">
        <v>0</v>
      </c>
      <c r="W292" s="14">
        <v>0</v>
      </c>
      <c r="X292" s="5">
        <v>-65924.84</v>
      </c>
      <c r="Y292" s="15">
        <v>45017</v>
      </c>
      <c r="Z292" s="15">
        <v>45382</v>
      </c>
      <c r="AA292" s="14">
        <v>1</v>
      </c>
      <c r="AB292" s="14" t="s">
        <v>105</v>
      </c>
      <c r="AC292" s="14" t="s">
        <v>78</v>
      </c>
      <c r="AD292" s="14" t="s">
        <v>225</v>
      </c>
      <c r="AE292" s="14" t="s">
        <v>68</v>
      </c>
      <c r="AF292" s="14" t="s">
        <v>79</v>
      </c>
      <c r="AG292" s="14" t="s">
        <v>226</v>
      </c>
      <c r="AH292" s="14" t="s">
        <v>226</v>
      </c>
      <c r="AI292" s="14">
        <v>-506089.69</v>
      </c>
      <c r="AJ292" s="14">
        <v>0</v>
      </c>
      <c r="AK292" s="14">
        <v>0</v>
      </c>
      <c r="AL292" s="14">
        <v>0</v>
      </c>
      <c r="AM292" s="14">
        <v>0</v>
      </c>
      <c r="AN292" s="14">
        <v>-26636.31</v>
      </c>
      <c r="AO292" s="5">
        <v>-399544.5</v>
      </c>
      <c r="AP292" s="14" t="s">
        <v>99</v>
      </c>
      <c r="AQ292" s="15">
        <v>45412</v>
      </c>
      <c r="AR292" s="14">
        <v>-399544.5</v>
      </c>
      <c r="AS292" s="14" t="s">
        <v>7</v>
      </c>
      <c r="AT292" s="14" t="s">
        <v>7</v>
      </c>
      <c r="AU292" s="14"/>
      <c r="AV292" s="14" t="s">
        <v>82</v>
      </c>
      <c r="AW292" s="14" t="s">
        <v>83</v>
      </c>
      <c r="AX292" s="14"/>
      <c r="AY292" s="14" t="s">
        <v>84</v>
      </c>
    </row>
    <row r="293" spans="2:51" x14ac:dyDescent="0.25">
      <c r="B293" s="14" t="s">
        <v>65</v>
      </c>
      <c r="C293" s="14" t="s">
        <v>230</v>
      </c>
      <c r="D293" s="14" t="s">
        <v>67</v>
      </c>
      <c r="E293" s="14" t="s">
        <v>68</v>
      </c>
      <c r="F293" s="14" t="s">
        <v>69</v>
      </c>
      <c r="G293" s="14">
        <v>1.0121316182599999E+19</v>
      </c>
      <c r="H293" s="14" t="s">
        <v>231</v>
      </c>
      <c r="I293" s="14">
        <v>1001</v>
      </c>
      <c r="J293" s="14" t="s">
        <v>92</v>
      </c>
      <c r="K293" s="14" t="s">
        <v>232</v>
      </c>
      <c r="L293" s="14" t="s">
        <v>1014</v>
      </c>
      <c r="M293" s="14" t="s">
        <v>74</v>
      </c>
      <c r="N293" s="14" t="s">
        <v>119</v>
      </c>
      <c r="O293" s="14"/>
      <c r="P293" s="14">
        <v>1037162</v>
      </c>
      <c r="Q293" s="14" t="s">
        <v>234</v>
      </c>
      <c r="R293" s="14"/>
      <c r="S293" s="14">
        <v>0</v>
      </c>
      <c r="T293" s="14">
        <v>9.8000000000000007</v>
      </c>
      <c r="U293" s="14">
        <v>1.7</v>
      </c>
      <c r="V293" s="14"/>
      <c r="W293" s="14"/>
      <c r="X293" s="5">
        <v>-93055.3</v>
      </c>
      <c r="Y293" s="15">
        <v>45383</v>
      </c>
      <c r="Z293" s="15">
        <v>45747</v>
      </c>
      <c r="AA293" s="14">
        <v>1</v>
      </c>
      <c r="AB293" s="14" t="s">
        <v>996</v>
      </c>
      <c r="AC293" s="14"/>
      <c r="AD293" s="14" t="s">
        <v>235</v>
      </c>
      <c r="AE293" s="14" t="s">
        <v>236</v>
      </c>
      <c r="AF293" s="14" t="s">
        <v>79</v>
      </c>
      <c r="AG293" s="14"/>
      <c r="AH293" s="14" t="s">
        <v>90</v>
      </c>
      <c r="AI293" s="14">
        <v>-5473841</v>
      </c>
      <c r="AJ293" s="14">
        <v>0</v>
      </c>
      <c r="AK293" s="14">
        <v>0</v>
      </c>
      <c r="AL293" s="14">
        <v>0</v>
      </c>
      <c r="AM293" s="14">
        <v>0</v>
      </c>
      <c r="AN293" s="14">
        <v>0</v>
      </c>
      <c r="AO293" s="5">
        <v>-5473841</v>
      </c>
      <c r="AP293" s="14" t="s">
        <v>99</v>
      </c>
      <c r="AQ293" s="15">
        <v>45412</v>
      </c>
      <c r="AR293" s="14">
        <v>-5473841</v>
      </c>
      <c r="AS293" s="14"/>
      <c r="AT293" s="14" t="s">
        <v>5</v>
      </c>
      <c r="AU293" s="14"/>
      <c r="AV293" s="14" t="s">
        <v>82</v>
      </c>
      <c r="AW293" s="14" t="s">
        <v>83</v>
      </c>
      <c r="AX293" s="14"/>
      <c r="AY293" s="14" t="s">
        <v>84</v>
      </c>
    </row>
    <row r="294" spans="2:51" x14ac:dyDescent="0.25">
      <c r="B294" s="14" t="s">
        <v>65</v>
      </c>
      <c r="C294" s="14" t="s">
        <v>66</v>
      </c>
      <c r="D294" s="14" t="s">
        <v>67</v>
      </c>
      <c r="E294" s="14" t="s">
        <v>68</v>
      </c>
      <c r="F294" s="14" t="s">
        <v>69</v>
      </c>
      <c r="G294" s="14">
        <v>1.0180908790699999E+19</v>
      </c>
      <c r="H294" s="14" t="s">
        <v>1015</v>
      </c>
      <c r="I294" s="14">
        <v>1001</v>
      </c>
      <c r="J294" s="14" t="s">
        <v>92</v>
      </c>
      <c r="K294" s="14" t="s">
        <v>1016</v>
      </c>
      <c r="L294" s="14" t="s">
        <v>1017</v>
      </c>
      <c r="M294" s="14" t="s">
        <v>74</v>
      </c>
      <c r="N294" s="14" t="s">
        <v>75</v>
      </c>
      <c r="O294" s="14"/>
      <c r="P294" s="14">
        <v>1033730</v>
      </c>
      <c r="Q294" s="14" t="s">
        <v>95</v>
      </c>
      <c r="R294" s="14">
        <v>-12060219</v>
      </c>
      <c r="S294" s="14">
        <v>-7236131.4000000004</v>
      </c>
      <c r="T294" s="14">
        <v>11.5</v>
      </c>
      <c r="U294" s="14">
        <v>11.5</v>
      </c>
      <c r="V294" s="14">
        <v>0</v>
      </c>
      <c r="W294" s="14">
        <v>0</v>
      </c>
      <c r="X294" s="5">
        <v>-832155.11</v>
      </c>
      <c r="Y294" s="15">
        <v>45382</v>
      </c>
      <c r="Z294" s="15">
        <v>45746</v>
      </c>
      <c r="AA294" s="14">
        <v>1</v>
      </c>
      <c r="AB294" s="14" t="s">
        <v>996</v>
      </c>
      <c r="AC294" s="14" t="s">
        <v>78</v>
      </c>
      <c r="AD294" s="14" t="s">
        <v>96</v>
      </c>
      <c r="AE294" s="14" t="s">
        <v>68</v>
      </c>
      <c r="AF294" s="14" t="s">
        <v>79</v>
      </c>
      <c r="AG294" s="14" t="s">
        <v>97</v>
      </c>
      <c r="AH294" s="14" t="s">
        <v>98</v>
      </c>
      <c r="AI294" s="14">
        <v>-12060219</v>
      </c>
      <c r="AJ294" s="14">
        <v>0</v>
      </c>
      <c r="AK294" s="14">
        <v>0</v>
      </c>
      <c r="AL294" s="14">
        <v>0</v>
      </c>
      <c r="AM294" s="14">
        <v>0</v>
      </c>
      <c r="AN294" s="14">
        <v>0</v>
      </c>
      <c r="AO294" s="5">
        <v>-7236131.4000000004</v>
      </c>
      <c r="AP294" s="14" t="s">
        <v>99</v>
      </c>
      <c r="AQ294" s="15">
        <v>45412</v>
      </c>
      <c r="AR294" s="14">
        <v>-7236131.4000000004</v>
      </c>
      <c r="AS294" s="14" t="s">
        <v>13</v>
      </c>
      <c r="AT294" s="14" t="s">
        <v>13</v>
      </c>
      <c r="AU294" s="14"/>
      <c r="AV294" s="14" t="s">
        <v>82</v>
      </c>
      <c r="AW294" s="14" t="s">
        <v>83</v>
      </c>
      <c r="AX294" s="14"/>
      <c r="AY294" s="14" t="s">
        <v>84</v>
      </c>
    </row>
    <row r="295" spans="2:51" x14ac:dyDescent="0.25">
      <c r="B295" s="14" t="s">
        <v>65</v>
      </c>
      <c r="C295" s="14" t="s">
        <v>113</v>
      </c>
      <c r="D295" s="14" t="s">
        <v>67</v>
      </c>
      <c r="E295" s="14" t="s">
        <v>68</v>
      </c>
      <c r="F295" s="14"/>
      <c r="G295" s="14">
        <v>1.0038171897099999E+19</v>
      </c>
      <c r="H295" s="14" t="s">
        <v>114</v>
      </c>
      <c r="I295" s="14">
        <v>5006</v>
      </c>
      <c r="J295" s="14" t="s">
        <v>108</v>
      </c>
      <c r="K295" s="14" t="s">
        <v>292</v>
      </c>
      <c r="L295" s="14" t="s">
        <v>293</v>
      </c>
      <c r="M295" s="14" t="s">
        <v>74</v>
      </c>
      <c r="N295" s="14" t="s">
        <v>119</v>
      </c>
      <c r="O295" s="14"/>
      <c r="P295" s="14">
        <v>1032786</v>
      </c>
      <c r="Q295" s="14" t="s">
        <v>127</v>
      </c>
      <c r="R295" s="14"/>
      <c r="S295" s="14"/>
      <c r="T295" s="14">
        <v>10</v>
      </c>
      <c r="U295" s="14">
        <v>5</v>
      </c>
      <c r="V295" s="18"/>
      <c r="W295" s="18"/>
      <c r="X295" s="14">
        <v>39048.75</v>
      </c>
      <c r="Y295" s="15">
        <v>45372</v>
      </c>
      <c r="Z295" s="15">
        <v>46101</v>
      </c>
      <c r="AA295" s="14">
        <v>0</v>
      </c>
      <c r="AB295" s="14" t="s">
        <v>77</v>
      </c>
      <c r="AC295" s="14" t="s">
        <v>78</v>
      </c>
      <c r="AD295" s="14" t="s">
        <v>121</v>
      </c>
      <c r="AE295" s="14" t="s">
        <v>122</v>
      </c>
      <c r="AF295" s="14" t="s">
        <v>79</v>
      </c>
      <c r="AG295" s="14"/>
      <c r="AH295" s="14" t="s">
        <v>90</v>
      </c>
      <c r="AI295" s="14">
        <v>3243203</v>
      </c>
      <c r="AJ295" s="14">
        <v>0</v>
      </c>
      <c r="AK295" s="14">
        <v>0</v>
      </c>
      <c r="AL295" s="14">
        <v>0</v>
      </c>
      <c r="AM295" s="14">
        <v>1301625</v>
      </c>
      <c r="AN295" s="14">
        <v>0</v>
      </c>
      <c r="AO295" s="14">
        <v>780975</v>
      </c>
      <c r="AP295" s="14" t="s">
        <v>99</v>
      </c>
      <c r="AQ295" s="16">
        <v>45412</v>
      </c>
      <c r="AR295" s="18"/>
      <c r="AS295" s="18"/>
      <c r="AT295" s="18"/>
      <c r="AU295" s="18"/>
      <c r="AV295" s="18"/>
      <c r="AW295" s="18"/>
      <c r="AX295" s="18"/>
      <c r="AY295" s="18"/>
    </row>
    <row r="296" spans="2:51" x14ac:dyDescent="0.25">
      <c r="B296" s="14" t="s">
        <v>65</v>
      </c>
      <c r="C296" s="14" t="s">
        <v>66</v>
      </c>
      <c r="D296" s="14" t="s">
        <v>67</v>
      </c>
      <c r="E296" s="14" t="s">
        <v>68</v>
      </c>
      <c r="F296" s="14"/>
      <c r="G296" s="14">
        <v>1007347147820000</v>
      </c>
      <c r="H296" s="14" t="s">
        <v>882</v>
      </c>
      <c r="I296" s="14">
        <v>1015</v>
      </c>
      <c r="J296" s="14" t="s">
        <v>261</v>
      </c>
      <c r="K296" s="14" t="s">
        <v>883</v>
      </c>
      <c r="L296" s="14" t="s">
        <v>884</v>
      </c>
      <c r="M296" s="14" t="s">
        <v>74</v>
      </c>
      <c r="N296" s="14" t="s">
        <v>119</v>
      </c>
      <c r="O296" s="14"/>
      <c r="P296" s="14">
        <v>1025542</v>
      </c>
      <c r="Q296" s="14" t="s">
        <v>134</v>
      </c>
      <c r="R296" s="14">
        <v>942</v>
      </c>
      <c r="S296" s="14">
        <v>201</v>
      </c>
      <c r="T296" s="14">
        <v>11.5</v>
      </c>
      <c r="U296" s="14">
        <v>5</v>
      </c>
      <c r="V296" s="18"/>
      <c r="W296" s="18"/>
      <c r="X296" s="14">
        <v>10.050000000000001</v>
      </c>
      <c r="Y296" s="15">
        <v>45400</v>
      </c>
      <c r="Z296" s="15">
        <v>45764</v>
      </c>
      <c r="AA296" s="14">
        <v>0</v>
      </c>
      <c r="AB296" s="14" t="s">
        <v>77</v>
      </c>
      <c r="AC296" s="14"/>
      <c r="AD296" s="14" t="s">
        <v>96</v>
      </c>
      <c r="AE296" s="14" t="s">
        <v>68</v>
      </c>
      <c r="AF296" s="14" t="s">
        <v>79</v>
      </c>
      <c r="AG296" s="14" t="s">
        <v>97</v>
      </c>
      <c r="AH296" s="14" t="s">
        <v>135</v>
      </c>
      <c r="AI296" s="14">
        <v>942</v>
      </c>
      <c r="AJ296" s="14">
        <v>0</v>
      </c>
      <c r="AK296" s="14">
        <v>0</v>
      </c>
      <c r="AL296" s="14">
        <v>0</v>
      </c>
      <c r="AM296" s="14">
        <v>201</v>
      </c>
      <c r="AN296" s="14">
        <v>0</v>
      </c>
      <c r="AO296" s="14">
        <v>201</v>
      </c>
      <c r="AP296" s="14" t="s">
        <v>99</v>
      </c>
      <c r="AQ296" s="16">
        <v>45412</v>
      </c>
      <c r="AR296" s="18"/>
      <c r="AS296" s="18"/>
      <c r="AT296" s="18"/>
      <c r="AU296" s="18"/>
      <c r="AV296" s="18"/>
      <c r="AW296" s="18"/>
      <c r="AX296" s="18"/>
      <c r="AY296" s="18"/>
    </row>
    <row r="297" spans="2:51" x14ac:dyDescent="0.25">
      <c r="B297" s="14" t="s">
        <v>65</v>
      </c>
      <c r="C297" s="14" t="s">
        <v>66</v>
      </c>
      <c r="D297" s="14" t="s">
        <v>67</v>
      </c>
      <c r="E297" s="14" t="s">
        <v>68</v>
      </c>
      <c r="F297" s="14"/>
      <c r="G297" s="14">
        <v>1012991355140000</v>
      </c>
      <c r="H297" s="14" t="s">
        <v>867</v>
      </c>
      <c r="I297" s="14">
        <v>1015</v>
      </c>
      <c r="J297" s="14" t="s">
        <v>261</v>
      </c>
      <c r="K297" s="14" t="s">
        <v>868</v>
      </c>
      <c r="L297" s="14" t="s">
        <v>869</v>
      </c>
      <c r="M297" s="14" t="s">
        <v>74</v>
      </c>
      <c r="N297" s="14" t="s">
        <v>75</v>
      </c>
      <c r="O297" s="14"/>
      <c r="P297" s="14">
        <v>1009433</v>
      </c>
      <c r="Q297" s="14" t="s">
        <v>179</v>
      </c>
      <c r="R297" s="14">
        <v>1200</v>
      </c>
      <c r="S297" s="14">
        <v>800</v>
      </c>
      <c r="T297" s="14">
        <v>11.5</v>
      </c>
      <c r="U297" s="14">
        <v>5</v>
      </c>
      <c r="V297" s="18"/>
      <c r="W297" s="18"/>
      <c r="X297" s="14">
        <v>40</v>
      </c>
      <c r="Y297" s="15">
        <v>45363</v>
      </c>
      <c r="Z297" s="15">
        <v>45727</v>
      </c>
      <c r="AA297" s="14">
        <v>0</v>
      </c>
      <c r="AB297" s="14" t="s">
        <v>77</v>
      </c>
      <c r="AC297" s="14"/>
      <c r="AD297" s="14" t="s">
        <v>96</v>
      </c>
      <c r="AE297" s="14" t="s">
        <v>68</v>
      </c>
      <c r="AF297" s="14" t="s">
        <v>79</v>
      </c>
      <c r="AG297" s="14" t="s">
        <v>97</v>
      </c>
      <c r="AH297" s="14" t="s">
        <v>98</v>
      </c>
      <c r="AI297" s="14">
        <v>1200</v>
      </c>
      <c r="AJ297" s="14">
        <v>0</v>
      </c>
      <c r="AK297" s="14">
        <v>0</v>
      </c>
      <c r="AL297" s="14">
        <v>0</v>
      </c>
      <c r="AM297" s="14">
        <v>800</v>
      </c>
      <c r="AN297" s="14">
        <v>0</v>
      </c>
      <c r="AO297" s="14">
        <v>800</v>
      </c>
      <c r="AP297" s="14" t="s">
        <v>81</v>
      </c>
      <c r="AQ297" s="16">
        <v>45412</v>
      </c>
      <c r="AR297" s="18"/>
      <c r="AS297" s="18"/>
      <c r="AT297" s="18"/>
      <c r="AU297" s="18"/>
      <c r="AV297" s="18"/>
      <c r="AW297" s="18"/>
      <c r="AX297" s="18"/>
      <c r="AY297" s="18"/>
    </row>
    <row r="298" spans="2:51" x14ac:dyDescent="0.25">
      <c r="B298" s="14" t="s">
        <v>65</v>
      </c>
      <c r="C298" s="14" t="s">
        <v>66</v>
      </c>
      <c r="D298" s="14" t="s">
        <v>67</v>
      </c>
      <c r="E298" s="14" t="s">
        <v>68</v>
      </c>
      <c r="F298" s="14"/>
      <c r="G298" s="14">
        <v>100403563146</v>
      </c>
      <c r="H298" s="14" t="s">
        <v>787</v>
      </c>
      <c r="I298" s="14">
        <v>1015</v>
      </c>
      <c r="J298" s="14" t="s">
        <v>261</v>
      </c>
      <c r="K298" s="14" t="s">
        <v>788</v>
      </c>
      <c r="L298" s="14" t="s">
        <v>789</v>
      </c>
      <c r="M298" s="14" t="s">
        <v>74</v>
      </c>
      <c r="N298" s="14" t="s">
        <v>119</v>
      </c>
      <c r="O298" s="14"/>
      <c r="P298" s="14">
        <v>1033080</v>
      </c>
      <c r="Q298" s="14" t="s">
        <v>146</v>
      </c>
      <c r="R298" s="14">
        <v>4024</v>
      </c>
      <c r="S298" s="14">
        <v>1073</v>
      </c>
      <c r="T298" s="14">
        <v>11.5</v>
      </c>
      <c r="U298" s="14">
        <v>5</v>
      </c>
      <c r="V298" s="18"/>
      <c r="W298" s="18"/>
      <c r="X298" s="14">
        <v>53.65</v>
      </c>
      <c r="Y298" s="15">
        <v>45397</v>
      </c>
      <c r="Z298" s="15">
        <v>45761</v>
      </c>
      <c r="AA298" s="14">
        <v>0</v>
      </c>
      <c r="AB298" s="14" t="s">
        <v>77</v>
      </c>
      <c r="AC298" s="14"/>
      <c r="AD298" s="14" t="s">
        <v>96</v>
      </c>
      <c r="AE298" s="14" t="s">
        <v>68</v>
      </c>
      <c r="AF298" s="14" t="s">
        <v>79</v>
      </c>
      <c r="AG298" s="14" t="s">
        <v>97</v>
      </c>
      <c r="AH298" s="14" t="s">
        <v>98</v>
      </c>
      <c r="AI298" s="14">
        <v>4024</v>
      </c>
      <c r="AJ298" s="14">
        <v>0</v>
      </c>
      <c r="AK298" s="14">
        <v>0</v>
      </c>
      <c r="AL298" s="14">
        <v>0</v>
      </c>
      <c r="AM298" s="14">
        <v>1073</v>
      </c>
      <c r="AN298" s="14">
        <v>0</v>
      </c>
      <c r="AO298" s="14">
        <v>1073</v>
      </c>
      <c r="AP298" s="14" t="s">
        <v>99</v>
      </c>
      <c r="AQ298" s="16">
        <v>45412</v>
      </c>
      <c r="AR298" s="18"/>
      <c r="AS298" s="18"/>
      <c r="AT298" s="18"/>
      <c r="AU298" s="18"/>
      <c r="AV298" s="18"/>
      <c r="AW298" s="18"/>
      <c r="AX298" s="18"/>
      <c r="AY298" s="18"/>
    </row>
    <row r="299" spans="2:51" x14ac:dyDescent="0.25">
      <c r="B299" s="14" t="s">
        <v>65</v>
      </c>
      <c r="C299" s="14" t="s">
        <v>66</v>
      </c>
      <c r="D299" s="14" t="s">
        <v>67</v>
      </c>
      <c r="E299" s="14" t="s">
        <v>68</v>
      </c>
      <c r="F299" s="14"/>
      <c r="G299" s="14">
        <v>100810902213</v>
      </c>
      <c r="H299" s="14" t="s">
        <v>790</v>
      </c>
      <c r="I299" s="14">
        <v>1015</v>
      </c>
      <c r="J299" s="14" t="s">
        <v>261</v>
      </c>
      <c r="K299" s="14" t="s">
        <v>791</v>
      </c>
      <c r="L299" s="14" t="s">
        <v>792</v>
      </c>
      <c r="M299" s="14" t="s">
        <v>74</v>
      </c>
      <c r="N299" s="14" t="s">
        <v>119</v>
      </c>
      <c r="O299" s="14"/>
      <c r="P299" s="14">
        <v>1033080</v>
      </c>
      <c r="Q299" s="14" t="s">
        <v>146</v>
      </c>
      <c r="R299" s="14">
        <v>3939</v>
      </c>
      <c r="S299" s="14">
        <v>1050</v>
      </c>
      <c r="T299" s="14">
        <v>11.5</v>
      </c>
      <c r="U299" s="14">
        <v>5</v>
      </c>
      <c r="V299" s="18"/>
      <c r="W299" s="18"/>
      <c r="X299" s="14">
        <v>52.5</v>
      </c>
      <c r="Y299" s="15">
        <v>45397</v>
      </c>
      <c r="Z299" s="15">
        <v>45761</v>
      </c>
      <c r="AA299" s="14">
        <v>0</v>
      </c>
      <c r="AB299" s="14" t="s">
        <v>77</v>
      </c>
      <c r="AC299" s="14"/>
      <c r="AD299" s="14" t="s">
        <v>96</v>
      </c>
      <c r="AE299" s="14" t="s">
        <v>68</v>
      </c>
      <c r="AF299" s="14" t="s">
        <v>79</v>
      </c>
      <c r="AG299" s="14" t="s">
        <v>97</v>
      </c>
      <c r="AH299" s="14" t="s">
        <v>98</v>
      </c>
      <c r="AI299" s="14">
        <v>3939</v>
      </c>
      <c r="AJ299" s="14">
        <v>0</v>
      </c>
      <c r="AK299" s="14">
        <v>0</v>
      </c>
      <c r="AL299" s="14">
        <v>0</v>
      </c>
      <c r="AM299" s="14">
        <v>1050</v>
      </c>
      <c r="AN299" s="14">
        <v>0</v>
      </c>
      <c r="AO299" s="14">
        <v>1050</v>
      </c>
      <c r="AP299" s="14" t="s">
        <v>99</v>
      </c>
      <c r="AQ299" s="16">
        <v>45412</v>
      </c>
      <c r="AR299" s="18"/>
      <c r="AS299" s="18"/>
      <c r="AT299" s="18"/>
      <c r="AU299" s="18"/>
      <c r="AV299" s="18"/>
      <c r="AW299" s="18"/>
      <c r="AX299" s="18"/>
      <c r="AY299" s="18"/>
    </row>
    <row r="300" spans="2:51" x14ac:dyDescent="0.25">
      <c r="B300" s="14" t="s">
        <v>65</v>
      </c>
      <c r="C300" s="14" t="s">
        <v>66</v>
      </c>
      <c r="D300" s="14" t="s">
        <v>67</v>
      </c>
      <c r="E300" s="14" t="s">
        <v>68</v>
      </c>
      <c r="F300" s="14"/>
      <c r="G300" s="14">
        <v>1008584425870000</v>
      </c>
      <c r="H300" s="14" t="s">
        <v>211</v>
      </c>
      <c r="I300" s="14">
        <v>1010</v>
      </c>
      <c r="J300" s="14" t="s">
        <v>212</v>
      </c>
      <c r="K300" s="14" t="s">
        <v>213</v>
      </c>
      <c r="L300" s="14" t="s">
        <v>214</v>
      </c>
      <c r="M300" s="14" t="s">
        <v>74</v>
      </c>
      <c r="N300" s="14" t="s">
        <v>75</v>
      </c>
      <c r="O300" s="14"/>
      <c r="P300" s="14">
        <v>1033730</v>
      </c>
      <c r="Q300" s="14" t="s">
        <v>95</v>
      </c>
      <c r="R300" s="14">
        <v>991875</v>
      </c>
      <c r="S300" s="14">
        <v>283125</v>
      </c>
      <c r="T300" s="14">
        <v>11.5</v>
      </c>
      <c r="U300" s="14">
        <v>5</v>
      </c>
      <c r="V300" s="18"/>
      <c r="W300" s="18"/>
      <c r="X300" s="14">
        <v>14156.25</v>
      </c>
      <c r="Y300" s="15">
        <v>45399</v>
      </c>
      <c r="Z300" s="15">
        <v>45763</v>
      </c>
      <c r="AA300" s="14">
        <v>0</v>
      </c>
      <c r="AB300" s="14" t="s">
        <v>77</v>
      </c>
      <c r="AC300" s="14"/>
      <c r="AD300" s="14" t="s">
        <v>96</v>
      </c>
      <c r="AE300" s="14" t="s">
        <v>68</v>
      </c>
      <c r="AF300" s="14" t="s">
        <v>79</v>
      </c>
      <c r="AG300" s="14" t="s">
        <v>97</v>
      </c>
      <c r="AH300" s="14" t="s">
        <v>98</v>
      </c>
      <c r="AI300" s="14">
        <v>991875</v>
      </c>
      <c r="AJ300" s="14">
        <v>0</v>
      </c>
      <c r="AK300" s="14">
        <v>0</v>
      </c>
      <c r="AL300" s="14">
        <v>0</v>
      </c>
      <c r="AM300" s="14">
        <v>283125</v>
      </c>
      <c r="AN300" s="14">
        <v>0</v>
      </c>
      <c r="AO300" s="14">
        <v>283125</v>
      </c>
      <c r="AP300" s="14" t="s">
        <v>99</v>
      </c>
      <c r="AQ300" s="16">
        <v>45412</v>
      </c>
      <c r="AR300" s="18"/>
      <c r="AS300" s="18"/>
      <c r="AT300" s="18"/>
      <c r="AU300" s="18"/>
      <c r="AV300" s="18"/>
      <c r="AW300" s="18"/>
      <c r="AX300" s="18"/>
      <c r="AY300" s="18"/>
    </row>
    <row r="301" spans="2:51" x14ac:dyDescent="0.25">
      <c r="B301" s="14" t="s">
        <v>65</v>
      </c>
      <c r="C301" s="14" t="s">
        <v>66</v>
      </c>
      <c r="D301" s="14" t="s">
        <v>67</v>
      </c>
      <c r="E301" s="14" t="s">
        <v>68</v>
      </c>
      <c r="F301" s="14"/>
      <c r="G301" s="14">
        <v>1.00479875785E+19</v>
      </c>
      <c r="H301" s="14" t="s">
        <v>85</v>
      </c>
      <c r="I301" s="14">
        <v>1015</v>
      </c>
      <c r="J301" s="14" t="s">
        <v>261</v>
      </c>
      <c r="K301" s="14" t="s">
        <v>433</v>
      </c>
      <c r="L301" s="14" t="s">
        <v>434</v>
      </c>
      <c r="M301" s="14" t="s">
        <v>74</v>
      </c>
      <c r="N301" s="14" t="s">
        <v>75</v>
      </c>
      <c r="O301" s="14"/>
      <c r="P301" s="14">
        <v>1027354</v>
      </c>
      <c r="Q301" s="14" t="s">
        <v>88</v>
      </c>
      <c r="R301" s="14">
        <v>105000</v>
      </c>
      <c r="S301" s="14">
        <v>84000</v>
      </c>
      <c r="T301" s="14">
        <v>11.5</v>
      </c>
      <c r="U301" s="14">
        <v>5</v>
      </c>
      <c r="V301" s="18"/>
      <c r="W301" s="18"/>
      <c r="X301" s="14">
        <v>4200</v>
      </c>
      <c r="Y301" s="15">
        <v>45350</v>
      </c>
      <c r="Z301" s="15">
        <v>45715</v>
      </c>
      <c r="AA301" s="14">
        <v>0</v>
      </c>
      <c r="AB301" s="14" t="s">
        <v>77</v>
      </c>
      <c r="AC301" s="14"/>
      <c r="AD301" s="14" t="s">
        <v>89</v>
      </c>
      <c r="AE301" s="14" t="s">
        <v>68</v>
      </c>
      <c r="AF301" s="14" t="s">
        <v>79</v>
      </c>
      <c r="AG301" s="14" t="s">
        <v>90</v>
      </c>
      <c r="AH301" s="14" t="s">
        <v>217</v>
      </c>
      <c r="AI301" s="14">
        <v>105000</v>
      </c>
      <c r="AJ301" s="14">
        <v>0</v>
      </c>
      <c r="AK301" s="14">
        <v>0</v>
      </c>
      <c r="AL301" s="14">
        <v>0</v>
      </c>
      <c r="AM301" s="14">
        <v>84000</v>
      </c>
      <c r="AN301" s="14">
        <v>0</v>
      </c>
      <c r="AO301" s="14">
        <v>84000</v>
      </c>
      <c r="AP301" s="14" t="s">
        <v>99</v>
      </c>
      <c r="AQ301" s="16">
        <v>45412</v>
      </c>
      <c r="AR301" s="18"/>
      <c r="AS301" s="18"/>
      <c r="AT301" s="18"/>
      <c r="AU301" s="18"/>
      <c r="AV301" s="18"/>
      <c r="AW301" s="18"/>
      <c r="AX301" s="18"/>
      <c r="AY301" s="18"/>
    </row>
    <row r="302" spans="2:51" x14ac:dyDescent="0.25">
      <c r="B302" s="14" t="s">
        <v>65</v>
      </c>
      <c r="C302" s="14" t="s">
        <v>66</v>
      </c>
      <c r="D302" s="14" t="s">
        <v>67</v>
      </c>
      <c r="E302" s="14" t="s">
        <v>68</v>
      </c>
      <c r="F302" s="14"/>
      <c r="G302" s="14">
        <v>1.01784666136E+19</v>
      </c>
      <c r="H302" s="14" t="s">
        <v>260</v>
      </c>
      <c r="I302" s="14">
        <v>1015</v>
      </c>
      <c r="J302" s="14" t="s">
        <v>261</v>
      </c>
      <c r="K302" s="14" t="s">
        <v>262</v>
      </c>
      <c r="L302" s="14" t="s">
        <v>263</v>
      </c>
      <c r="M302" s="14" t="s">
        <v>74</v>
      </c>
      <c r="N302" s="14" t="s">
        <v>75</v>
      </c>
      <c r="O302" s="14"/>
      <c r="P302" s="14">
        <v>1035035</v>
      </c>
      <c r="Q302" s="14" t="s">
        <v>264</v>
      </c>
      <c r="R302" s="14">
        <v>544421</v>
      </c>
      <c r="S302" s="14">
        <v>44352</v>
      </c>
      <c r="T302" s="14">
        <v>11.5</v>
      </c>
      <c r="U302" s="14">
        <v>5</v>
      </c>
      <c r="V302" s="18"/>
      <c r="W302" s="18"/>
      <c r="X302" s="14">
        <v>2217.6</v>
      </c>
      <c r="Y302" s="15">
        <v>45386</v>
      </c>
      <c r="Z302" s="15">
        <v>45750</v>
      </c>
      <c r="AA302" s="14">
        <v>0</v>
      </c>
      <c r="AB302" s="14" t="s">
        <v>77</v>
      </c>
      <c r="AC302" s="14"/>
      <c r="AD302" s="14" t="s">
        <v>96</v>
      </c>
      <c r="AE302" s="14" t="s">
        <v>68</v>
      </c>
      <c r="AF302" s="14" t="s">
        <v>79</v>
      </c>
      <c r="AG302" s="14" t="s">
        <v>97</v>
      </c>
      <c r="AH302" s="14" t="s">
        <v>135</v>
      </c>
      <c r="AI302" s="14">
        <v>544421</v>
      </c>
      <c r="AJ302" s="14">
        <v>0</v>
      </c>
      <c r="AK302" s="14">
        <v>0</v>
      </c>
      <c r="AL302" s="14">
        <v>0</v>
      </c>
      <c r="AM302" s="14">
        <v>44352</v>
      </c>
      <c r="AN302" s="14">
        <v>0</v>
      </c>
      <c r="AO302" s="14">
        <v>44352</v>
      </c>
      <c r="AP302" s="14" t="s">
        <v>99</v>
      </c>
      <c r="AQ302" s="16">
        <v>45412</v>
      </c>
      <c r="AR302" s="18"/>
      <c r="AS302" s="18"/>
      <c r="AT302" s="18"/>
      <c r="AU302" s="18"/>
      <c r="AV302" s="18"/>
      <c r="AW302" s="18"/>
      <c r="AX302" s="18"/>
      <c r="AY302" s="18"/>
    </row>
    <row r="303" spans="2:51" x14ac:dyDescent="0.25">
      <c r="B303" s="14" t="s">
        <v>65</v>
      </c>
      <c r="C303" s="14" t="s">
        <v>66</v>
      </c>
      <c r="D303" s="14" t="s">
        <v>67</v>
      </c>
      <c r="E303" s="14" t="s">
        <v>68</v>
      </c>
      <c r="F303" s="14"/>
      <c r="G303" s="14">
        <v>101936352949</v>
      </c>
      <c r="H303" s="14" t="s">
        <v>142</v>
      </c>
      <c r="I303" s="14">
        <v>1016</v>
      </c>
      <c r="J303" s="14" t="s">
        <v>593</v>
      </c>
      <c r="K303" s="14" t="s">
        <v>594</v>
      </c>
      <c r="L303" s="14" t="s">
        <v>595</v>
      </c>
      <c r="M303" s="14" t="s">
        <v>74</v>
      </c>
      <c r="N303" s="14" t="s">
        <v>119</v>
      </c>
      <c r="O303" s="14"/>
      <c r="P303" s="14">
        <v>1025542</v>
      </c>
      <c r="Q303" s="14" t="s">
        <v>134</v>
      </c>
      <c r="R303" s="14">
        <v>19126</v>
      </c>
      <c r="S303" s="14">
        <v>2415</v>
      </c>
      <c r="T303" s="14">
        <v>11.5</v>
      </c>
      <c r="U303" s="14">
        <v>5</v>
      </c>
      <c r="V303" s="18"/>
      <c r="W303" s="18"/>
      <c r="X303" s="14">
        <v>120.75</v>
      </c>
      <c r="Y303" s="15">
        <v>45383</v>
      </c>
      <c r="Z303" s="15">
        <v>45747</v>
      </c>
      <c r="AA303" s="14">
        <v>0</v>
      </c>
      <c r="AB303" s="14" t="s">
        <v>77</v>
      </c>
      <c r="AC303" s="14"/>
      <c r="AD303" s="14" t="s">
        <v>96</v>
      </c>
      <c r="AE303" s="14" t="s">
        <v>68</v>
      </c>
      <c r="AF303" s="14" t="s">
        <v>79</v>
      </c>
      <c r="AG303" s="14" t="s">
        <v>97</v>
      </c>
      <c r="AH303" s="14" t="s">
        <v>135</v>
      </c>
      <c r="AI303" s="14">
        <v>19126</v>
      </c>
      <c r="AJ303" s="14">
        <v>0</v>
      </c>
      <c r="AK303" s="14">
        <v>0</v>
      </c>
      <c r="AL303" s="14">
        <v>0</v>
      </c>
      <c r="AM303" s="14">
        <v>2415</v>
      </c>
      <c r="AN303" s="14">
        <v>0</v>
      </c>
      <c r="AO303" s="14">
        <v>2415</v>
      </c>
      <c r="AP303" s="14" t="s">
        <v>99</v>
      </c>
      <c r="AQ303" s="16">
        <v>45412</v>
      </c>
      <c r="AR303" s="18"/>
      <c r="AS303" s="18"/>
      <c r="AT303" s="18"/>
      <c r="AU303" s="18"/>
      <c r="AV303" s="18"/>
      <c r="AW303" s="18"/>
      <c r="AX303" s="18"/>
      <c r="AY303" s="18"/>
    </row>
    <row r="304" spans="2:51" x14ac:dyDescent="0.25">
      <c r="B304" s="14" t="s">
        <v>65</v>
      </c>
      <c r="C304" s="14" t="s">
        <v>66</v>
      </c>
      <c r="D304" s="14" t="s">
        <v>67</v>
      </c>
      <c r="E304" s="14" t="s">
        <v>68</v>
      </c>
      <c r="F304" s="14"/>
      <c r="G304" s="14">
        <v>100573759096</v>
      </c>
      <c r="H304" s="14" t="s">
        <v>694</v>
      </c>
      <c r="I304" s="14">
        <v>1016</v>
      </c>
      <c r="J304" s="14" t="s">
        <v>593</v>
      </c>
      <c r="K304" s="14" t="s">
        <v>695</v>
      </c>
      <c r="L304" s="14" t="s">
        <v>696</v>
      </c>
      <c r="M304" s="14" t="s">
        <v>74</v>
      </c>
      <c r="N304" s="14" t="s">
        <v>119</v>
      </c>
      <c r="O304" s="14"/>
      <c r="P304" s="14">
        <v>1033080</v>
      </c>
      <c r="Q304" s="14" t="s">
        <v>146</v>
      </c>
      <c r="R304" s="14">
        <v>7668</v>
      </c>
      <c r="S304" s="14">
        <v>2091</v>
      </c>
      <c r="T304" s="14">
        <v>11.5</v>
      </c>
      <c r="U304" s="14">
        <v>5</v>
      </c>
      <c r="V304" s="18"/>
      <c r="W304" s="18"/>
      <c r="X304" s="14">
        <v>104.55</v>
      </c>
      <c r="Y304" s="15">
        <v>45397</v>
      </c>
      <c r="Z304" s="15">
        <v>45761</v>
      </c>
      <c r="AA304" s="14">
        <v>0</v>
      </c>
      <c r="AB304" s="14" t="s">
        <v>77</v>
      </c>
      <c r="AC304" s="14"/>
      <c r="AD304" s="14" t="s">
        <v>96</v>
      </c>
      <c r="AE304" s="14" t="s">
        <v>68</v>
      </c>
      <c r="AF304" s="14" t="s">
        <v>79</v>
      </c>
      <c r="AG304" s="14" t="s">
        <v>97</v>
      </c>
      <c r="AH304" s="14" t="s">
        <v>98</v>
      </c>
      <c r="AI304" s="14">
        <v>7668</v>
      </c>
      <c r="AJ304" s="14">
        <v>0</v>
      </c>
      <c r="AK304" s="14">
        <v>0</v>
      </c>
      <c r="AL304" s="14">
        <v>0</v>
      </c>
      <c r="AM304" s="14">
        <v>2091</v>
      </c>
      <c r="AN304" s="14">
        <v>0</v>
      </c>
      <c r="AO304" s="14">
        <v>2091</v>
      </c>
      <c r="AP304" s="14" t="s">
        <v>99</v>
      </c>
      <c r="AQ304" s="16">
        <v>45412</v>
      </c>
      <c r="AR304" s="18"/>
      <c r="AS304" s="18"/>
      <c r="AT304" s="18"/>
      <c r="AU304" s="18"/>
      <c r="AV304" s="18"/>
      <c r="AW304" s="18"/>
      <c r="AX304" s="18"/>
      <c r="AY304" s="18"/>
    </row>
    <row r="305" spans="2:51" x14ac:dyDescent="0.25">
      <c r="B305" s="14" t="s">
        <v>65</v>
      </c>
      <c r="C305" s="14" t="s">
        <v>66</v>
      </c>
      <c r="D305" s="14" t="s">
        <v>67</v>
      </c>
      <c r="E305" s="14" t="s">
        <v>68</v>
      </c>
      <c r="F305" s="14"/>
      <c r="G305" s="14">
        <v>100045277367</v>
      </c>
      <c r="H305" s="14" t="s">
        <v>270</v>
      </c>
      <c r="I305" s="14">
        <v>1017</v>
      </c>
      <c r="J305" s="14" t="s">
        <v>131</v>
      </c>
      <c r="K305" s="14" t="s">
        <v>273</v>
      </c>
      <c r="L305" s="14" t="s">
        <v>274</v>
      </c>
      <c r="M305" s="14" t="s">
        <v>74</v>
      </c>
      <c r="N305" s="14" t="s">
        <v>119</v>
      </c>
      <c r="O305" s="14"/>
      <c r="P305" s="14">
        <v>1025542</v>
      </c>
      <c r="Q305" s="14" t="s">
        <v>134</v>
      </c>
      <c r="R305" s="14">
        <v>480118</v>
      </c>
      <c r="S305" s="14">
        <v>147123</v>
      </c>
      <c r="T305" s="14">
        <v>11.5</v>
      </c>
      <c r="U305" s="14">
        <v>5</v>
      </c>
      <c r="V305" s="18"/>
      <c r="W305" s="18"/>
      <c r="X305" s="14">
        <v>7356.15</v>
      </c>
      <c r="Y305" s="15">
        <v>45407</v>
      </c>
      <c r="Z305" s="15">
        <v>45771</v>
      </c>
      <c r="AA305" s="14">
        <v>0</v>
      </c>
      <c r="AB305" s="14" t="s">
        <v>77</v>
      </c>
      <c r="AC305" s="14"/>
      <c r="AD305" s="14" t="s">
        <v>96</v>
      </c>
      <c r="AE305" s="14" t="s">
        <v>68</v>
      </c>
      <c r="AF305" s="14" t="s">
        <v>79</v>
      </c>
      <c r="AG305" s="14" t="s">
        <v>97</v>
      </c>
      <c r="AH305" s="14" t="s">
        <v>135</v>
      </c>
      <c r="AI305" s="14">
        <v>480118</v>
      </c>
      <c r="AJ305" s="14">
        <v>0</v>
      </c>
      <c r="AK305" s="14">
        <v>0</v>
      </c>
      <c r="AL305" s="14">
        <v>0</v>
      </c>
      <c r="AM305" s="14">
        <v>147123</v>
      </c>
      <c r="AN305" s="14">
        <v>0</v>
      </c>
      <c r="AO305" s="14">
        <v>147123</v>
      </c>
      <c r="AP305" s="14" t="s">
        <v>81</v>
      </c>
      <c r="AQ305" s="16">
        <v>45412</v>
      </c>
      <c r="AR305" s="18"/>
      <c r="AS305" s="18"/>
      <c r="AT305" s="18"/>
      <c r="AU305" s="18"/>
      <c r="AV305" s="18"/>
      <c r="AW305" s="18"/>
      <c r="AX305" s="18"/>
      <c r="AY305" s="18"/>
    </row>
    <row r="306" spans="2:51" x14ac:dyDescent="0.25">
      <c r="B306" s="14" t="s">
        <v>65</v>
      </c>
      <c r="C306" s="14" t="s">
        <v>66</v>
      </c>
      <c r="D306" s="14" t="s">
        <v>67</v>
      </c>
      <c r="E306" s="14" t="s">
        <v>68</v>
      </c>
      <c r="F306" s="14"/>
      <c r="G306" s="14">
        <v>1.0172767288299999E+19</v>
      </c>
      <c r="H306" s="14" t="s">
        <v>763</v>
      </c>
      <c r="I306" s="14">
        <v>1016</v>
      </c>
      <c r="J306" s="14" t="s">
        <v>593</v>
      </c>
      <c r="K306" s="14" t="s">
        <v>764</v>
      </c>
      <c r="L306" s="14" t="s">
        <v>765</v>
      </c>
      <c r="M306" s="14" t="s">
        <v>188</v>
      </c>
      <c r="N306" s="14" t="s">
        <v>189</v>
      </c>
      <c r="O306" s="14"/>
      <c r="P306" s="14">
        <v>1028288</v>
      </c>
      <c r="Q306" s="14" t="s">
        <v>766</v>
      </c>
      <c r="R306" s="14">
        <v>4875</v>
      </c>
      <c r="S306" s="14">
        <v>3006</v>
      </c>
      <c r="T306" s="14">
        <v>11.5</v>
      </c>
      <c r="U306" s="14">
        <v>5</v>
      </c>
      <c r="V306" s="18"/>
      <c r="W306" s="18"/>
      <c r="X306" s="14">
        <v>150.30000000000001</v>
      </c>
      <c r="Y306" s="15">
        <v>45411</v>
      </c>
      <c r="Z306" s="15">
        <v>45775</v>
      </c>
      <c r="AA306" s="14">
        <v>0</v>
      </c>
      <c r="AB306" s="14" t="s">
        <v>77</v>
      </c>
      <c r="AC306" s="14"/>
      <c r="AD306" s="14" t="s">
        <v>409</v>
      </c>
      <c r="AE306" s="14" t="s">
        <v>68</v>
      </c>
      <c r="AF306" s="14" t="s">
        <v>79</v>
      </c>
      <c r="AG306" s="14" t="s">
        <v>410</v>
      </c>
      <c r="AH306" s="14" t="s">
        <v>410</v>
      </c>
      <c r="AI306" s="14">
        <v>4875</v>
      </c>
      <c r="AJ306" s="14">
        <v>0</v>
      </c>
      <c r="AK306" s="14">
        <v>0</v>
      </c>
      <c r="AL306" s="14">
        <v>0</v>
      </c>
      <c r="AM306" s="14">
        <v>3006</v>
      </c>
      <c r="AN306" s="14">
        <v>0</v>
      </c>
      <c r="AO306" s="14">
        <v>3006</v>
      </c>
      <c r="AP306" s="14" t="s">
        <v>81</v>
      </c>
      <c r="AQ306" s="16">
        <v>45412</v>
      </c>
      <c r="AR306" s="18"/>
      <c r="AS306" s="18"/>
      <c r="AT306" s="18"/>
      <c r="AU306" s="18"/>
      <c r="AV306" s="18"/>
      <c r="AW306" s="18"/>
      <c r="AX306" s="18"/>
      <c r="AY306" s="18"/>
    </row>
    <row r="307" spans="2:51" x14ac:dyDescent="0.25">
      <c r="B307" s="14" t="s">
        <v>65</v>
      </c>
      <c r="C307" s="14" t="s">
        <v>66</v>
      </c>
      <c r="D307" s="14" t="s">
        <v>67</v>
      </c>
      <c r="E307" s="14" t="s">
        <v>68</v>
      </c>
      <c r="F307" s="14"/>
      <c r="G307" s="14">
        <v>100045277367</v>
      </c>
      <c r="H307" s="14" t="s">
        <v>270</v>
      </c>
      <c r="I307" s="14">
        <v>1017</v>
      </c>
      <c r="J307" s="14" t="s">
        <v>131</v>
      </c>
      <c r="K307" s="14" t="s">
        <v>411</v>
      </c>
      <c r="L307" s="14" t="s">
        <v>412</v>
      </c>
      <c r="M307" s="14" t="s">
        <v>74</v>
      </c>
      <c r="N307" s="14" t="s">
        <v>119</v>
      </c>
      <c r="O307" s="14"/>
      <c r="P307" s="14">
        <v>1025542</v>
      </c>
      <c r="Q307" s="14" t="s">
        <v>134</v>
      </c>
      <c r="R307" s="14">
        <v>121074</v>
      </c>
      <c r="S307" s="14">
        <v>73077</v>
      </c>
      <c r="T307" s="14">
        <v>11.5</v>
      </c>
      <c r="U307" s="14">
        <v>5</v>
      </c>
      <c r="V307" s="18"/>
      <c r="W307" s="18"/>
      <c r="X307" s="14">
        <v>3653.85</v>
      </c>
      <c r="Y307" s="15">
        <v>45407</v>
      </c>
      <c r="Z307" s="15">
        <v>45771</v>
      </c>
      <c r="AA307" s="14">
        <v>0</v>
      </c>
      <c r="AB307" s="14" t="s">
        <v>77</v>
      </c>
      <c r="AC307" s="14"/>
      <c r="AD307" s="14" t="s">
        <v>96</v>
      </c>
      <c r="AE307" s="14" t="s">
        <v>68</v>
      </c>
      <c r="AF307" s="14" t="s">
        <v>79</v>
      </c>
      <c r="AG307" s="14" t="s">
        <v>97</v>
      </c>
      <c r="AH307" s="14" t="s">
        <v>98</v>
      </c>
      <c r="AI307" s="14">
        <v>121074</v>
      </c>
      <c r="AJ307" s="14">
        <v>0</v>
      </c>
      <c r="AK307" s="14">
        <v>0</v>
      </c>
      <c r="AL307" s="14">
        <v>0</v>
      </c>
      <c r="AM307" s="14">
        <v>73077</v>
      </c>
      <c r="AN307" s="14">
        <v>0</v>
      </c>
      <c r="AO307" s="14">
        <v>73077</v>
      </c>
      <c r="AP307" s="14" t="s">
        <v>81</v>
      </c>
      <c r="AQ307" s="16">
        <v>45412</v>
      </c>
      <c r="AR307" s="18"/>
      <c r="AS307" s="18"/>
      <c r="AT307" s="18"/>
      <c r="AU307" s="18"/>
      <c r="AV307" s="18"/>
      <c r="AW307" s="18"/>
      <c r="AX307" s="18"/>
      <c r="AY307" s="18"/>
    </row>
    <row r="308" spans="2:51" x14ac:dyDescent="0.25">
      <c r="B308" s="14" t="s">
        <v>65</v>
      </c>
      <c r="C308" s="14" t="s">
        <v>66</v>
      </c>
      <c r="D308" s="14" t="s">
        <v>67</v>
      </c>
      <c r="E308" s="14" t="s">
        <v>68</v>
      </c>
      <c r="F308" s="14"/>
      <c r="G308" s="14">
        <v>101936352949</v>
      </c>
      <c r="H308" s="14" t="s">
        <v>142</v>
      </c>
      <c r="I308" s="14">
        <v>1020</v>
      </c>
      <c r="J308" s="14" t="s">
        <v>143</v>
      </c>
      <c r="K308" s="14" t="s">
        <v>144</v>
      </c>
      <c r="L308" s="14" t="s">
        <v>145</v>
      </c>
      <c r="M308" s="14" t="s">
        <v>74</v>
      </c>
      <c r="N308" s="14" t="s">
        <v>119</v>
      </c>
      <c r="O308" s="14"/>
      <c r="P308" s="14">
        <v>1033080</v>
      </c>
      <c r="Q308" s="14" t="s">
        <v>146</v>
      </c>
      <c r="R308" s="14">
        <v>2356105</v>
      </c>
      <c r="S308" s="14">
        <v>211200</v>
      </c>
      <c r="T308" s="14">
        <v>11.5</v>
      </c>
      <c r="U308" s="14">
        <v>5</v>
      </c>
      <c r="V308" s="18"/>
      <c r="W308" s="18"/>
      <c r="X308" s="14">
        <v>10560</v>
      </c>
      <c r="Y308" s="15">
        <v>45383</v>
      </c>
      <c r="Z308" s="15">
        <v>45747</v>
      </c>
      <c r="AA308" s="14">
        <v>0</v>
      </c>
      <c r="AB308" s="14" t="s">
        <v>77</v>
      </c>
      <c r="AC308" s="14"/>
      <c r="AD308" s="14" t="s">
        <v>96</v>
      </c>
      <c r="AE308" s="14" t="s">
        <v>68</v>
      </c>
      <c r="AF308" s="14" t="s">
        <v>79</v>
      </c>
      <c r="AG308" s="14" t="s">
        <v>97</v>
      </c>
      <c r="AH308" s="14" t="s">
        <v>98</v>
      </c>
      <c r="AI308" s="14">
        <v>2356105</v>
      </c>
      <c r="AJ308" s="14">
        <v>0</v>
      </c>
      <c r="AK308" s="14">
        <v>0</v>
      </c>
      <c r="AL308" s="14">
        <v>0</v>
      </c>
      <c r="AM308" s="14">
        <v>211200</v>
      </c>
      <c r="AN308" s="14">
        <v>0</v>
      </c>
      <c r="AO308" s="14">
        <v>211200</v>
      </c>
      <c r="AP308" s="14" t="s">
        <v>99</v>
      </c>
      <c r="AQ308" s="16">
        <v>45412</v>
      </c>
      <c r="AR308" s="18"/>
      <c r="AS308" s="18"/>
      <c r="AT308" s="18"/>
      <c r="AU308" s="18"/>
      <c r="AV308" s="18"/>
      <c r="AW308" s="18"/>
      <c r="AX308" s="18"/>
      <c r="AY308" s="18"/>
    </row>
    <row r="309" spans="2:51" x14ac:dyDescent="0.25">
      <c r="B309" s="14" t="s">
        <v>65</v>
      </c>
      <c r="C309" s="14" t="s">
        <v>66</v>
      </c>
      <c r="D309" s="14" t="s">
        <v>67</v>
      </c>
      <c r="E309" s="14" t="s">
        <v>68</v>
      </c>
      <c r="F309" s="14"/>
      <c r="G309" s="14">
        <v>1018114370480000</v>
      </c>
      <c r="H309" s="14" t="s">
        <v>529</v>
      </c>
      <c r="I309" s="14">
        <v>1017</v>
      </c>
      <c r="J309" s="14" t="s">
        <v>131</v>
      </c>
      <c r="K309" s="14" t="s">
        <v>530</v>
      </c>
      <c r="L309" s="14" t="s">
        <v>531</v>
      </c>
      <c r="M309" s="14" t="s">
        <v>74</v>
      </c>
      <c r="N309" s="14" t="s">
        <v>75</v>
      </c>
      <c r="O309" s="14"/>
      <c r="P309" s="14">
        <v>1009433</v>
      </c>
      <c r="Q309" s="14" t="s">
        <v>179</v>
      </c>
      <c r="R309" s="14">
        <v>32125</v>
      </c>
      <c r="S309" s="14">
        <v>33750</v>
      </c>
      <c r="T309" s="14">
        <v>11.5</v>
      </c>
      <c r="U309" s="14">
        <v>5</v>
      </c>
      <c r="V309" s="18"/>
      <c r="W309" s="18"/>
      <c r="X309" s="14">
        <v>1687.5</v>
      </c>
      <c r="Y309" s="15">
        <v>45383</v>
      </c>
      <c r="Z309" s="15">
        <v>45747</v>
      </c>
      <c r="AA309" s="14">
        <v>0</v>
      </c>
      <c r="AB309" s="14" t="s">
        <v>77</v>
      </c>
      <c r="AC309" s="14"/>
      <c r="AD309" s="14"/>
      <c r="AE309" s="14"/>
      <c r="AF309" s="14" t="s">
        <v>79</v>
      </c>
      <c r="AG309" s="14" t="s">
        <v>69</v>
      </c>
      <c r="AH309" s="14" t="s">
        <v>98</v>
      </c>
      <c r="AI309" s="14">
        <v>32125</v>
      </c>
      <c r="AJ309" s="14">
        <v>0</v>
      </c>
      <c r="AK309" s="14">
        <v>0</v>
      </c>
      <c r="AL309" s="14">
        <v>0</v>
      </c>
      <c r="AM309" s="14">
        <v>33750</v>
      </c>
      <c r="AN309" s="14">
        <v>0</v>
      </c>
      <c r="AO309" s="14">
        <v>33750</v>
      </c>
      <c r="AP309" s="14" t="s">
        <v>81</v>
      </c>
      <c r="AQ309" s="16">
        <v>45412</v>
      </c>
      <c r="AR309" s="18"/>
      <c r="AS309" s="18"/>
      <c r="AT309" s="18"/>
      <c r="AU309" s="18"/>
      <c r="AV309" s="18"/>
      <c r="AW309" s="18"/>
      <c r="AX309" s="18"/>
      <c r="AY309" s="18"/>
    </row>
    <row r="310" spans="2:51" x14ac:dyDescent="0.25">
      <c r="B310" s="14" t="s">
        <v>65</v>
      </c>
      <c r="C310" s="14" t="s">
        <v>66</v>
      </c>
      <c r="D310" s="14" t="s">
        <v>67</v>
      </c>
      <c r="E310" s="14" t="s">
        <v>68</v>
      </c>
      <c r="F310" s="14"/>
      <c r="G310" s="14">
        <v>1.01784666136001E+18</v>
      </c>
      <c r="H310" s="14" t="s">
        <v>260</v>
      </c>
      <c r="I310" s="14">
        <v>1017</v>
      </c>
      <c r="J310" s="14" t="s">
        <v>131</v>
      </c>
      <c r="K310" s="14" t="s">
        <v>376</v>
      </c>
      <c r="L310" s="14" t="s">
        <v>377</v>
      </c>
      <c r="M310" s="14" t="s">
        <v>74</v>
      </c>
      <c r="N310" s="14" t="s">
        <v>75</v>
      </c>
      <c r="O310" s="14"/>
      <c r="P310" s="14">
        <v>1035035</v>
      </c>
      <c r="Q310" s="14" t="s">
        <v>264</v>
      </c>
      <c r="R310" s="14">
        <v>163925</v>
      </c>
      <c r="S310" s="14">
        <v>54016</v>
      </c>
      <c r="T310" s="14">
        <v>11.5</v>
      </c>
      <c r="U310" s="14">
        <v>5</v>
      </c>
      <c r="V310" s="18"/>
      <c r="W310" s="18"/>
      <c r="X310" s="14">
        <v>2700.8</v>
      </c>
      <c r="Y310" s="15">
        <v>45386</v>
      </c>
      <c r="Z310" s="15">
        <v>45750</v>
      </c>
      <c r="AA310" s="14">
        <v>0</v>
      </c>
      <c r="AB310" s="14" t="s">
        <v>77</v>
      </c>
      <c r="AC310" s="14"/>
      <c r="AD310" s="14" t="s">
        <v>96</v>
      </c>
      <c r="AE310" s="14" t="s">
        <v>68</v>
      </c>
      <c r="AF310" s="14" t="s">
        <v>79</v>
      </c>
      <c r="AG310" s="14" t="s">
        <v>97</v>
      </c>
      <c r="AH310" s="14" t="s">
        <v>135</v>
      </c>
      <c r="AI310" s="14">
        <v>163925</v>
      </c>
      <c r="AJ310" s="14">
        <v>0</v>
      </c>
      <c r="AK310" s="14">
        <v>0</v>
      </c>
      <c r="AL310" s="14">
        <v>0</v>
      </c>
      <c r="AM310" s="14">
        <v>54016</v>
      </c>
      <c r="AN310" s="14">
        <v>0</v>
      </c>
      <c r="AO310" s="14">
        <v>54016</v>
      </c>
      <c r="AP310" s="14" t="s">
        <v>99</v>
      </c>
      <c r="AQ310" s="16">
        <v>45412</v>
      </c>
      <c r="AR310" s="18"/>
      <c r="AS310" s="18"/>
      <c r="AT310" s="18"/>
      <c r="AU310" s="18"/>
      <c r="AV310" s="18"/>
      <c r="AW310" s="18"/>
      <c r="AX310" s="18"/>
      <c r="AY310" s="18"/>
    </row>
    <row r="311" spans="2:51" x14ac:dyDescent="0.25">
      <c r="B311" s="14" t="s">
        <v>65</v>
      </c>
      <c r="C311" s="14" t="s">
        <v>66</v>
      </c>
      <c r="D311" s="14" t="s">
        <v>67</v>
      </c>
      <c r="E311" s="14" t="s">
        <v>68</v>
      </c>
      <c r="F311" s="14"/>
      <c r="G311" s="14">
        <v>1.0211752112600001E+19</v>
      </c>
      <c r="H311" s="14" t="s">
        <v>608</v>
      </c>
      <c r="I311" s="14">
        <v>1017</v>
      </c>
      <c r="J311" s="14" t="s">
        <v>131</v>
      </c>
      <c r="K311" s="14" t="s">
        <v>609</v>
      </c>
      <c r="L311" s="14" t="s">
        <v>610</v>
      </c>
      <c r="M311" s="14" t="s">
        <v>74</v>
      </c>
      <c r="N311" s="14" t="s">
        <v>119</v>
      </c>
      <c r="O311" s="14"/>
      <c r="P311" s="14">
        <v>1017878</v>
      </c>
      <c r="Q311" s="14" t="s">
        <v>611</v>
      </c>
      <c r="R311" s="14">
        <v>17607</v>
      </c>
      <c r="S311" s="14">
        <v>11500</v>
      </c>
      <c r="T311" s="14">
        <v>11.5</v>
      </c>
      <c r="U311" s="14">
        <v>5</v>
      </c>
      <c r="V311" s="18"/>
      <c r="W311" s="18"/>
      <c r="X311" s="14">
        <v>575</v>
      </c>
      <c r="Y311" s="15">
        <v>45273</v>
      </c>
      <c r="Z311" s="15">
        <v>45638</v>
      </c>
      <c r="AA311" s="14">
        <v>3</v>
      </c>
      <c r="AB311" s="14" t="s">
        <v>105</v>
      </c>
      <c r="AC311" s="14"/>
      <c r="AD311" s="14" t="s">
        <v>89</v>
      </c>
      <c r="AE311" s="14" t="s">
        <v>68</v>
      </c>
      <c r="AF311" s="14" t="s">
        <v>79</v>
      </c>
      <c r="AG311" s="14" t="s">
        <v>90</v>
      </c>
      <c r="AH311" s="14" t="s">
        <v>217</v>
      </c>
      <c r="AI311" s="14">
        <v>17607</v>
      </c>
      <c r="AJ311" s="14">
        <v>0</v>
      </c>
      <c r="AK311" s="14">
        <v>0</v>
      </c>
      <c r="AL311" s="14">
        <v>0</v>
      </c>
      <c r="AM311" s="14">
        <v>11500</v>
      </c>
      <c r="AN311" s="14">
        <v>0</v>
      </c>
      <c r="AO311" s="14">
        <v>11500</v>
      </c>
      <c r="AP311" s="14" t="s">
        <v>99</v>
      </c>
      <c r="AQ311" s="16">
        <v>45412</v>
      </c>
      <c r="AR311" s="18"/>
      <c r="AS311" s="18"/>
      <c r="AT311" s="18"/>
      <c r="AU311" s="18"/>
      <c r="AV311" s="18"/>
      <c r="AW311" s="18"/>
      <c r="AX311" s="18"/>
      <c r="AY311" s="18"/>
    </row>
    <row r="312" spans="2:51" x14ac:dyDescent="0.25">
      <c r="B312" s="14" t="s">
        <v>65</v>
      </c>
      <c r="C312" s="14" t="s">
        <v>66</v>
      </c>
      <c r="D312" s="14" t="s">
        <v>67</v>
      </c>
      <c r="E312" s="14" t="s">
        <v>68</v>
      </c>
      <c r="F312" s="14"/>
      <c r="G312" s="14">
        <v>1015773639490000</v>
      </c>
      <c r="H312" s="14" t="s">
        <v>519</v>
      </c>
      <c r="I312" s="14">
        <v>1017</v>
      </c>
      <c r="J312" s="14" t="s">
        <v>131</v>
      </c>
      <c r="K312" s="14" t="s">
        <v>520</v>
      </c>
      <c r="L312" s="14" t="s">
        <v>521</v>
      </c>
      <c r="M312" s="14" t="s">
        <v>188</v>
      </c>
      <c r="N312" s="14" t="s">
        <v>189</v>
      </c>
      <c r="O312" s="14"/>
      <c r="P312" s="14">
        <v>1032117</v>
      </c>
      <c r="Q312" s="14" t="s">
        <v>408</v>
      </c>
      <c r="R312" s="14">
        <v>39000</v>
      </c>
      <c r="S312" s="14">
        <v>29900</v>
      </c>
      <c r="T312" s="14">
        <v>11.5</v>
      </c>
      <c r="U312" s="14">
        <v>5</v>
      </c>
      <c r="V312" s="18"/>
      <c r="W312" s="18"/>
      <c r="X312" s="14">
        <v>1495</v>
      </c>
      <c r="Y312" s="15">
        <v>45386</v>
      </c>
      <c r="Z312" s="15">
        <v>45750</v>
      </c>
      <c r="AA312" s="14">
        <v>0</v>
      </c>
      <c r="AB312" s="14" t="s">
        <v>77</v>
      </c>
      <c r="AC312" s="14"/>
      <c r="AD312" s="14" t="s">
        <v>409</v>
      </c>
      <c r="AE312" s="14" t="s">
        <v>68</v>
      </c>
      <c r="AF312" s="14" t="s">
        <v>79</v>
      </c>
      <c r="AG312" s="14" t="s">
        <v>410</v>
      </c>
      <c r="AH312" s="14" t="s">
        <v>410</v>
      </c>
      <c r="AI312" s="14">
        <v>39000</v>
      </c>
      <c r="AJ312" s="14">
        <v>0</v>
      </c>
      <c r="AK312" s="14">
        <v>0</v>
      </c>
      <c r="AL312" s="14">
        <v>0</v>
      </c>
      <c r="AM312" s="14">
        <v>29900</v>
      </c>
      <c r="AN312" s="14">
        <v>0</v>
      </c>
      <c r="AO312" s="14">
        <v>29900</v>
      </c>
      <c r="AP312" s="14" t="s">
        <v>99</v>
      </c>
      <c r="AQ312" s="16">
        <v>45412</v>
      </c>
      <c r="AR312" s="18"/>
      <c r="AS312" s="18"/>
      <c r="AT312" s="18"/>
      <c r="AU312" s="18"/>
      <c r="AV312" s="18"/>
      <c r="AW312" s="18"/>
      <c r="AX312" s="18"/>
      <c r="AY312" s="18"/>
    </row>
    <row r="313" spans="2:51" x14ac:dyDescent="0.25">
      <c r="B313" s="14" t="s">
        <v>65</v>
      </c>
      <c r="C313" s="14" t="s">
        <v>66</v>
      </c>
      <c r="D313" s="14" t="s">
        <v>67</v>
      </c>
      <c r="E313" s="14" t="s">
        <v>68</v>
      </c>
      <c r="F313" s="14"/>
      <c r="G313" s="14">
        <v>100021799364</v>
      </c>
      <c r="H313" s="14" t="s">
        <v>130</v>
      </c>
      <c r="I313" s="14">
        <v>1017</v>
      </c>
      <c r="J313" s="14" t="s">
        <v>131</v>
      </c>
      <c r="K313" s="14" t="s">
        <v>132</v>
      </c>
      <c r="L313" s="14" t="s">
        <v>133</v>
      </c>
      <c r="M313" s="14" t="s">
        <v>74</v>
      </c>
      <c r="N313" s="14" t="s">
        <v>119</v>
      </c>
      <c r="O313" s="14"/>
      <c r="P313" s="14">
        <v>1025542</v>
      </c>
      <c r="Q313" s="14" t="s">
        <v>134</v>
      </c>
      <c r="R313" s="14">
        <v>2577182</v>
      </c>
      <c r="S313" s="14">
        <v>1016415</v>
      </c>
      <c r="T313" s="14">
        <v>11.5</v>
      </c>
      <c r="U313" s="14">
        <v>5</v>
      </c>
      <c r="V313" s="18"/>
      <c r="W313" s="18"/>
      <c r="X313" s="14">
        <v>50820.75</v>
      </c>
      <c r="Y313" s="15">
        <v>45383</v>
      </c>
      <c r="Z313" s="15">
        <v>45747</v>
      </c>
      <c r="AA313" s="14">
        <v>0</v>
      </c>
      <c r="AB313" s="14" t="s">
        <v>77</v>
      </c>
      <c r="AC313" s="14"/>
      <c r="AD313" s="14" t="s">
        <v>96</v>
      </c>
      <c r="AE313" s="14" t="s">
        <v>68</v>
      </c>
      <c r="AF313" s="14" t="s">
        <v>79</v>
      </c>
      <c r="AG313" s="14" t="s">
        <v>97</v>
      </c>
      <c r="AH313" s="14" t="s">
        <v>135</v>
      </c>
      <c r="AI313" s="14">
        <v>2577182</v>
      </c>
      <c r="AJ313" s="14">
        <v>0</v>
      </c>
      <c r="AK313" s="14">
        <v>0</v>
      </c>
      <c r="AL313" s="14">
        <v>0</v>
      </c>
      <c r="AM313" s="14">
        <v>1016415</v>
      </c>
      <c r="AN313" s="14">
        <v>0</v>
      </c>
      <c r="AO313" s="14">
        <v>1016415</v>
      </c>
      <c r="AP313" s="14" t="s">
        <v>99</v>
      </c>
      <c r="AQ313" s="16">
        <v>45412</v>
      </c>
      <c r="AR313" s="18"/>
      <c r="AS313" s="18"/>
      <c r="AT313" s="18"/>
      <c r="AU313" s="18"/>
      <c r="AV313" s="18"/>
      <c r="AW313" s="18"/>
      <c r="AX313" s="18"/>
      <c r="AY313" s="18"/>
    </row>
    <row r="314" spans="2:51" x14ac:dyDescent="0.25">
      <c r="B314" s="14" t="s">
        <v>65</v>
      </c>
      <c r="C314" s="14" t="s">
        <v>66</v>
      </c>
      <c r="D314" s="14" t="s">
        <v>67</v>
      </c>
      <c r="E314" s="14" t="s">
        <v>68</v>
      </c>
      <c r="F314" s="14"/>
      <c r="G314" s="14">
        <v>101936352949</v>
      </c>
      <c r="H314" s="14" t="s">
        <v>142</v>
      </c>
      <c r="I314" s="14">
        <v>1016</v>
      </c>
      <c r="J314" s="14" t="s">
        <v>593</v>
      </c>
      <c r="K314" s="14" t="s">
        <v>612</v>
      </c>
      <c r="L314" s="14" t="s">
        <v>613</v>
      </c>
      <c r="M314" s="14" t="s">
        <v>74</v>
      </c>
      <c r="N314" s="14" t="s">
        <v>119</v>
      </c>
      <c r="O314" s="14"/>
      <c r="P314" s="14">
        <v>1033080</v>
      </c>
      <c r="Q314" s="14" t="s">
        <v>146</v>
      </c>
      <c r="R314" s="14">
        <v>16800</v>
      </c>
      <c r="S314" s="14">
        <v>2415</v>
      </c>
      <c r="T314" s="14">
        <v>11.5</v>
      </c>
      <c r="U314" s="14">
        <v>5</v>
      </c>
      <c r="V314" s="18"/>
      <c r="W314" s="18"/>
      <c r="X314" s="14">
        <v>120.75</v>
      </c>
      <c r="Y314" s="15">
        <v>45383</v>
      </c>
      <c r="Z314" s="15">
        <v>45747</v>
      </c>
      <c r="AA314" s="14">
        <v>0</v>
      </c>
      <c r="AB314" s="14" t="s">
        <v>77</v>
      </c>
      <c r="AC314" s="14"/>
      <c r="AD314" s="14" t="s">
        <v>96</v>
      </c>
      <c r="AE314" s="14" t="s">
        <v>68</v>
      </c>
      <c r="AF314" s="14" t="s">
        <v>79</v>
      </c>
      <c r="AG314" s="14" t="s">
        <v>97</v>
      </c>
      <c r="AH314" s="14" t="s">
        <v>98</v>
      </c>
      <c r="AI314" s="14">
        <v>16800</v>
      </c>
      <c r="AJ314" s="14">
        <v>0</v>
      </c>
      <c r="AK314" s="14">
        <v>0</v>
      </c>
      <c r="AL314" s="14">
        <v>0</v>
      </c>
      <c r="AM314" s="14">
        <v>2415</v>
      </c>
      <c r="AN314" s="14">
        <v>0</v>
      </c>
      <c r="AO314" s="14">
        <v>2415</v>
      </c>
      <c r="AP314" s="14" t="s">
        <v>99</v>
      </c>
      <c r="AQ314" s="16">
        <v>45412</v>
      </c>
      <c r="AR314" s="18"/>
      <c r="AS314" s="18"/>
      <c r="AT314" s="18"/>
      <c r="AU314" s="18"/>
      <c r="AV314" s="18"/>
      <c r="AW314" s="18"/>
      <c r="AX314" s="18"/>
      <c r="AY314" s="18"/>
    </row>
    <row r="315" spans="2:51" x14ac:dyDescent="0.25">
      <c r="B315" s="14" t="s">
        <v>65</v>
      </c>
      <c r="C315" s="14" t="s">
        <v>66</v>
      </c>
      <c r="D315" s="14" t="s">
        <v>67</v>
      </c>
      <c r="E315" s="14" t="s">
        <v>68</v>
      </c>
      <c r="F315" s="14"/>
      <c r="G315" s="14">
        <v>1.01784666136001E+18</v>
      </c>
      <c r="H315" s="14" t="s">
        <v>260</v>
      </c>
      <c r="I315" s="14">
        <v>1017</v>
      </c>
      <c r="J315" s="14" t="s">
        <v>131</v>
      </c>
      <c r="K315" s="14" t="s">
        <v>344</v>
      </c>
      <c r="L315" s="14" t="s">
        <v>345</v>
      </c>
      <c r="M315" s="14" t="s">
        <v>74</v>
      </c>
      <c r="N315" s="14" t="s">
        <v>75</v>
      </c>
      <c r="O315" s="14"/>
      <c r="P315" s="14">
        <v>1035035</v>
      </c>
      <c r="Q315" s="14" t="s">
        <v>264</v>
      </c>
      <c r="R315" s="14">
        <v>247334</v>
      </c>
      <c r="S315" s="14">
        <v>113774</v>
      </c>
      <c r="T315" s="14">
        <v>11.5</v>
      </c>
      <c r="U315" s="14">
        <v>5</v>
      </c>
      <c r="V315" s="18"/>
      <c r="W315" s="18"/>
      <c r="X315" s="14">
        <v>5688.7</v>
      </c>
      <c r="Y315" s="15">
        <v>45386</v>
      </c>
      <c r="Z315" s="15">
        <v>45750</v>
      </c>
      <c r="AA315" s="14">
        <v>0</v>
      </c>
      <c r="AB315" s="14" t="s">
        <v>77</v>
      </c>
      <c r="AC315" s="14"/>
      <c r="AD315" s="14" t="s">
        <v>96</v>
      </c>
      <c r="AE315" s="14" t="s">
        <v>68</v>
      </c>
      <c r="AF315" s="14" t="s">
        <v>79</v>
      </c>
      <c r="AG315" s="14" t="s">
        <v>97</v>
      </c>
      <c r="AH315" s="14" t="s">
        <v>135</v>
      </c>
      <c r="AI315" s="14">
        <v>247334</v>
      </c>
      <c r="AJ315" s="14">
        <v>0</v>
      </c>
      <c r="AK315" s="14">
        <v>0</v>
      </c>
      <c r="AL315" s="14">
        <v>0</v>
      </c>
      <c r="AM315" s="14">
        <v>113774</v>
      </c>
      <c r="AN315" s="14">
        <v>0</v>
      </c>
      <c r="AO315" s="14">
        <v>113774</v>
      </c>
      <c r="AP315" s="14" t="s">
        <v>99</v>
      </c>
      <c r="AQ315" s="16">
        <v>45412</v>
      </c>
      <c r="AR315" s="18"/>
      <c r="AS315" s="18"/>
      <c r="AT315" s="18"/>
      <c r="AU315" s="18"/>
      <c r="AV315" s="18"/>
      <c r="AW315" s="18"/>
      <c r="AX315" s="18"/>
      <c r="AY315" s="18"/>
    </row>
    <row r="316" spans="2:51" x14ac:dyDescent="0.25">
      <c r="B316" s="14" t="s">
        <v>65</v>
      </c>
      <c r="C316" s="14" t="s">
        <v>66</v>
      </c>
      <c r="D316" s="14" t="s">
        <v>67</v>
      </c>
      <c r="E316" s="14" t="s">
        <v>68</v>
      </c>
      <c r="F316" s="14"/>
      <c r="G316" s="14">
        <v>1009923345980000</v>
      </c>
      <c r="H316" s="14" t="s">
        <v>176</v>
      </c>
      <c r="I316" s="14">
        <v>1020</v>
      </c>
      <c r="J316" s="14" t="s">
        <v>143</v>
      </c>
      <c r="K316" s="14" t="s">
        <v>517</v>
      </c>
      <c r="L316" s="14" t="s">
        <v>518</v>
      </c>
      <c r="M316" s="14" t="s">
        <v>74</v>
      </c>
      <c r="N316" s="14" t="s">
        <v>75</v>
      </c>
      <c r="O316" s="14"/>
      <c r="P316" s="14">
        <v>1009433</v>
      </c>
      <c r="Q316" s="14" t="s">
        <v>179</v>
      </c>
      <c r="R316" s="14">
        <v>40741.5</v>
      </c>
      <c r="S316" s="14">
        <v>24667.5</v>
      </c>
      <c r="T316" s="14">
        <v>11.5</v>
      </c>
      <c r="U316" s="14">
        <v>5</v>
      </c>
      <c r="V316" s="18"/>
      <c r="W316" s="18"/>
      <c r="X316" s="14">
        <v>1233.3800000000001</v>
      </c>
      <c r="Y316" s="15">
        <v>45383</v>
      </c>
      <c r="Z316" s="15">
        <v>45747</v>
      </c>
      <c r="AA316" s="14">
        <v>0</v>
      </c>
      <c r="AB316" s="14" t="s">
        <v>77</v>
      </c>
      <c r="AC316" s="14"/>
      <c r="AD316" s="14" t="s">
        <v>205</v>
      </c>
      <c r="AE316" s="14" t="s">
        <v>68</v>
      </c>
      <c r="AF316" s="14" t="s">
        <v>79</v>
      </c>
      <c r="AG316" s="14" t="s">
        <v>98</v>
      </c>
      <c r="AH316" s="14" t="s">
        <v>135</v>
      </c>
      <c r="AI316" s="14">
        <v>40741.5</v>
      </c>
      <c r="AJ316" s="14">
        <v>0</v>
      </c>
      <c r="AK316" s="14">
        <v>0</v>
      </c>
      <c r="AL316" s="14">
        <v>0</v>
      </c>
      <c r="AM316" s="14">
        <v>24667.5</v>
      </c>
      <c r="AN316" s="14">
        <v>0</v>
      </c>
      <c r="AO316" s="14">
        <v>24667.5</v>
      </c>
      <c r="AP316" s="14" t="s">
        <v>81</v>
      </c>
      <c r="AQ316" s="16">
        <v>45412</v>
      </c>
      <c r="AR316" s="18"/>
      <c r="AS316" s="18"/>
      <c r="AT316" s="18"/>
      <c r="AU316" s="18"/>
      <c r="AV316" s="18"/>
      <c r="AW316" s="18"/>
      <c r="AX316" s="18"/>
      <c r="AY316" s="18"/>
    </row>
    <row r="317" spans="2:51" x14ac:dyDescent="0.25">
      <c r="B317" s="14" t="s">
        <v>65</v>
      </c>
      <c r="C317" s="14" t="s">
        <v>66</v>
      </c>
      <c r="D317" s="14" t="s">
        <v>67</v>
      </c>
      <c r="E317" s="14" t="s">
        <v>68</v>
      </c>
      <c r="F317" s="14"/>
      <c r="G317" s="14">
        <v>100045277367</v>
      </c>
      <c r="H317" s="14" t="s">
        <v>270</v>
      </c>
      <c r="I317" s="14">
        <v>1017</v>
      </c>
      <c r="J317" s="14" t="s">
        <v>131</v>
      </c>
      <c r="K317" s="14" t="s">
        <v>296</v>
      </c>
      <c r="L317" s="14" t="s">
        <v>297</v>
      </c>
      <c r="M317" s="14" t="s">
        <v>74</v>
      </c>
      <c r="N317" s="14" t="s">
        <v>119</v>
      </c>
      <c r="O317" s="14"/>
      <c r="P317" s="14">
        <v>1025542</v>
      </c>
      <c r="Q317" s="14" t="s">
        <v>134</v>
      </c>
      <c r="R317" s="14">
        <v>411723</v>
      </c>
      <c r="S317" s="14">
        <v>134331</v>
      </c>
      <c r="T317" s="14">
        <v>11.5</v>
      </c>
      <c r="U317" s="14">
        <v>5</v>
      </c>
      <c r="V317" s="18"/>
      <c r="W317" s="18"/>
      <c r="X317" s="14">
        <v>6716.55</v>
      </c>
      <c r="Y317" s="15">
        <v>45407</v>
      </c>
      <c r="Z317" s="15">
        <v>45771</v>
      </c>
      <c r="AA317" s="14">
        <v>0</v>
      </c>
      <c r="AB317" s="14" t="s">
        <v>77</v>
      </c>
      <c r="AC317" s="14"/>
      <c r="AD317" s="14" t="s">
        <v>96</v>
      </c>
      <c r="AE317" s="14" t="s">
        <v>68</v>
      </c>
      <c r="AF317" s="14" t="s">
        <v>79</v>
      </c>
      <c r="AG317" s="14" t="s">
        <v>97</v>
      </c>
      <c r="AH317" s="14" t="s">
        <v>135</v>
      </c>
      <c r="AI317" s="14">
        <v>411723</v>
      </c>
      <c r="AJ317" s="14">
        <v>0</v>
      </c>
      <c r="AK317" s="14">
        <v>0</v>
      </c>
      <c r="AL317" s="14">
        <v>0</v>
      </c>
      <c r="AM317" s="14">
        <v>134331</v>
      </c>
      <c r="AN317" s="14">
        <v>0</v>
      </c>
      <c r="AO317" s="14">
        <v>134331</v>
      </c>
      <c r="AP317" s="14" t="s">
        <v>81</v>
      </c>
      <c r="AQ317" s="16">
        <v>45412</v>
      </c>
      <c r="AR317" s="18"/>
      <c r="AS317" s="18"/>
      <c r="AT317" s="18"/>
      <c r="AU317" s="18"/>
      <c r="AV317" s="18"/>
      <c r="AW317" s="18"/>
      <c r="AX317" s="18"/>
      <c r="AY317"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0F6C-024A-4C5E-B05A-F3FDF71A034F}">
  <sheetPr codeName="Sheet3" filterMode="1"/>
  <dimension ref="A1:BI322"/>
  <sheetViews>
    <sheetView tabSelected="1" workbookViewId="0">
      <pane ySplit="1" topLeftCell="A2" activePane="bottomLeft" state="frozen"/>
      <selection pane="bottomLeft" activeCell="I1" sqref="I1"/>
    </sheetView>
  </sheetViews>
  <sheetFormatPr defaultRowHeight="15" x14ac:dyDescent="0.25"/>
  <cols>
    <col min="1" max="1" width="12.42578125" bestFit="1" customWidth="1"/>
    <col min="2" max="2" width="14.5703125" bestFit="1" customWidth="1"/>
    <col min="3" max="3" width="27" hidden="1" customWidth="1"/>
    <col min="4" max="4" width="23.7109375" hidden="1" customWidth="1"/>
    <col min="5" max="5" width="22.85546875" hidden="1" customWidth="1"/>
    <col min="6" max="6" width="45.140625" hidden="1" customWidth="1"/>
    <col min="7" max="7" width="19.140625" hidden="1" customWidth="1"/>
    <col min="8" max="8" width="24" hidden="1" customWidth="1"/>
    <col min="9" max="9" width="36" bestFit="1" customWidth="1"/>
    <col min="10" max="10" width="17.85546875" hidden="1" customWidth="1"/>
    <col min="11" max="11" width="36.7109375" bestFit="1" customWidth="1"/>
    <col min="12" max="12" width="24.85546875" hidden="1" customWidth="1"/>
    <col min="13" max="13" width="25.85546875" customWidth="1"/>
    <col min="14" max="14" width="27" hidden="1" customWidth="1"/>
    <col min="15" max="15" width="31.42578125" hidden="1" customWidth="1"/>
    <col min="16" max="16" width="18.85546875" hidden="1" customWidth="1"/>
    <col min="17" max="17" width="16.7109375" hidden="1" customWidth="1"/>
    <col min="18" max="18" width="29.28515625" hidden="1" customWidth="1"/>
    <col min="19" max="19" width="33.85546875" hidden="1" customWidth="1"/>
    <col min="20" max="20" width="13.42578125" bestFit="1" customWidth="1"/>
    <col min="21" max="21" width="33.28515625" hidden="1" customWidth="1"/>
    <col min="22" max="22" width="13" customWidth="1"/>
    <col min="23" max="23" width="29.5703125" hidden="1" customWidth="1"/>
    <col min="24" max="24" width="29" hidden="1" customWidth="1"/>
    <col min="25" max="25" width="12.28515625" bestFit="1" customWidth="1"/>
    <col min="26" max="27" width="10.42578125" bestFit="1" customWidth="1"/>
    <col min="28" max="28" width="26.28515625" hidden="1" customWidth="1"/>
    <col min="29" max="29" width="22.42578125" hidden="1" customWidth="1"/>
    <col min="30" max="30" width="12.140625" customWidth="1"/>
    <col min="31" max="31" width="26.140625" hidden="1" customWidth="1"/>
    <col min="32" max="32" width="60.28515625" hidden="1" customWidth="1"/>
    <col min="33" max="33" width="28.5703125" hidden="1" customWidth="1"/>
    <col min="34" max="35" width="30.28515625" hidden="1" customWidth="1"/>
    <col min="36" max="36" width="28.42578125" hidden="1" customWidth="1"/>
    <col min="37" max="37" width="35.42578125" hidden="1" customWidth="1"/>
    <col min="38" max="39" width="16.28515625" hidden="1" customWidth="1"/>
    <col min="40" max="40" width="16.28515625" customWidth="1"/>
    <col min="41" max="42" width="28.85546875" hidden="1" customWidth="1"/>
    <col min="43" max="43" width="35.5703125" hidden="1" customWidth="1"/>
    <col min="44" max="44" width="24.85546875" hidden="1" customWidth="1"/>
    <col min="45" max="45" width="12" hidden="1" customWidth="1"/>
    <col min="46" max="46" width="19" hidden="1" customWidth="1"/>
    <col min="47" max="47" width="16" hidden="1" customWidth="1"/>
    <col min="48" max="48" width="19.85546875" hidden="1" customWidth="1"/>
    <col min="49" max="49" width="13.140625" hidden="1" customWidth="1"/>
    <col min="50" max="50" width="32.28515625" hidden="1" customWidth="1"/>
    <col min="51" max="51" width="15.7109375" bestFit="1" customWidth="1"/>
    <col min="52" max="52" width="7" bestFit="1" customWidth="1"/>
    <col min="53" max="53" width="11.85546875" bestFit="1" customWidth="1"/>
    <col min="54" max="54" width="18.28515625" style="1" bestFit="1" customWidth="1"/>
    <col min="55" max="55" width="18.28515625" customWidth="1"/>
    <col min="56" max="56" width="13.85546875" bestFit="1" customWidth="1"/>
    <col min="57" max="57" width="14" bestFit="1" customWidth="1"/>
    <col min="58" max="58" width="13.85546875" bestFit="1" customWidth="1"/>
    <col min="59" max="59" width="14.7109375" bestFit="1" customWidth="1"/>
  </cols>
  <sheetData>
    <row r="1" spans="1:61" s="34" customFormat="1" ht="45" x14ac:dyDescent="0.25">
      <c r="A1" s="28" t="s">
        <v>1018</v>
      </c>
      <c r="B1" s="28" t="s">
        <v>1019</v>
      </c>
      <c r="C1" s="28" t="s">
        <v>15</v>
      </c>
      <c r="D1" s="28" t="s">
        <v>16</v>
      </c>
      <c r="E1" s="28" t="s">
        <v>17</v>
      </c>
      <c r="F1" s="28" t="s">
        <v>18</v>
      </c>
      <c r="G1" s="28" t="s">
        <v>19</v>
      </c>
      <c r="H1" s="29" t="s">
        <v>20</v>
      </c>
      <c r="I1" s="28" t="s">
        <v>21</v>
      </c>
      <c r="J1" s="28" t="s">
        <v>22</v>
      </c>
      <c r="K1" s="28" t="s">
        <v>23</v>
      </c>
      <c r="L1" s="28" t="s">
        <v>24</v>
      </c>
      <c r="M1" s="28" t="s">
        <v>25</v>
      </c>
      <c r="N1" s="28" t="s">
        <v>26</v>
      </c>
      <c r="O1" s="28" t="s">
        <v>27</v>
      </c>
      <c r="P1" s="28" t="s">
        <v>28</v>
      </c>
      <c r="Q1" s="28" t="s">
        <v>29</v>
      </c>
      <c r="R1" s="28" t="s">
        <v>30</v>
      </c>
      <c r="S1" s="28" t="s">
        <v>31</v>
      </c>
      <c r="T1" s="28" t="s">
        <v>32</v>
      </c>
      <c r="U1" s="28" t="s">
        <v>33</v>
      </c>
      <c r="V1" s="28" t="s">
        <v>34</v>
      </c>
      <c r="W1" s="28" t="s">
        <v>35</v>
      </c>
      <c r="X1" s="28" t="s">
        <v>36</v>
      </c>
      <c r="Y1" s="30" t="s">
        <v>37</v>
      </c>
      <c r="Z1" s="28" t="s">
        <v>38</v>
      </c>
      <c r="AA1" s="28" t="s">
        <v>39</v>
      </c>
      <c r="AB1" s="28" t="s">
        <v>40</v>
      </c>
      <c r="AC1" s="28" t="s">
        <v>41</v>
      </c>
      <c r="AD1" s="28" t="s">
        <v>42</v>
      </c>
      <c r="AE1" s="28" t="s">
        <v>43</v>
      </c>
      <c r="AF1" s="28" t="s">
        <v>44</v>
      </c>
      <c r="AG1" s="28" t="s">
        <v>45</v>
      </c>
      <c r="AH1" s="28" t="s">
        <v>46</v>
      </c>
      <c r="AI1" s="28" t="s">
        <v>47</v>
      </c>
      <c r="AJ1" s="28" t="s">
        <v>48</v>
      </c>
      <c r="AK1" s="28" t="s">
        <v>49</v>
      </c>
      <c r="AL1" s="28" t="s">
        <v>50</v>
      </c>
      <c r="AM1" s="28" t="s">
        <v>51</v>
      </c>
      <c r="AN1" s="28" t="s">
        <v>52</v>
      </c>
      <c r="AO1" s="28" t="s">
        <v>53</v>
      </c>
      <c r="AP1" s="31" t="s">
        <v>54</v>
      </c>
      <c r="AQ1" s="28" t="s">
        <v>55</v>
      </c>
      <c r="AR1" s="28" t="s">
        <v>56</v>
      </c>
      <c r="AS1" s="28" t="s">
        <v>57</v>
      </c>
      <c r="AT1" s="28" t="s">
        <v>58</v>
      </c>
      <c r="AU1" s="28" t="s">
        <v>59</v>
      </c>
      <c r="AV1" s="28" t="s">
        <v>60</v>
      </c>
      <c r="AW1" s="28" t="s">
        <v>61</v>
      </c>
      <c r="AX1" s="28" t="s">
        <v>62</v>
      </c>
      <c r="AY1" s="32" t="s">
        <v>1020</v>
      </c>
      <c r="AZ1" s="32" t="s">
        <v>1021</v>
      </c>
      <c r="BA1" s="32" t="s">
        <v>1022</v>
      </c>
      <c r="BB1" s="36" t="s">
        <v>1023</v>
      </c>
      <c r="BC1" s="32" t="s">
        <v>1136</v>
      </c>
      <c r="BD1" s="32" t="s">
        <v>1024</v>
      </c>
      <c r="BE1" s="32" t="s">
        <v>1025</v>
      </c>
      <c r="BF1" s="32" t="s">
        <v>1024</v>
      </c>
      <c r="BG1" s="33" t="s">
        <v>1122</v>
      </c>
      <c r="BH1" s="33" t="s">
        <v>1141</v>
      </c>
      <c r="BI1" s="34" t="s">
        <v>1179</v>
      </c>
    </row>
    <row r="2" spans="1:61" hidden="1" x14ac:dyDescent="0.25">
      <c r="C2" t="s">
        <v>65</v>
      </c>
      <c r="D2" t="s">
        <v>66</v>
      </c>
      <c r="E2" t="s">
        <v>67</v>
      </c>
      <c r="F2" t="s">
        <v>68</v>
      </c>
      <c r="G2" t="s">
        <v>69</v>
      </c>
      <c r="H2" s="7">
        <v>100045277367</v>
      </c>
      <c r="I2" t="s">
        <v>270</v>
      </c>
      <c r="J2">
        <v>1017</v>
      </c>
      <c r="K2" t="s">
        <v>131</v>
      </c>
      <c r="L2" t="s">
        <v>296</v>
      </c>
      <c r="M2" t="s">
        <v>297</v>
      </c>
      <c r="N2" t="s">
        <v>74</v>
      </c>
      <c r="O2" t="s">
        <v>119</v>
      </c>
      <c r="Q2">
        <v>1025542</v>
      </c>
      <c r="R2" t="s">
        <v>134</v>
      </c>
      <c r="S2">
        <v>411723</v>
      </c>
      <c r="T2">
        <v>411723</v>
      </c>
      <c r="U2">
        <v>11.5</v>
      </c>
      <c r="V2">
        <v>11.5</v>
      </c>
      <c r="W2">
        <v>0</v>
      </c>
      <c r="X2">
        <v>0</v>
      </c>
      <c r="Y2" s="10">
        <v>47348.15</v>
      </c>
      <c r="Z2" s="11">
        <v>45407</v>
      </c>
      <c r="AA2" s="11">
        <v>45771</v>
      </c>
      <c r="AB2">
        <v>0</v>
      </c>
      <c r="AC2" t="s">
        <v>77</v>
      </c>
      <c r="AE2" t="s">
        <v>96</v>
      </c>
      <c r="AF2" t="s">
        <v>68</v>
      </c>
      <c r="AG2" t="s">
        <v>79</v>
      </c>
      <c r="AH2" t="s">
        <v>97</v>
      </c>
      <c r="AI2" t="s">
        <v>135</v>
      </c>
      <c r="AJ2" s="1">
        <v>411723</v>
      </c>
      <c r="AK2">
        <v>0</v>
      </c>
      <c r="AL2">
        <v>0</v>
      </c>
      <c r="AM2">
        <v>0</v>
      </c>
      <c r="AN2">
        <v>134331</v>
      </c>
      <c r="AO2">
        <v>0</v>
      </c>
      <c r="AP2" s="1">
        <v>411723</v>
      </c>
      <c r="AQ2" t="s">
        <v>81</v>
      </c>
      <c r="AR2" s="11">
        <v>45412</v>
      </c>
      <c r="AS2">
        <v>546054</v>
      </c>
      <c r="AT2" t="s">
        <v>13</v>
      </c>
      <c r="AU2" t="s">
        <v>13</v>
      </c>
      <c r="AW2" t="s">
        <v>82</v>
      </c>
      <c r="AX2" t="s">
        <v>83</v>
      </c>
      <c r="AY2">
        <v>334702</v>
      </c>
      <c r="AZ2" t="s">
        <v>1026</v>
      </c>
      <c r="BA2" t="str">
        <f>AY2&amp;AZ2</f>
        <v>3347020</v>
      </c>
      <c r="BB2">
        <f>VLOOKUP(BA2,[1]Sheet1!$C$15:$BF$301,56,0)</f>
        <v>546054</v>
      </c>
      <c r="BC2">
        <v>0</v>
      </c>
      <c r="BD2">
        <f t="shared" ref="BD2:BD12" si="0">BB2-T2</f>
        <v>134331</v>
      </c>
      <c r="BE2">
        <f>VLOOKUP(BA2,[1]Sheet1!$C$15:$CA$433,77,0)</f>
        <v>62796.21</v>
      </c>
      <c r="BF2" s="9">
        <f t="shared" ref="BF2:BF47" si="1">BE2-Y2</f>
        <v>15448.059999999998</v>
      </c>
      <c r="BG2" t="s">
        <v>1152</v>
      </c>
      <c r="BH2" t="s">
        <v>1137</v>
      </c>
    </row>
    <row r="3" spans="1:61" hidden="1" x14ac:dyDescent="0.25">
      <c r="C3" t="s">
        <v>65</v>
      </c>
      <c r="D3" t="s">
        <v>66</v>
      </c>
      <c r="E3" t="s">
        <v>67</v>
      </c>
      <c r="F3" t="s">
        <v>68</v>
      </c>
      <c r="G3" t="s">
        <v>69</v>
      </c>
      <c r="H3" s="7">
        <v>100045277367</v>
      </c>
      <c r="I3" t="s">
        <v>270</v>
      </c>
      <c r="J3">
        <v>1017</v>
      </c>
      <c r="K3" t="s">
        <v>131</v>
      </c>
      <c r="L3" t="s">
        <v>273</v>
      </c>
      <c r="M3" t="s">
        <v>274</v>
      </c>
      <c r="N3" t="s">
        <v>74</v>
      </c>
      <c r="O3" t="s">
        <v>119</v>
      </c>
      <c r="Q3">
        <v>1025542</v>
      </c>
      <c r="R3" t="s">
        <v>134</v>
      </c>
      <c r="S3">
        <v>480118</v>
      </c>
      <c r="T3">
        <v>480118</v>
      </c>
      <c r="U3">
        <v>11.5</v>
      </c>
      <c r="V3">
        <v>11.5</v>
      </c>
      <c r="W3">
        <v>0</v>
      </c>
      <c r="X3">
        <v>0</v>
      </c>
      <c r="Y3" s="10">
        <v>55213.57</v>
      </c>
      <c r="Z3" s="11">
        <v>45407</v>
      </c>
      <c r="AA3" s="11">
        <v>45771</v>
      </c>
      <c r="AB3">
        <v>0</v>
      </c>
      <c r="AC3" t="s">
        <v>77</v>
      </c>
      <c r="AE3" t="s">
        <v>96</v>
      </c>
      <c r="AF3" t="s">
        <v>68</v>
      </c>
      <c r="AG3" t="s">
        <v>79</v>
      </c>
      <c r="AH3" t="s">
        <v>97</v>
      </c>
      <c r="AI3" t="s">
        <v>135</v>
      </c>
      <c r="AJ3" s="1">
        <v>480118</v>
      </c>
      <c r="AK3">
        <v>0</v>
      </c>
      <c r="AL3">
        <v>0</v>
      </c>
      <c r="AM3">
        <v>0</v>
      </c>
      <c r="AN3">
        <v>147123</v>
      </c>
      <c r="AO3">
        <v>0</v>
      </c>
      <c r="AP3" s="1">
        <v>480118</v>
      </c>
      <c r="AQ3" t="s">
        <v>81</v>
      </c>
      <c r="AR3" s="11">
        <v>45412</v>
      </c>
      <c r="AS3">
        <v>627241</v>
      </c>
      <c r="AT3" t="s">
        <v>13</v>
      </c>
      <c r="AU3" t="s">
        <v>13</v>
      </c>
      <c r="AW3" t="s">
        <v>82</v>
      </c>
      <c r="AX3" t="s">
        <v>83</v>
      </c>
      <c r="AY3">
        <v>334691</v>
      </c>
      <c r="AZ3" t="s">
        <v>1026</v>
      </c>
      <c r="BA3" t="str">
        <f>AY3&amp;AZ3</f>
        <v>3346910</v>
      </c>
      <c r="BB3">
        <f>VLOOKUP(BA3,[1]Sheet1!$C$15:$BF$301,56,0)</f>
        <v>627241</v>
      </c>
      <c r="BC3">
        <v>0</v>
      </c>
      <c r="BD3">
        <f t="shared" si="0"/>
        <v>147123</v>
      </c>
      <c r="BE3">
        <f>VLOOKUP(BA3,[1]Sheet1!$C$15:$CA$433,77,0)</f>
        <v>72132.72</v>
      </c>
      <c r="BF3" s="9">
        <f t="shared" si="1"/>
        <v>16919.150000000001</v>
      </c>
      <c r="BG3" t="s">
        <v>1152</v>
      </c>
      <c r="BH3" t="s">
        <v>1137</v>
      </c>
    </row>
    <row r="4" spans="1:61" s="23" customFormat="1" hidden="1" x14ac:dyDescent="0.25">
      <c r="A4"/>
      <c r="B4"/>
      <c r="C4" t="s">
        <v>65</v>
      </c>
      <c r="D4" t="s">
        <v>66</v>
      </c>
      <c r="E4" t="s">
        <v>67</v>
      </c>
      <c r="F4" t="s">
        <v>68</v>
      </c>
      <c r="G4" t="s">
        <v>69</v>
      </c>
      <c r="H4" s="7">
        <v>1008584425870000</v>
      </c>
      <c r="I4" t="s">
        <v>211</v>
      </c>
      <c r="J4">
        <v>1010</v>
      </c>
      <c r="K4" t="s">
        <v>212</v>
      </c>
      <c r="L4" t="s">
        <v>213</v>
      </c>
      <c r="M4" t="s">
        <v>214</v>
      </c>
      <c r="N4" t="s">
        <v>74</v>
      </c>
      <c r="O4" t="s">
        <v>75</v>
      </c>
      <c r="P4"/>
      <c r="Q4">
        <v>1033730</v>
      </c>
      <c r="R4" t="s">
        <v>95</v>
      </c>
      <c r="S4">
        <v>991875</v>
      </c>
      <c r="T4">
        <v>991875</v>
      </c>
      <c r="U4">
        <v>11.5</v>
      </c>
      <c r="V4">
        <v>11.5</v>
      </c>
      <c r="W4">
        <v>0</v>
      </c>
      <c r="X4">
        <v>0</v>
      </c>
      <c r="Y4" s="10">
        <v>114065.63</v>
      </c>
      <c r="Z4" s="11">
        <v>45399</v>
      </c>
      <c r="AA4" s="11">
        <v>45763</v>
      </c>
      <c r="AB4">
        <v>0</v>
      </c>
      <c r="AC4" t="s">
        <v>77</v>
      </c>
      <c r="AD4"/>
      <c r="AE4" t="s">
        <v>96</v>
      </c>
      <c r="AF4" t="s">
        <v>68</v>
      </c>
      <c r="AG4" t="s">
        <v>79</v>
      </c>
      <c r="AH4" t="s">
        <v>97</v>
      </c>
      <c r="AI4" t="s">
        <v>98</v>
      </c>
      <c r="AJ4">
        <v>991875</v>
      </c>
      <c r="AK4">
        <v>0</v>
      </c>
      <c r="AL4">
        <v>0</v>
      </c>
      <c r="AM4">
        <v>0</v>
      </c>
      <c r="AN4">
        <v>283125</v>
      </c>
      <c r="AO4">
        <v>0</v>
      </c>
      <c r="AP4" s="1">
        <v>991875</v>
      </c>
      <c r="AQ4" t="s">
        <v>99</v>
      </c>
      <c r="AR4" s="11">
        <v>45412</v>
      </c>
      <c r="AS4">
        <v>1275000</v>
      </c>
      <c r="AT4" t="s">
        <v>13</v>
      </c>
      <c r="AU4" t="s">
        <v>13</v>
      </c>
      <c r="AV4"/>
      <c r="AW4" t="s">
        <v>82</v>
      </c>
      <c r="AX4" t="s">
        <v>83</v>
      </c>
      <c r="AY4">
        <v>335443</v>
      </c>
      <c r="AZ4" t="s">
        <v>1026</v>
      </c>
      <c r="BA4" t="s">
        <v>1035</v>
      </c>
      <c r="BB4">
        <v>991875</v>
      </c>
      <c r="BC4">
        <v>283125</v>
      </c>
      <c r="BD4">
        <f t="shared" si="0"/>
        <v>0</v>
      </c>
      <c r="BE4">
        <v>114065.63</v>
      </c>
      <c r="BF4" s="9">
        <f t="shared" si="1"/>
        <v>0</v>
      </c>
      <c r="BG4" s="9" t="s">
        <v>1131</v>
      </c>
      <c r="BH4" s="23" t="s">
        <v>1137</v>
      </c>
    </row>
    <row r="5" spans="1:61" hidden="1" x14ac:dyDescent="0.25">
      <c r="C5" t="s">
        <v>65</v>
      </c>
      <c r="D5" t="s">
        <v>66</v>
      </c>
      <c r="E5" t="s">
        <v>67</v>
      </c>
      <c r="F5" t="s">
        <v>68</v>
      </c>
      <c r="G5" t="s">
        <v>69</v>
      </c>
      <c r="H5" s="7">
        <v>1015773639490000</v>
      </c>
      <c r="I5" t="s">
        <v>519</v>
      </c>
      <c r="J5">
        <v>1017</v>
      </c>
      <c r="K5" t="s">
        <v>131</v>
      </c>
      <c r="L5" t="s">
        <v>520</v>
      </c>
      <c r="M5" t="s">
        <v>521</v>
      </c>
      <c r="N5" t="s">
        <v>188</v>
      </c>
      <c r="O5" t="s">
        <v>189</v>
      </c>
      <c r="Q5">
        <v>1032117</v>
      </c>
      <c r="R5" t="s">
        <v>408</v>
      </c>
      <c r="S5">
        <v>39000</v>
      </c>
      <c r="T5">
        <v>39000</v>
      </c>
      <c r="U5">
        <v>11.5</v>
      </c>
      <c r="V5">
        <v>11.5</v>
      </c>
      <c r="W5">
        <v>0</v>
      </c>
      <c r="X5">
        <v>0</v>
      </c>
      <c r="Y5" s="10">
        <v>4485</v>
      </c>
      <c r="Z5" s="11">
        <v>45386</v>
      </c>
      <c r="AA5" s="11">
        <v>45750</v>
      </c>
      <c r="AB5">
        <v>0</v>
      </c>
      <c r="AC5" t="s">
        <v>77</v>
      </c>
      <c r="AE5" t="s">
        <v>409</v>
      </c>
      <c r="AF5" t="s">
        <v>68</v>
      </c>
      <c r="AG5" t="s">
        <v>79</v>
      </c>
      <c r="AH5" t="s">
        <v>410</v>
      </c>
      <c r="AI5" t="s">
        <v>410</v>
      </c>
      <c r="AJ5">
        <v>39000</v>
      </c>
      <c r="AK5">
        <v>0</v>
      </c>
      <c r="AL5">
        <v>0</v>
      </c>
      <c r="AM5">
        <v>0</v>
      </c>
      <c r="AN5">
        <v>29900</v>
      </c>
      <c r="AO5">
        <v>0</v>
      </c>
      <c r="AP5" s="1">
        <v>39000</v>
      </c>
      <c r="AQ5" t="s">
        <v>99</v>
      </c>
      <c r="AR5" s="11">
        <v>45412</v>
      </c>
      <c r="AS5">
        <v>68900</v>
      </c>
      <c r="AT5" t="s">
        <v>9</v>
      </c>
      <c r="AU5" t="s">
        <v>9</v>
      </c>
      <c r="AW5" t="s">
        <v>82</v>
      </c>
      <c r="AX5" t="s">
        <v>83</v>
      </c>
      <c r="AY5">
        <v>335113</v>
      </c>
      <c r="AZ5" t="s">
        <v>1026</v>
      </c>
      <c r="BA5" t="str">
        <f>AY5&amp;AZ5</f>
        <v>3351130</v>
      </c>
      <c r="BB5">
        <v>39000</v>
      </c>
      <c r="BD5">
        <f t="shared" si="0"/>
        <v>0</v>
      </c>
      <c r="BE5">
        <v>4485</v>
      </c>
      <c r="BF5" s="9">
        <f t="shared" si="1"/>
        <v>0</v>
      </c>
      <c r="BG5" s="9" t="s">
        <v>1131</v>
      </c>
      <c r="BH5" s="23" t="s">
        <v>1137</v>
      </c>
    </row>
    <row r="6" spans="1:61" hidden="1" x14ac:dyDescent="0.25">
      <c r="C6" t="s">
        <v>65</v>
      </c>
      <c r="D6" t="s">
        <v>66</v>
      </c>
      <c r="E6" t="s">
        <v>67</v>
      </c>
      <c r="F6" t="s">
        <v>68</v>
      </c>
      <c r="G6" t="s">
        <v>69</v>
      </c>
      <c r="H6" s="7">
        <v>1018114370480000</v>
      </c>
      <c r="I6" t="s">
        <v>529</v>
      </c>
      <c r="J6">
        <v>1017</v>
      </c>
      <c r="K6" t="s">
        <v>131</v>
      </c>
      <c r="L6" t="s">
        <v>530</v>
      </c>
      <c r="M6" t="s">
        <v>531</v>
      </c>
      <c r="N6" t="s">
        <v>74</v>
      </c>
      <c r="O6" t="s">
        <v>75</v>
      </c>
      <c r="Q6">
        <v>1009433</v>
      </c>
      <c r="R6" t="s">
        <v>179</v>
      </c>
      <c r="S6">
        <v>32125</v>
      </c>
      <c r="T6">
        <v>32125</v>
      </c>
      <c r="U6">
        <v>11.5</v>
      </c>
      <c r="V6">
        <v>11.5</v>
      </c>
      <c r="W6">
        <v>0</v>
      </c>
      <c r="X6">
        <v>0</v>
      </c>
      <c r="Y6" s="10">
        <v>3694.38</v>
      </c>
      <c r="Z6" s="11">
        <v>45383</v>
      </c>
      <c r="AA6" s="11">
        <v>45747</v>
      </c>
      <c r="AB6">
        <v>0</v>
      </c>
      <c r="AC6" t="s">
        <v>77</v>
      </c>
      <c r="AG6" t="s">
        <v>79</v>
      </c>
      <c r="AH6" t="s">
        <v>69</v>
      </c>
      <c r="AI6" t="s">
        <v>98</v>
      </c>
      <c r="AJ6">
        <v>32125</v>
      </c>
      <c r="AK6">
        <v>0</v>
      </c>
      <c r="AL6">
        <v>0</v>
      </c>
      <c r="AM6">
        <v>0</v>
      </c>
      <c r="AN6">
        <v>33750</v>
      </c>
      <c r="AO6">
        <v>0</v>
      </c>
      <c r="AP6" s="1">
        <v>32125</v>
      </c>
      <c r="AQ6" t="s">
        <v>81</v>
      </c>
      <c r="AR6" s="11">
        <v>45412</v>
      </c>
      <c r="AS6">
        <v>65875</v>
      </c>
      <c r="AT6" t="s">
        <v>13</v>
      </c>
      <c r="AU6" t="s">
        <v>13</v>
      </c>
      <c r="AW6" t="s">
        <v>82</v>
      </c>
      <c r="AX6" t="s">
        <v>83</v>
      </c>
      <c r="AY6">
        <v>334623</v>
      </c>
      <c r="AZ6" t="s">
        <v>1026</v>
      </c>
      <c r="BA6" t="s">
        <v>1052</v>
      </c>
      <c r="BB6">
        <v>32125</v>
      </c>
      <c r="BC6">
        <v>33750</v>
      </c>
      <c r="BD6">
        <f t="shared" si="0"/>
        <v>0</v>
      </c>
      <c r="BE6">
        <v>3694.38</v>
      </c>
      <c r="BF6" s="9">
        <f t="shared" si="1"/>
        <v>0</v>
      </c>
      <c r="BG6" s="9" t="s">
        <v>1131</v>
      </c>
      <c r="BH6" s="23" t="s">
        <v>1137</v>
      </c>
    </row>
    <row r="7" spans="1:61" hidden="1" x14ac:dyDescent="0.25">
      <c r="C7" t="s">
        <v>65</v>
      </c>
      <c r="D7" t="s">
        <v>66</v>
      </c>
      <c r="E7" t="s">
        <v>67</v>
      </c>
      <c r="F7" t="s">
        <v>68</v>
      </c>
      <c r="G7" t="s">
        <v>69</v>
      </c>
      <c r="H7" s="7">
        <v>1009923345980000</v>
      </c>
      <c r="I7" t="s">
        <v>176</v>
      </c>
      <c r="J7">
        <v>1020</v>
      </c>
      <c r="K7" t="s">
        <v>143</v>
      </c>
      <c r="L7" t="s">
        <v>517</v>
      </c>
      <c r="M7" t="s">
        <v>518</v>
      </c>
      <c r="N7" t="s">
        <v>74</v>
      </c>
      <c r="O7" t="s">
        <v>75</v>
      </c>
      <c r="Q7">
        <v>1009433</v>
      </c>
      <c r="R7" t="s">
        <v>179</v>
      </c>
      <c r="S7">
        <v>40741.5</v>
      </c>
      <c r="T7">
        <v>40741.5</v>
      </c>
      <c r="U7">
        <v>11.5</v>
      </c>
      <c r="V7">
        <v>11.5</v>
      </c>
      <c r="W7">
        <v>0</v>
      </c>
      <c r="X7">
        <v>0</v>
      </c>
      <c r="Y7" s="10">
        <v>4685.2700000000004</v>
      </c>
      <c r="Z7" s="11">
        <v>45383</v>
      </c>
      <c r="AA7" s="11">
        <v>45747</v>
      </c>
      <c r="AB7">
        <v>0</v>
      </c>
      <c r="AC7" t="s">
        <v>77</v>
      </c>
      <c r="AE7" t="s">
        <v>205</v>
      </c>
      <c r="AF7" t="s">
        <v>68</v>
      </c>
      <c r="AG7" t="s">
        <v>79</v>
      </c>
      <c r="AH7" t="s">
        <v>98</v>
      </c>
      <c r="AI7" t="s">
        <v>135</v>
      </c>
      <c r="AJ7">
        <v>40741.5</v>
      </c>
      <c r="AK7">
        <v>0</v>
      </c>
      <c r="AL7">
        <v>0</v>
      </c>
      <c r="AM7">
        <v>0</v>
      </c>
      <c r="AN7">
        <v>24667.5</v>
      </c>
      <c r="AO7">
        <v>0</v>
      </c>
      <c r="AP7" s="1">
        <v>40741.5</v>
      </c>
      <c r="AQ7" t="s">
        <v>81</v>
      </c>
      <c r="AR7" s="11">
        <v>45412</v>
      </c>
      <c r="AS7">
        <v>65409</v>
      </c>
      <c r="AT7" t="s">
        <v>13</v>
      </c>
      <c r="AU7" t="s">
        <v>13</v>
      </c>
      <c r="AW7" t="s">
        <v>82</v>
      </c>
      <c r="AX7" t="s">
        <v>83</v>
      </c>
      <c r="AY7">
        <v>335032</v>
      </c>
      <c r="AZ7" t="s">
        <v>1026</v>
      </c>
      <c r="BA7" t="s">
        <v>1051</v>
      </c>
      <c r="BB7">
        <v>40741</v>
      </c>
      <c r="BC7">
        <v>24667</v>
      </c>
      <c r="BD7">
        <f t="shared" si="0"/>
        <v>-0.5</v>
      </c>
      <c r="BE7">
        <v>4685.2150000000001</v>
      </c>
      <c r="BF7" s="9">
        <f t="shared" si="1"/>
        <v>-5.5000000000291038E-2</v>
      </c>
      <c r="BG7" s="9" t="s">
        <v>1131</v>
      </c>
      <c r="BH7" s="35" t="s">
        <v>1137</v>
      </c>
    </row>
    <row r="8" spans="1:61" s="23" customFormat="1" hidden="1" x14ac:dyDescent="0.25">
      <c r="A8"/>
      <c r="B8"/>
      <c r="C8" t="s">
        <v>65</v>
      </c>
      <c r="D8" t="s">
        <v>66</v>
      </c>
      <c r="E8" t="s">
        <v>67</v>
      </c>
      <c r="F8" t="s">
        <v>68</v>
      </c>
      <c r="G8" t="s">
        <v>69</v>
      </c>
      <c r="H8" s="7">
        <v>100573759096</v>
      </c>
      <c r="I8" t="s">
        <v>694</v>
      </c>
      <c r="J8">
        <v>1016</v>
      </c>
      <c r="K8" t="s">
        <v>593</v>
      </c>
      <c r="L8" t="s">
        <v>695</v>
      </c>
      <c r="M8" t="s">
        <v>696</v>
      </c>
      <c r="N8" t="s">
        <v>74</v>
      </c>
      <c r="O8" t="s">
        <v>119</v>
      </c>
      <c r="P8"/>
      <c r="Q8">
        <v>1033080</v>
      </c>
      <c r="R8" t="s">
        <v>146</v>
      </c>
      <c r="S8">
        <v>7668</v>
      </c>
      <c r="T8">
        <v>7668</v>
      </c>
      <c r="U8">
        <v>11.5</v>
      </c>
      <c r="V8">
        <v>11.5</v>
      </c>
      <c r="W8">
        <v>0</v>
      </c>
      <c r="X8">
        <v>0</v>
      </c>
      <c r="Y8" s="10">
        <v>881.82</v>
      </c>
      <c r="Z8" s="11">
        <v>45397</v>
      </c>
      <c r="AA8" s="11">
        <v>45761</v>
      </c>
      <c r="AB8">
        <v>0</v>
      </c>
      <c r="AC8" t="s">
        <v>77</v>
      </c>
      <c r="AD8"/>
      <c r="AE8" t="s">
        <v>96</v>
      </c>
      <c r="AF8" t="s">
        <v>68</v>
      </c>
      <c r="AG8" t="s">
        <v>79</v>
      </c>
      <c r="AH8" t="s">
        <v>97</v>
      </c>
      <c r="AI8" t="s">
        <v>98</v>
      </c>
      <c r="AJ8">
        <v>7668</v>
      </c>
      <c r="AK8">
        <v>0</v>
      </c>
      <c r="AL8">
        <v>0</v>
      </c>
      <c r="AM8">
        <v>0</v>
      </c>
      <c r="AN8">
        <v>2091</v>
      </c>
      <c r="AO8">
        <v>0</v>
      </c>
      <c r="AP8" s="1">
        <v>7668</v>
      </c>
      <c r="AQ8" t="s">
        <v>99</v>
      </c>
      <c r="AR8" s="11">
        <v>45412</v>
      </c>
      <c r="AS8">
        <v>9759</v>
      </c>
      <c r="AT8" t="s">
        <v>13</v>
      </c>
      <c r="AU8" t="s">
        <v>13</v>
      </c>
      <c r="AV8"/>
      <c r="AW8" t="s">
        <v>82</v>
      </c>
      <c r="AX8" t="s">
        <v>83</v>
      </c>
      <c r="AY8">
        <v>335466</v>
      </c>
      <c r="AZ8" t="s">
        <v>1026</v>
      </c>
      <c r="BA8" t="s">
        <v>1064</v>
      </c>
      <c r="BB8">
        <v>7668</v>
      </c>
      <c r="BC8">
        <v>2091</v>
      </c>
      <c r="BD8">
        <f t="shared" si="0"/>
        <v>0</v>
      </c>
      <c r="BE8">
        <v>881.82</v>
      </c>
      <c r="BF8" s="9">
        <f t="shared" si="1"/>
        <v>0</v>
      </c>
      <c r="BG8" s="9" t="s">
        <v>1131</v>
      </c>
      <c r="BH8" s="23" t="s">
        <v>1137</v>
      </c>
    </row>
    <row r="9" spans="1:61" hidden="1" x14ac:dyDescent="0.25">
      <c r="C9" t="s">
        <v>65</v>
      </c>
      <c r="D9" t="s">
        <v>66</v>
      </c>
      <c r="E9" t="s">
        <v>67</v>
      </c>
      <c r="F9" t="s">
        <v>68</v>
      </c>
      <c r="G9" t="s">
        <v>69</v>
      </c>
      <c r="H9" s="7">
        <v>100403563146</v>
      </c>
      <c r="I9" t="s">
        <v>787</v>
      </c>
      <c r="J9">
        <v>1015</v>
      </c>
      <c r="K9" t="s">
        <v>261</v>
      </c>
      <c r="L9" t="s">
        <v>788</v>
      </c>
      <c r="M9" t="s">
        <v>789</v>
      </c>
      <c r="N9" t="s">
        <v>74</v>
      </c>
      <c r="O9" t="s">
        <v>119</v>
      </c>
      <c r="Q9">
        <v>1033080</v>
      </c>
      <c r="R9" t="s">
        <v>146</v>
      </c>
      <c r="S9">
        <v>4024</v>
      </c>
      <c r="T9">
        <v>4024</v>
      </c>
      <c r="U9">
        <v>11.5</v>
      </c>
      <c r="V9">
        <v>11.5</v>
      </c>
      <c r="W9">
        <v>0</v>
      </c>
      <c r="X9">
        <v>0</v>
      </c>
      <c r="Y9" s="10">
        <v>462.76</v>
      </c>
      <c r="Z9" s="11">
        <v>45397</v>
      </c>
      <c r="AA9" s="11">
        <v>45761</v>
      </c>
      <c r="AB9">
        <v>0</v>
      </c>
      <c r="AC9" t="s">
        <v>77</v>
      </c>
      <c r="AE9" t="s">
        <v>96</v>
      </c>
      <c r="AF9" t="s">
        <v>68</v>
      </c>
      <c r="AG9" t="s">
        <v>79</v>
      </c>
      <c r="AH9" t="s">
        <v>97</v>
      </c>
      <c r="AI9" t="s">
        <v>98</v>
      </c>
      <c r="AJ9">
        <v>4024</v>
      </c>
      <c r="AK9">
        <v>0</v>
      </c>
      <c r="AL9">
        <v>0</v>
      </c>
      <c r="AM9">
        <v>0</v>
      </c>
      <c r="AN9">
        <v>1073</v>
      </c>
      <c r="AO9">
        <v>0</v>
      </c>
      <c r="AP9" s="1">
        <v>4024</v>
      </c>
      <c r="AQ9" t="s">
        <v>99</v>
      </c>
      <c r="AR9" s="11">
        <v>45412</v>
      </c>
      <c r="AS9">
        <v>5097</v>
      </c>
      <c r="AT9" t="s">
        <v>13</v>
      </c>
      <c r="AU9" t="s">
        <v>13</v>
      </c>
      <c r="AW9" t="s">
        <v>82</v>
      </c>
      <c r="AX9" t="s">
        <v>83</v>
      </c>
      <c r="AY9">
        <v>335471</v>
      </c>
      <c r="AZ9" t="s">
        <v>1026</v>
      </c>
      <c r="BA9" t="s">
        <v>1086</v>
      </c>
      <c r="BB9">
        <v>4024</v>
      </c>
      <c r="BC9">
        <v>1073</v>
      </c>
      <c r="BD9">
        <f t="shared" si="0"/>
        <v>0</v>
      </c>
      <c r="BE9">
        <v>462.76</v>
      </c>
      <c r="BF9" s="9">
        <f t="shared" si="1"/>
        <v>0</v>
      </c>
      <c r="BG9" s="9" t="s">
        <v>1131</v>
      </c>
      <c r="BH9" s="23" t="s">
        <v>1137</v>
      </c>
    </row>
    <row r="10" spans="1:61" hidden="1" x14ac:dyDescent="0.25">
      <c r="C10" t="s">
        <v>65</v>
      </c>
      <c r="D10" t="s">
        <v>66</v>
      </c>
      <c r="E10" t="s">
        <v>67</v>
      </c>
      <c r="F10" t="s">
        <v>68</v>
      </c>
      <c r="G10" t="s">
        <v>69</v>
      </c>
      <c r="H10" s="7">
        <v>100810902213</v>
      </c>
      <c r="I10" t="s">
        <v>790</v>
      </c>
      <c r="J10">
        <v>1015</v>
      </c>
      <c r="K10" t="s">
        <v>261</v>
      </c>
      <c r="L10" t="s">
        <v>791</v>
      </c>
      <c r="M10" t="s">
        <v>792</v>
      </c>
      <c r="N10" t="s">
        <v>74</v>
      </c>
      <c r="O10" t="s">
        <v>119</v>
      </c>
      <c r="Q10">
        <v>1033080</v>
      </c>
      <c r="R10" t="s">
        <v>146</v>
      </c>
      <c r="S10">
        <v>3939</v>
      </c>
      <c r="T10">
        <v>3939</v>
      </c>
      <c r="U10">
        <v>11.5</v>
      </c>
      <c r="V10">
        <v>11.5</v>
      </c>
      <c r="W10">
        <v>0</v>
      </c>
      <c r="X10">
        <v>0</v>
      </c>
      <c r="Y10" s="10">
        <v>452.99</v>
      </c>
      <c r="Z10" s="11">
        <v>45397</v>
      </c>
      <c r="AA10" s="11">
        <v>45761</v>
      </c>
      <c r="AB10">
        <v>0</v>
      </c>
      <c r="AC10" t="s">
        <v>77</v>
      </c>
      <c r="AE10" t="s">
        <v>96</v>
      </c>
      <c r="AF10" t="s">
        <v>68</v>
      </c>
      <c r="AG10" t="s">
        <v>79</v>
      </c>
      <c r="AH10" t="s">
        <v>97</v>
      </c>
      <c r="AI10" t="s">
        <v>98</v>
      </c>
      <c r="AJ10">
        <v>3939</v>
      </c>
      <c r="AK10">
        <v>0</v>
      </c>
      <c r="AL10">
        <v>0</v>
      </c>
      <c r="AM10">
        <v>0</v>
      </c>
      <c r="AN10">
        <v>1050</v>
      </c>
      <c r="AO10">
        <v>0</v>
      </c>
      <c r="AP10" s="1">
        <v>3939</v>
      </c>
      <c r="AQ10" t="s">
        <v>99</v>
      </c>
      <c r="AR10" s="11">
        <v>45412</v>
      </c>
      <c r="AS10">
        <v>4989</v>
      </c>
      <c r="AT10" t="s">
        <v>13</v>
      </c>
      <c r="AU10" t="s">
        <v>13</v>
      </c>
      <c r="AW10" t="s">
        <v>82</v>
      </c>
      <c r="AX10" t="s">
        <v>83</v>
      </c>
      <c r="AY10">
        <v>335472</v>
      </c>
      <c r="AZ10" t="s">
        <v>1026</v>
      </c>
      <c r="BA10" t="s">
        <v>1087</v>
      </c>
      <c r="BB10">
        <v>3939</v>
      </c>
      <c r="BC10">
        <v>1050</v>
      </c>
      <c r="BD10">
        <f t="shared" si="0"/>
        <v>0</v>
      </c>
      <c r="BE10">
        <v>452.99</v>
      </c>
      <c r="BF10" s="9">
        <f t="shared" si="1"/>
        <v>0</v>
      </c>
      <c r="BG10" s="9" t="s">
        <v>1131</v>
      </c>
      <c r="BH10" s="23" t="s">
        <v>1137</v>
      </c>
    </row>
    <row r="11" spans="1:61" hidden="1" x14ac:dyDescent="0.25">
      <c r="C11" t="s">
        <v>65</v>
      </c>
      <c r="D11" t="s">
        <v>66</v>
      </c>
      <c r="E11" t="s">
        <v>67</v>
      </c>
      <c r="F11" t="s">
        <v>68</v>
      </c>
      <c r="G11" t="s">
        <v>69</v>
      </c>
      <c r="H11" s="7">
        <v>1.00479875785E+19</v>
      </c>
      <c r="I11" t="s">
        <v>85</v>
      </c>
      <c r="J11">
        <v>1015</v>
      </c>
      <c r="K11" t="s">
        <v>261</v>
      </c>
      <c r="L11" t="s">
        <v>433</v>
      </c>
      <c r="M11" t="s">
        <v>434</v>
      </c>
      <c r="N11" t="s">
        <v>74</v>
      </c>
      <c r="O11" t="s">
        <v>75</v>
      </c>
      <c r="Q11">
        <v>1027354</v>
      </c>
      <c r="R11" t="s">
        <v>88</v>
      </c>
      <c r="S11">
        <v>105000</v>
      </c>
      <c r="T11">
        <v>105000</v>
      </c>
      <c r="U11">
        <v>11.5</v>
      </c>
      <c r="V11">
        <v>11.5</v>
      </c>
      <c r="W11">
        <v>0</v>
      </c>
      <c r="X11">
        <v>0</v>
      </c>
      <c r="Y11" s="10">
        <v>12075</v>
      </c>
      <c r="Z11" s="11">
        <v>45350</v>
      </c>
      <c r="AA11" s="11">
        <v>45715</v>
      </c>
      <c r="AB11">
        <v>0</v>
      </c>
      <c r="AC11" t="s">
        <v>77</v>
      </c>
      <c r="AE11" t="s">
        <v>89</v>
      </c>
      <c r="AF11" t="s">
        <v>68</v>
      </c>
      <c r="AG11" t="s">
        <v>79</v>
      </c>
      <c r="AH11" t="s">
        <v>90</v>
      </c>
      <c r="AI11" t="s">
        <v>217</v>
      </c>
      <c r="AJ11">
        <v>105000</v>
      </c>
      <c r="AK11">
        <v>0</v>
      </c>
      <c r="AL11">
        <v>0</v>
      </c>
      <c r="AM11">
        <v>0</v>
      </c>
      <c r="AN11">
        <v>84000</v>
      </c>
      <c r="AO11">
        <v>0</v>
      </c>
      <c r="AP11" s="1">
        <v>105000</v>
      </c>
      <c r="AQ11" t="s">
        <v>99</v>
      </c>
      <c r="AR11" s="11">
        <v>45412</v>
      </c>
      <c r="AS11">
        <v>189000</v>
      </c>
      <c r="AU11" t="s">
        <v>5</v>
      </c>
      <c r="AW11" t="s">
        <v>82</v>
      </c>
      <c r="AX11" t="s">
        <v>83</v>
      </c>
      <c r="AY11">
        <v>327139</v>
      </c>
      <c r="AZ11" t="s">
        <v>1026</v>
      </c>
      <c r="BA11" t="str">
        <f>AY11&amp;AZ11</f>
        <v>3271390</v>
      </c>
      <c r="BB11">
        <v>105000</v>
      </c>
      <c r="BD11">
        <f t="shared" si="0"/>
        <v>0</v>
      </c>
      <c r="BE11">
        <v>12075</v>
      </c>
      <c r="BF11" s="9">
        <f t="shared" si="1"/>
        <v>0</v>
      </c>
      <c r="BG11" s="9" t="s">
        <v>1131</v>
      </c>
      <c r="BH11" s="23" t="s">
        <v>1137</v>
      </c>
    </row>
    <row r="12" spans="1:61" hidden="1" x14ac:dyDescent="0.25">
      <c r="C12" t="s">
        <v>65</v>
      </c>
      <c r="D12" t="s">
        <v>66</v>
      </c>
      <c r="E12" t="s">
        <v>67</v>
      </c>
      <c r="F12" t="s">
        <v>68</v>
      </c>
      <c r="G12" t="s">
        <v>69</v>
      </c>
      <c r="H12" s="7">
        <v>1.0172767288299999E+19</v>
      </c>
      <c r="I12" t="s">
        <v>763</v>
      </c>
      <c r="J12">
        <v>1016</v>
      </c>
      <c r="K12" t="s">
        <v>593</v>
      </c>
      <c r="L12" t="s">
        <v>764</v>
      </c>
      <c r="M12" t="s">
        <v>765</v>
      </c>
      <c r="N12" t="s">
        <v>188</v>
      </c>
      <c r="O12" t="s">
        <v>189</v>
      </c>
      <c r="Q12">
        <v>1028288</v>
      </c>
      <c r="R12" t="s">
        <v>766</v>
      </c>
      <c r="S12">
        <v>4875</v>
      </c>
      <c r="T12">
        <v>4875</v>
      </c>
      <c r="U12">
        <v>11.5</v>
      </c>
      <c r="V12">
        <v>11.5</v>
      </c>
      <c r="W12">
        <v>0</v>
      </c>
      <c r="X12">
        <v>0</v>
      </c>
      <c r="Y12" s="10">
        <v>560.63</v>
      </c>
      <c r="Z12" s="11">
        <v>45411</v>
      </c>
      <c r="AA12" s="11">
        <v>45775</v>
      </c>
      <c r="AB12">
        <v>0</v>
      </c>
      <c r="AC12" t="s">
        <v>77</v>
      </c>
      <c r="AE12" t="s">
        <v>409</v>
      </c>
      <c r="AF12" t="s">
        <v>68</v>
      </c>
      <c r="AG12" t="s">
        <v>79</v>
      </c>
      <c r="AH12" t="s">
        <v>410</v>
      </c>
      <c r="AI12" t="s">
        <v>410</v>
      </c>
      <c r="AJ12">
        <v>4875</v>
      </c>
      <c r="AK12">
        <v>0</v>
      </c>
      <c r="AL12">
        <v>0</v>
      </c>
      <c r="AM12">
        <v>0</v>
      </c>
      <c r="AN12">
        <v>3006</v>
      </c>
      <c r="AO12">
        <v>0</v>
      </c>
      <c r="AP12" s="1">
        <v>4875</v>
      </c>
      <c r="AQ12" t="s">
        <v>81</v>
      </c>
      <c r="AR12" s="11">
        <v>45412</v>
      </c>
      <c r="AS12">
        <v>7881</v>
      </c>
      <c r="AT12" t="s">
        <v>9</v>
      </c>
      <c r="AU12" t="s">
        <v>9</v>
      </c>
      <c r="AW12" t="s">
        <v>82</v>
      </c>
      <c r="AX12" t="s">
        <v>83</v>
      </c>
      <c r="AY12">
        <v>338083</v>
      </c>
      <c r="AZ12" t="s">
        <v>1026</v>
      </c>
      <c r="BA12" t="str">
        <f>AY12&amp;AZ12</f>
        <v>3380830</v>
      </c>
      <c r="BB12">
        <v>4875</v>
      </c>
      <c r="BC12">
        <v>3006</v>
      </c>
      <c r="BD12">
        <f t="shared" si="0"/>
        <v>0</v>
      </c>
      <c r="BE12">
        <v>560.63</v>
      </c>
      <c r="BF12" s="9">
        <f t="shared" si="1"/>
        <v>0</v>
      </c>
      <c r="BG12" s="9" t="s">
        <v>1131</v>
      </c>
      <c r="BH12" s="23" t="s">
        <v>1137</v>
      </c>
    </row>
    <row r="13" spans="1:61" hidden="1" x14ac:dyDescent="0.25">
      <c r="C13" t="s">
        <v>65</v>
      </c>
      <c r="D13" t="s">
        <v>66</v>
      </c>
      <c r="E13" t="s">
        <v>67</v>
      </c>
      <c r="F13" t="s">
        <v>68</v>
      </c>
      <c r="H13" s="7">
        <v>100403563146</v>
      </c>
      <c r="I13" t="s">
        <v>787</v>
      </c>
      <c r="J13">
        <v>1015</v>
      </c>
      <c r="K13" t="s">
        <v>261</v>
      </c>
      <c r="L13" t="s">
        <v>788</v>
      </c>
      <c r="M13" t="s">
        <v>789</v>
      </c>
      <c r="N13" t="s">
        <v>74</v>
      </c>
      <c r="O13" t="s">
        <v>119</v>
      </c>
      <c r="Q13">
        <v>1033080</v>
      </c>
      <c r="R13" t="s">
        <v>146</v>
      </c>
      <c r="S13">
        <v>4024</v>
      </c>
      <c r="T13">
        <v>1073</v>
      </c>
      <c r="U13">
        <v>11.5</v>
      </c>
      <c r="V13">
        <v>5</v>
      </c>
      <c r="Y13" s="12">
        <v>53.65</v>
      </c>
      <c r="Z13">
        <v>45397</v>
      </c>
      <c r="AA13">
        <v>45761</v>
      </c>
      <c r="AB13">
        <v>0</v>
      </c>
      <c r="AC13" t="s">
        <v>77</v>
      </c>
      <c r="AE13" t="s">
        <v>96</v>
      </c>
      <c r="AF13" t="s">
        <v>68</v>
      </c>
      <c r="AG13" t="s">
        <v>79</v>
      </c>
      <c r="AH13" t="s">
        <v>97</v>
      </c>
      <c r="AI13" t="s">
        <v>98</v>
      </c>
      <c r="AJ13">
        <v>4024</v>
      </c>
      <c r="AK13">
        <v>0</v>
      </c>
      <c r="AL13">
        <v>0</v>
      </c>
      <c r="AM13">
        <v>0</v>
      </c>
      <c r="AN13">
        <v>1073</v>
      </c>
      <c r="AO13">
        <v>0</v>
      </c>
      <c r="AP13">
        <v>1073</v>
      </c>
      <c r="AQ13" t="s">
        <v>99</v>
      </c>
      <c r="AR13" s="11">
        <v>45412</v>
      </c>
      <c r="AY13">
        <v>335471</v>
      </c>
      <c r="AZ13" t="s">
        <v>1026</v>
      </c>
      <c r="BA13" t="s">
        <v>1086</v>
      </c>
      <c r="BB13">
        <v>4024</v>
      </c>
      <c r="BC13">
        <v>1073</v>
      </c>
      <c r="BD13">
        <f t="shared" ref="BD13:BD23" si="2">BB13-AJ13</f>
        <v>0</v>
      </c>
      <c r="BE13">
        <v>53.65</v>
      </c>
      <c r="BF13">
        <f t="shared" si="1"/>
        <v>0</v>
      </c>
      <c r="BG13" s="9" t="s">
        <v>1131</v>
      </c>
      <c r="BH13" s="23" t="s">
        <v>1137</v>
      </c>
    </row>
    <row r="14" spans="1:61" hidden="1" x14ac:dyDescent="0.25">
      <c r="C14" t="s">
        <v>65</v>
      </c>
      <c r="D14" t="s">
        <v>66</v>
      </c>
      <c r="E14" t="s">
        <v>67</v>
      </c>
      <c r="F14" t="s">
        <v>68</v>
      </c>
      <c r="H14" s="7">
        <v>100810902213</v>
      </c>
      <c r="I14" t="s">
        <v>790</v>
      </c>
      <c r="J14">
        <v>1015</v>
      </c>
      <c r="K14" t="s">
        <v>261</v>
      </c>
      <c r="L14" t="s">
        <v>791</v>
      </c>
      <c r="M14" t="s">
        <v>792</v>
      </c>
      <c r="N14" t="s">
        <v>74</v>
      </c>
      <c r="O14" t="s">
        <v>119</v>
      </c>
      <c r="Q14">
        <v>1033080</v>
      </c>
      <c r="R14" t="s">
        <v>146</v>
      </c>
      <c r="S14">
        <v>3939</v>
      </c>
      <c r="T14">
        <v>1050</v>
      </c>
      <c r="U14">
        <v>11.5</v>
      </c>
      <c r="V14">
        <v>5</v>
      </c>
      <c r="Y14" s="12">
        <v>52.5</v>
      </c>
      <c r="Z14">
        <v>45397</v>
      </c>
      <c r="AA14">
        <v>45761</v>
      </c>
      <c r="AB14">
        <v>0</v>
      </c>
      <c r="AC14" t="s">
        <v>77</v>
      </c>
      <c r="AE14" t="s">
        <v>96</v>
      </c>
      <c r="AF14" t="s">
        <v>68</v>
      </c>
      <c r="AG14" t="s">
        <v>79</v>
      </c>
      <c r="AH14" t="s">
        <v>97</v>
      </c>
      <c r="AI14" t="s">
        <v>98</v>
      </c>
      <c r="AJ14">
        <v>3939</v>
      </c>
      <c r="AK14">
        <v>0</v>
      </c>
      <c r="AL14">
        <v>0</v>
      </c>
      <c r="AM14">
        <v>0</v>
      </c>
      <c r="AN14">
        <v>1050</v>
      </c>
      <c r="AO14">
        <v>0</v>
      </c>
      <c r="AP14">
        <v>1050</v>
      </c>
      <c r="AQ14" t="s">
        <v>99</v>
      </c>
      <c r="AR14" s="11">
        <v>45412</v>
      </c>
      <c r="AY14">
        <v>335472</v>
      </c>
      <c r="AZ14" t="s">
        <v>1026</v>
      </c>
      <c r="BA14" t="s">
        <v>1087</v>
      </c>
      <c r="BB14">
        <v>3939</v>
      </c>
      <c r="BC14">
        <v>1050</v>
      </c>
      <c r="BD14">
        <f t="shared" si="2"/>
        <v>0</v>
      </c>
      <c r="BE14">
        <v>52.5</v>
      </c>
      <c r="BF14">
        <f t="shared" si="1"/>
        <v>0</v>
      </c>
      <c r="BG14" s="9" t="s">
        <v>1131</v>
      </c>
      <c r="BH14" s="23" t="s">
        <v>1137</v>
      </c>
    </row>
    <row r="15" spans="1:61" hidden="1" x14ac:dyDescent="0.25">
      <c r="C15" t="s">
        <v>65</v>
      </c>
      <c r="D15" t="s">
        <v>66</v>
      </c>
      <c r="E15" t="s">
        <v>67</v>
      </c>
      <c r="F15" t="s">
        <v>68</v>
      </c>
      <c r="H15" s="7">
        <v>1008584425870000</v>
      </c>
      <c r="I15" t="s">
        <v>211</v>
      </c>
      <c r="J15">
        <v>1010</v>
      </c>
      <c r="K15" t="s">
        <v>212</v>
      </c>
      <c r="L15" t="s">
        <v>213</v>
      </c>
      <c r="M15" t="s">
        <v>214</v>
      </c>
      <c r="N15" t="s">
        <v>74</v>
      </c>
      <c r="O15" t="s">
        <v>75</v>
      </c>
      <c r="Q15">
        <v>1033730</v>
      </c>
      <c r="R15" t="s">
        <v>95</v>
      </c>
      <c r="S15">
        <v>991875</v>
      </c>
      <c r="T15">
        <v>283125</v>
      </c>
      <c r="U15">
        <v>11.5</v>
      </c>
      <c r="V15">
        <v>5</v>
      </c>
      <c r="Y15" s="12">
        <v>14156.25</v>
      </c>
      <c r="Z15">
        <v>45399</v>
      </c>
      <c r="AA15">
        <v>45763</v>
      </c>
      <c r="AB15">
        <v>0</v>
      </c>
      <c r="AC15" t="s">
        <v>77</v>
      </c>
      <c r="AE15" t="s">
        <v>96</v>
      </c>
      <c r="AF15" t="s">
        <v>68</v>
      </c>
      <c r="AG15" t="s">
        <v>79</v>
      </c>
      <c r="AH15" t="s">
        <v>97</v>
      </c>
      <c r="AI15" t="s">
        <v>98</v>
      </c>
      <c r="AJ15">
        <v>991875</v>
      </c>
      <c r="AK15">
        <v>0</v>
      </c>
      <c r="AL15">
        <v>0</v>
      </c>
      <c r="AM15">
        <v>0</v>
      </c>
      <c r="AN15">
        <v>283125</v>
      </c>
      <c r="AO15">
        <v>0</v>
      </c>
      <c r="AP15">
        <v>283125</v>
      </c>
      <c r="AQ15" t="s">
        <v>99</v>
      </c>
      <c r="AR15" s="11">
        <v>45412</v>
      </c>
      <c r="AY15">
        <v>335443</v>
      </c>
      <c r="AZ15" t="s">
        <v>1026</v>
      </c>
      <c r="BA15" t="s">
        <v>1035</v>
      </c>
      <c r="BB15">
        <v>991875</v>
      </c>
      <c r="BC15">
        <v>283125</v>
      </c>
      <c r="BD15">
        <f t="shared" si="2"/>
        <v>0</v>
      </c>
      <c r="BE15">
        <v>14156.25</v>
      </c>
      <c r="BF15">
        <f t="shared" si="1"/>
        <v>0</v>
      </c>
      <c r="BG15" s="9" t="s">
        <v>1131</v>
      </c>
      <c r="BH15" s="23" t="s">
        <v>1137</v>
      </c>
    </row>
    <row r="16" spans="1:61" hidden="1" x14ac:dyDescent="0.25">
      <c r="C16" t="s">
        <v>65</v>
      </c>
      <c r="D16" t="s">
        <v>66</v>
      </c>
      <c r="E16" t="s">
        <v>67</v>
      </c>
      <c r="F16" t="s">
        <v>68</v>
      </c>
      <c r="H16" s="7">
        <v>1.00479875785E+19</v>
      </c>
      <c r="I16" t="s">
        <v>85</v>
      </c>
      <c r="J16">
        <v>1015</v>
      </c>
      <c r="K16" t="s">
        <v>261</v>
      </c>
      <c r="L16" t="s">
        <v>433</v>
      </c>
      <c r="M16" t="s">
        <v>434</v>
      </c>
      <c r="N16" t="s">
        <v>74</v>
      </c>
      <c r="O16" t="s">
        <v>75</v>
      </c>
      <c r="Q16">
        <v>1027354</v>
      </c>
      <c r="R16" t="s">
        <v>88</v>
      </c>
      <c r="S16">
        <v>105000</v>
      </c>
      <c r="T16">
        <v>84000</v>
      </c>
      <c r="U16">
        <v>11.5</v>
      </c>
      <c r="V16">
        <v>5</v>
      </c>
      <c r="Y16" s="12">
        <v>4200</v>
      </c>
      <c r="Z16">
        <v>45350</v>
      </c>
      <c r="AA16">
        <v>45715</v>
      </c>
      <c r="AB16">
        <v>0</v>
      </c>
      <c r="AC16" t="s">
        <v>77</v>
      </c>
      <c r="AE16" t="s">
        <v>89</v>
      </c>
      <c r="AF16" t="s">
        <v>68</v>
      </c>
      <c r="AG16" t="s">
        <v>79</v>
      </c>
      <c r="AH16" t="s">
        <v>90</v>
      </c>
      <c r="AI16" t="s">
        <v>217</v>
      </c>
      <c r="AJ16">
        <v>105000</v>
      </c>
      <c r="AK16">
        <v>0</v>
      </c>
      <c r="AL16">
        <v>0</v>
      </c>
      <c r="AM16">
        <v>0</v>
      </c>
      <c r="AN16">
        <v>84000</v>
      </c>
      <c r="AO16">
        <v>0</v>
      </c>
      <c r="AP16">
        <v>84000</v>
      </c>
      <c r="AQ16" t="s">
        <v>99</v>
      </c>
      <c r="AR16" s="11">
        <v>45412</v>
      </c>
      <c r="AY16">
        <v>327139</v>
      </c>
      <c r="AZ16" t="s">
        <v>1026</v>
      </c>
      <c r="BA16" t="str">
        <f t="shared" ref="BA16:BA25" si="3">AY16&amp;AZ16</f>
        <v>3271390</v>
      </c>
      <c r="BB16">
        <v>105000</v>
      </c>
      <c r="BD16">
        <f t="shared" si="2"/>
        <v>0</v>
      </c>
      <c r="BE16">
        <v>4200</v>
      </c>
      <c r="BF16" s="9">
        <f t="shared" si="1"/>
        <v>0</v>
      </c>
      <c r="BG16" s="9" t="s">
        <v>1131</v>
      </c>
      <c r="BH16" s="23" t="s">
        <v>1137</v>
      </c>
    </row>
    <row r="17" spans="3:60" hidden="1" x14ac:dyDescent="0.25">
      <c r="C17" t="s">
        <v>65</v>
      </c>
      <c r="D17" t="s">
        <v>66</v>
      </c>
      <c r="E17" t="s">
        <v>67</v>
      </c>
      <c r="F17" t="s">
        <v>68</v>
      </c>
      <c r="H17" s="7">
        <v>100573759096</v>
      </c>
      <c r="I17" t="s">
        <v>694</v>
      </c>
      <c r="J17">
        <v>1016</v>
      </c>
      <c r="K17" t="s">
        <v>593</v>
      </c>
      <c r="L17" t="s">
        <v>695</v>
      </c>
      <c r="M17" t="s">
        <v>696</v>
      </c>
      <c r="N17" t="s">
        <v>74</v>
      </c>
      <c r="O17" t="s">
        <v>119</v>
      </c>
      <c r="Q17">
        <v>1033080</v>
      </c>
      <c r="R17" t="s">
        <v>146</v>
      </c>
      <c r="S17">
        <v>7668</v>
      </c>
      <c r="T17">
        <v>2091</v>
      </c>
      <c r="U17">
        <v>11.5</v>
      </c>
      <c r="V17">
        <v>5</v>
      </c>
      <c r="Y17" s="12">
        <v>104.55</v>
      </c>
      <c r="Z17">
        <v>45397</v>
      </c>
      <c r="AA17">
        <v>45761</v>
      </c>
      <c r="AB17">
        <v>0</v>
      </c>
      <c r="AC17" t="s">
        <v>77</v>
      </c>
      <c r="AE17" t="s">
        <v>96</v>
      </c>
      <c r="AF17" t="s">
        <v>68</v>
      </c>
      <c r="AG17" t="s">
        <v>79</v>
      </c>
      <c r="AH17" t="s">
        <v>97</v>
      </c>
      <c r="AI17" t="s">
        <v>98</v>
      </c>
      <c r="AJ17">
        <v>7668</v>
      </c>
      <c r="AK17">
        <v>0</v>
      </c>
      <c r="AL17">
        <v>0</v>
      </c>
      <c r="AM17">
        <v>0</v>
      </c>
      <c r="AN17">
        <v>2091</v>
      </c>
      <c r="AO17">
        <v>0</v>
      </c>
      <c r="AP17">
        <v>2091</v>
      </c>
      <c r="AQ17" t="s">
        <v>99</v>
      </c>
      <c r="AR17" s="11">
        <v>45412</v>
      </c>
      <c r="AY17">
        <v>335466</v>
      </c>
      <c r="AZ17" t="s">
        <v>1026</v>
      </c>
      <c r="BA17" t="str">
        <f t="shared" si="3"/>
        <v>3354660</v>
      </c>
      <c r="BB17">
        <v>7668</v>
      </c>
      <c r="BC17">
        <v>2091</v>
      </c>
      <c r="BD17">
        <f t="shared" si="2"/>
        <v>0</v>
      </c>
      <c r="BE17">
        <v>104.55</v>
      </c>
      <c r="BF17">
        <f t="shared" si="1"/>
        <v>0</v>
      </c>
      <c r="BG17" s="9" t="s">
        <v>1131</v>
      </c>
      <c r="BH17" s="23" t="s">
        <v>1137</v>
      </c>
    </row>
    <row r="18" spans="3:60" hidden="1" x14ac:dyDescent="0.25">
      <c r="C18" t="s">
        <v>65</v>
      </c>
      <c r="D18" t="s">
        <v>66</v>
      </c>
      <c r="E18" t="s">
        <v>67</v>
      </c>
      <c r="F18" t="s">
        <v>68</v>
      </c>
      <c r="H18" s="7">
        <v>100045277367</v>
      </c>
      <c r="I18" t="s">
        <v>270</v>
      </c>
      <c r="J18">
        <v>1017</v>
      </c>
      <c r="K18" t="s">
        <v>131</v>
      </c>
      <c r="L18" t="s">
        <v>273</v>
      </c>
      <c r="M18" t="s">
        <v>274</v>
      </c>
      <c r="N18" t="s">
        <v>74</v>
      </c>
      <c r="O18" t="s">
        <v>119</v>
      </c>
      <c r="Q18">
        <v>1025542</v>
      </c>
      <c r="R18" t="s">
        <v>134</v>
      </c>
      <c r="S18">
        <v>480118</v>
      </c>
      <c r="T18">
        <v>147123</v>
      </c>
      <c r="U18">
        <v>11.5</v>
      </c>
      <c r="V18">
        <v>5</v>
      </c>
      <c r="Y18" s="12">
        <v>7356.15</v>
      </c>
      <c r="Z18" s="11">
        <v>45407</v>
      </c>
      <c r="AA18" s="11">
        <v>45771</v>
      </c>
      <c r="AB18">
        <v>0</v>
      </c>
      <c r="AC18" t="s">
        <v>77</v>
      </c>
      <c r="AE18" t="s">
        <v>96</v>
      </c>
      <c r="AF18" t="s">
        <v>68</v>
      </c>
      <c r="AG18" t="s">
        <v>79</v>
      </c>
      <c r="AH18" t="s">
        <v>97</v>
      </c>
      <c r="AI18" t="s">
        <v>135</v>
      </c>
      <c r="AJ18" s="1">
        <v>480118</v>
      </c>
      <c r="AK18">
        <v>0</v>
      </c>
      <c r="AL18">
        <v>0</v>
      </c>
      <c r="AM18">
        <v>0</v>
      </c>
      <c r="AN18">
        <v>147123</v>
      </c>
      <c r="AO18">
        <v>0</v>
      </c>
      <c r="AP18">
        <v>147123</v>
      </c>
      <c r="AQ18" t="s">
        <v>81</v>
      </c>
      <c r="AR18" s="11">
        <v>45412</v>
      </c>
      <c r="AY18">
        <v>334691</v>
      </c>
      <c r="AZ18" t="s">
        <v>1026</v>
      </c>
      <c r="BA18" t="str">
        <f t="shared" si="3"/>
        <v>3346910</v>
      </c>
      <c r="BB18">
        <f>VLOOKUP(BA18,[1]Sheet1!$C$15:$BF$301,56,0)</f>
        <v>627241</v>
      </c>
      <c r="BC18">
        <v>0</v>
      </c>
      <c r="BD18">
        <f t="shared" si="2"/>
        <v>147123</v>
      </c>
      <c r="BE18">
        <f>VLOOKUP(BA18,[1]Sheet1!$C$15:$CA$433,77,0)</f>
        <v>72132.72</v>
      </c>
      <c r="BF18">
        <f t="shared" si="1"/>
        <v>64776.57</v>
      </c>
      <c r="BG18" t="s">
        <v>1152</v>
      </c>
      <c r="BH18" t="s">
        <v>1137</v>
      </c>
    </row>
    <row r="19" spans="3:60" hidden="1" x14ac:dyDescent="0.25">
      <c r="C19" t="s">
        <v>65</v>
      </c>
      <c r="D19" t="s">
        <v>66</v>
      </c>
      <c r="E19" t="s">
        <v>67</v>
      </c>
      <c r="F19" t="s">
        <v>68</v>
      </c>
      <c r="H19" s="7">
        <v>1.0172767288299999E+19</v>
      </c>
      <c r="I19" t="s">
        <v>763</v>
      </c>
      <c r="J19">
        <v>1016</v>
      </c>
      <c r="K19" t="s">
        <v>593</v>
      </c>
      <c r="L19" t="s">
        <v>764</v>
      </c>
      <c r="M19" t="s">
        <v>765</v>
      </c>
      <c r="N19" t="s">
        <v>188</v>
      </c>
      <c r="O19" t="s">
        <v>189</v>
      </c>
      <c r="Q19">
        <v>1028288</v>
      </c>
      <c r="R19" t="s">
        <v>766</v>
      </c>
      <c r="S19">
        <v>4875</v>
      </c>
      <c r="T19">
        <v>3006</v>
      </c>
      <c r="U19">
        <v>11.5</v>
      </c>
      <c r="V19">
        <v>5</v>
      </c>
      <c r="Y19" s="12">
        <v>150.30000000000001</v>
      </c>
      <c r="Z19" s="11">
        <v>45411</v>
      </c>
      <c r="AA19" s="11">
        <v>45775</v>
      </c>
      <c r="AB19">
        <v>0</v>
      </c>
      <c r="AC19" t="s">
        <v>77</v>
      </c>
      <c r="AE19" t="s">
        <v>409</v>
      </c>
      <c r="AF19" t="s">
        <v>68</v>
      </c>
      <c r="AG19" t="s">
        <v>79</v>
      </c>
      <c r="AH19" t="s">
        <v>410</v>
      </c>
      <c r="AI19" t="s">
        <v>410</v>
      </c>
      <c r="AJ19">
        <v>4875</v>
      </c>
      <c r="AK19">
        <v>0</v>
      </c>
      <c r="AL19">
        <v>0</v>
      </c>
      <c r="AM19">
        <v>0</v>
      </c>
      <c r="AN19">
        <v>3006</v>
      </c>
      <c r="AO19">
        <v>0</v>
      </c>
      <c r="AP19">
        <v>3006</v>
      </c>
      <c r="AQ19" t="s">
        <v>81</v>
      </c>
      <c r="AR19" s="11">
        <v>45412</v>
      </c>
      <c r="AY19">
        <v>338083</v>
      </c>
      <c r="AZ19" t="s">
        <v>1026</v>
      </c>
      <c r="BA19" t="str">
        <f t="shared" si="3"/>
        <v>3380830</v>
      </c>
      <c r="BB19">
        <v>4875</v>
      </c>
      <c r="BC19">
        <v>3006</v>
      </c>
      <c r="BD19">
        <f t="shared" si="2"/>
        <v>0</v>
      </c>
      <c r="BE19">
        <v>150.30000000000001</v>
      </c>
      <c r="BF19" s="9">
        <f t="shared" si="1"/>
        <v>0</v>
      </c>
      <c r="BG19" s="9" t="s">
        <v>1131</v>
      </c>
      <c r="BH19" s="23" t="s">
        <v>1137</v>
      </c>
    </row>
    <row r="20" spans="3:60" hidden="1" x14ac:dyDescent="0.25">
      <c r="C20" t="s">
        <v>65</v>
      </c>
      <c r="D20" t="s">
        <v>66</v>
      </c>
      <c r="E20" t="s">
        <v>67</v>
      </c>
      <c r="F20" t="s">
        <v>68</v>
      </c>
      <c r="H20" s="7">
        <v>1018114370480000</v>
      </c>
      <c r="I20" t="s">
        <v>529</v>
      </c>
      <c r="J20">
        <v>1017</v>
      </c>
      <c r="K20" t="s">
        <v>131</v>
      </c>
      <c r="L20" t="s">
        <v>530</v>
      </c>
      <c r="M20" t="s">
        <v>531</v>
      </c>
      <c r="N20" t="s">
        <v>74</v>
      </c>
      <c r="O20" t="s">
        <v>75</v>
      </c>
      <c r="Q20">
        <v>1009433</v>
      </c>
      <c r="R20" t="s">
        <v>179</v>
      </c>
      <c r="S20">
        <v>32125</v>
      </c>
      <c r="T20">
        <v>33750</v>
      </c>
      <c r="U20">
        <v>11.5</v>
      </c>
      <c r="V20">
        <v>5</v>
      </c>
      <c r="Y20" s="12">
        <v>1687.5</v>
      </c>
      <c r="Z20" s="11">
        <v>45383</v>
      </c>
      <c r="AA20" s="11">
        <v>45747</v>
      </c>
      <c r="AB20">
        <v>0</v>
      </c>
      <c r="AC20" t="s">
        <v>77</v>
      </c>
      <c r="AG20" t="s">
        <v>79</v>
      </c>
      <c r="AH20" t="s">
        <v>69</v>
      </c>
      <c r="AI20" t="s">
        <v>98</v>
      </c>
      <c r="AJ20">
        <v>32125</v>
      </c>
      <c r="AK20">
        <v>0</v>
      </c>
      <c r="AL20">
        <v>0</v>
      </c>
      <c r="AM20">
        <v>0</v>
      </c>
      <c r="AN20">
        <v>33750</v>
      </c>
      <c r="AO20">
        <v>0</v>
      </c>
      <c r="AP20">
        <v>33750</v>
      </c>
      <c r="AQ20" t="s">
        <v>81</v>
      </c>
      <c r="AR20" s="11">
        <v>45412</v>
      </c>
      <c r="AY20">
        <v>334623</v>
      </c>
      <c r="AZ20" t="s">
        <v>1026</v>
      </c>
      <c r="BA20" t="str">
        <f t="shared" si="3"/>
        <v>3346230</v>
      </c>
      <c r="BB20">
        <v>32125</v>
      </c>
      <c r="BC20">
        <v>33750</v>
      </c>
      <c r="BD20">
        <f t="shared" si="2"/>
        <v>0</v>
      </c>
      <c r="BE20">
        <v>1687.5</v>
      </c>
      <c r="BF20">
        <f t="shared" si="1"/>
        <v>0</v>
      </c>
      <c r="BG20" s="9" t="s">
        <v>1131</v>
      </c>
      <c r="BH20" s="23" t="s">
        <v>1137</v>
      </c>
    </row>
    <row r="21" spans="3:60" hidden="1" x14ac:dyDescent="0.25">
      <c r="C21" t="s">
        <v>65</v>
      </c>
      <c r="D21" t="s">
        <v>66</v>
      </c>
      <c r="E21" t="s">
        <v>67</v>
      </c>
      <c r="F21" t="s">
        <v>68</v>
      </c>
      <c r="H21" s="7">
        <v>1.0211752112600001E+19</v>
      </c>
      <c r="I21" t="s">
        <v>608</v>
      </c>
      <c r="J21">
        <v>1017</v>
      </c>
      <c r="K21" t="s">
        <v>131</v>
      </c>
      <c r="L21" t="s">
        <v>609</v>
      </c>
      <c r="M21" t="s">
        <v>610</v>
      </c>
      <c r="N21" t="s">
        <v>74</v>
      </c>
      <c r="O21" t="s">
        <v>119</v>
      </c>
      <c r="Q21">
        <v>1017878</v>
      </c>
      <c r="R21" t="s">
        <v>611</v>
      </c>
      <c r="S21">
        <v>17607</v>
      </c>
      <c r="T21">
        <v>11500</v>
      </c>
      <c r="U21">
        <v>11.5</v>
      </c>
      <c r="V21">
        <v>5</v>
      </c>
      <c r="Y21" s="12">
        <v>575</v>
      </c>
      <c r="Z21" s="11">
        <v>45273</v>
      </c>
      <c r="AA21" s="11">
        <v>45638</v>
      </c>
      <c r="AB21">
        <v>3</v>
      </c>
      <c r="AC21" t="s">
        <v>105</v>
      </c>
      <c r="AE21" t="s">
        <v>89</v>
      </c>
      <c r="AF21" t="s">
        <v>68</v>
      </c>
      <c r="AG21" t="s">
        <v>79</v>
      </c>
      <c r="AH21" t="s">
        <v>90</v>
      </c>
      <c r="AI21" t="s">
        <v>217</v>
      </c>
      <c r="AJ21">
        <v>17607</v>
      </c>
      <c r="AK21">
        <v>0</v>
      </c>
      <c r="AL21">
        <v>0</v>
      </c>
      <c r="AM21">
        <v>0</v>
      </c>
      <c r="AN21">
        <v>11500</v>
      </c>
      <c r="AO21">
        <v>0</v>
      </c>
      <c r="AP21">
        <v>11500</v>
      </c>
      <c r="AQ21" t="s">
        <v>99</v>
      </c>
      <c r="AR21" s="11">
        <v>45412</v>
      </c>
      <c r="AY21">
        <v>320673</v>
      </c>
      <c r="AZ21" t="s">
        <v>1117</v>
      </c>
      <c r="BA21" t="str">
        <f t="shared" si="3"/>
        <v>320673E1</v>
      </c>
      <c r="BB21">
        <v>17607</v>
      </c>
      <c r="BC21">
        <v>11500</v>
      </c>
      <c r="BD21">
        <f t="shared" si="2"/>
        <v>0</v>
      </c>
      <c r="BE21">
        <v>575</v>
      </c>
      <c r="BF21">
        <f t="shared" si="1"/>
        <v>0</v>
      </c>
      <c r="BG21" s="9" t="s">
        <v>1131</v>
      </c>
      <c r="BH21" s="23" t="s">
        <v>1137</v>
      </c>
    </row>
    <row r="22" spans="3:60" hidden="1" x14ac:dyDescent="0.25">
      <c r="C22" t="s">
        <v>65</v>
      </c>
      <c r="D22" t="s">
        <v>66</v>
      </c>
      <c r="E22" t="s">
        <v>67</v>
      </c>
      <c r="F22" t="s">
        <v>68</v>
      </c>
      <c r="H22" s="7">
        <v>1.01784666136001E+18</v>
      </c>
      <c r="I22" t="s">
        <v>260</v>
      </c>
      <c r="J22">
        <v>1017</v>
      </c>
      <c r="K22" t="s">
        <v>131</v>
      </c>
      <c r="L22" t="s">
        <v>344</v>
      </c>
      <c r="M22" t="s">
        <v>345</v>
      </c>
      <c r="N22" t="s">
        <v>74</v>
      </c>
      <c r="O22" t="s">
        <v>75</v>
      </c>
      <c r="Q22">
        <v>1035035</v>
      </c>
      <c r="R22" t="s">
        <v>264</v>
      </c>
      <c r="S22">
        <v>247334</v>
      </c>
      <c r="T22">
        <v>113774</v>
      </c>
      <c r="U22">
        <v>11.5</v>
      </c>
      <c r="V22">
        <v>5</v>
      </c>
      <c r="Y22" s="12">
        <v>5688.7</v>
      </c>
      <c r="Z22" s="11">
        <v>45386</v>
      </c>
      <c r="AA22" s="11">
        <v>45750</v>
      </c>
      <c r="AB22">
        <v>0</v>
      </c>
      <c r="AC22" t="s">
        <v>77</v>
      </c>
      <c r="AE22" t="s">
        <v>96</v>
      </c>
      <c r="AF22" t="s">
        <v>68</v>
      </c>
      <c r="AG22" t="s">
        <v>79</v>
      </c>
      <c r="AH22" t="s">
        <v>97</v>
      </c>
      <c r="AI22" t="s">
        <v>135</v>
      </c>
      <c r="AJ22">
        <v>247334</v>
      </c>
      <c r="AK22">
        <v>0</v>
      </c>
      <c r="AL22">
        <v>0</v>
      </c>
      <c r="AM22">
        <v>0</v>
      </c>
      <c r="AN22">
        <v>113774</v>
      </c>
      <c r="AO22">
        <v>0</v>
      </c>
      <c r="AP22">
        <v>113774</v>
      </c>
      <c r="AQ22" t="s">
        <v>99</v>
      </c>
      <c r="AR22" s="11">
        <v>45412</v>
      </c>
      <c r="AY22">
        <v>335522</v>
      </c>
      <c r="AZ22" t="s">
        <v>1026</v>
      </c>
      <c r="BA22" t="str">
        <f t="shared" si="3"/>
        <v>3355220</v>
      </c>
      <c r="BB22">
        <v>247335</v>
      </c>
      <c r="BC22">
        <v>113774</v>
      </c>
      <c r="BD22">
        <f t="shared" si="2"/>
        <v>1</v>
      </c>
      <c r="BE22">
        <v>5688.7</v>
      </c>
      <c r="BF22">
        <f t="shared" si="1"/>
        <v>0</v>
      </c>
      <c r="BG22" s="9" t="s">
        <v>1131</v>
      </c>
      <c r="BH22" s="23" t="s">
        <v>1137</v>
      </c>
    </row>
    <row r="23" spans="3:60" hidden="1" x14ac:dyDescent="0.25">
      <c r="C23" t="s">
        <v>65</v>
      </c>
      <c r="D23" t="s">
        <v>66</v>
      </c>
      <c r="E23" t="s">
        <v>67</v>
      </c>
      <c r="F23" t="s">
        <v>68</v>
      </c>
      <c r="H23" s="7">
        <v>100045277367</v>
      </c>
      <c r="I23" t="s">
        <v>270</v>
      </c>
      <c r="J23">
        <v>1017</v>
      </c>
      <c r="K23" t="s">
        <v>131</v>
      </c>
      <c r="L23" t="s">
        <v>296</v>
      </c>
      <c r="M23" t="s">
        <v>297</v>
      </c>
      <c r="N23" t="s">
        <v>74</v>
      </c>
      <c r="O23" t="s">
        <v>119</v>
      </c>
      <c r="Q23">
        <v>1025542</v>
      </c>
      <c r="R23" t="s">
        <v>134</v>
      </c>
      <c r="S23">
        <v>411723</v>
      </c>
      <c r="T23">
        <v>134331</v>
      </c>
      <c r="U23">
        <v>11.5</v>
      </c>
      <c r="V23">
        <v>5</v>
      </c>
      <c r="Y23" s="12">
        <v>6716.55</v>
      </c>
      <c r="Z23" s="11">
        <v>45407</v>
      </c>
      <c r="AA23" s="11">
        <v>45771</v>
      </c>
      <c r="AB23">
        <v>0</v>
      </c>
      <c r="AC23" t="s">
        <v>77</v>
      </c>
      <c r="AE23" t="s">
        <v>96</v>
      </c>
      <c r="AF23" t="s">
        <v>68</v>
      </c>
      <c r="AG23" t="s">
        <v>79</v>
      </c>
      <c r="AH23" t="s">
        <v>97</v>
      </c>
      <c r="AI23" t="s">
        <v>135</v>
      </c>
      <c r="AJ23" s="1">
        <v>411723</v>
      </c>
      <c r="AK23">
        <v>0</v>
      </c>
      <c r="AL23">
        <v>0</v>
      </c>
      <c r="AM23">
        <v>0</v>
      </c>
      <c r="AN23">
        <v>134331</v>
      </c>
      <c r="AO23">
        <v>0</v>
      </c>
      <c r="AP23">
        <v>134331</v>
      </c>
      <c r="AQ23" t="s">
        <v>81</v>
      </c>
      <c r="AR23" s="11">
        <v>45412</v>
      </c>
      <c r="AY23">
        <v>334702</v>
      </c>
      <c r="AZ23" t="s">
        <v>1026</v>
      </c>
      <c r="BA23" t="str">
        <f t="shared" si="3"/>
        <v>3347020</v>
      </c>
      <c r="BB23">
        <f>VLOOKUP(BA23,[1]Sheet1!$C$15:$BF$301,56,0)</f>
        <v>546054</v>
      </c>
      <c r="BC23">
        <v>0</v>
      </c>
      <c r="BD23">
        <f t="shared" si="2"/>
        <v>134331</v>
      </c>
      <c r="BE23">
        <f>VLOOKUP(BA23,[1]Sheet1!$C$15:$CA$433,77,0)</f>
        <v>62796.21</v>
      </c>
      <c r="BF23">
        <f t="shared" si="1"/>
        <v>56079.659999999996</v>
      </c>
      <c r="BG23" t="s">
        <v>1152</v>
      </c>
      <c r="BH23" t="s">
        <v>1137</v>
      </c>
    </row>
    <row r="24" spans="3:60" hidden="1" x14ac:dyDescent="0.25">
      <c r="C24" t="s">
        <v>65</v>
      </c>
      <c r="D24" t="s">
        <v>66</v>
      </c>
      <c r="E24" t="s">
        <v>67</v>
      </c>
      <c r="F24" t="s">
        <v>68</v>
      </c>
      <c r="G24" t="s">
        <v>69</v>
      </c>
      <c r="H24" s="7">
        <v>1.0211752112600001E+19</v>
      </c>
      <c r="I24" t="s">
        <v>608</v>
      </c>
      <c r="J24">
        <v>1017</v>
      </c>
      <c r="K24" t="s">
        <v>131</v>
      </c>
      <c r="L24" t="s">
        <v>609</v>
      </c>
      <c r="M24" t="s">
        <v>610</v>
      </c>
      <c r="N24" t="s">
        <v>74</v>
      </c>
      <c r="O24" t="s">
        <v>119</v>
      </c>
      <c r="Q24">
        <v>1017878</v>
      </c>
      <c r="R24" t="s">
        <v>611</v>
      </c>
      <c r="S24">
        <v>17607</v>
      </c>
      <c r="T24">
        <v>17607</v>
      </c>
      <c r="U24">
        <v>11.5</v>
      </c>
      <c r="V24">
        <v>11.5</v>
      </c>
      <c r="W24">
        <v>0</v>
      </c>
      <c r="X24">
        <v>0</v>
      </c>
      <c r="Y24" s="10">
        <v>2024.81</v>
      </c>
      <c r="Z24" s="11">
        <v>45273</v>
      </c>
      <c r="AA24" s="11">
        <v>45638</v>
      </c>
      <c r="AB24">
        <v>3</v>
      </c>
      <c r="AC24" t="s">
        <v>105</v>
      </c>
      <c r="AE24" t="s">
        <v>89</v>
      </c>
      <c r="AF24" t="s">
        <v>68</v>
      </c>
      <c r="AG24" t="s">
        <v>79</v>
      </c>
      <c r="AH24" t="s">
        <v>90</v>
      </c>
      <c r="AI24" t="s">
        <v>217</v>
      </c>
      <c r="AJ24">
        <v>17607</v>
      </c>
      <c r="AK24">
        <v>0</v>
      </c>
      <c r="AL24">
        <v>0</v>
      </c>
      <c r="AM24">
        <v>0</v>
      </c>
      <c r="AN24">
        <v>11500</v>
      </c>
      <c r="AO24">
        <v>0</v>
      </c>
      <c r="AP24" s="1">
        <v>17607</v>
      </c>
      <c r="AQ24" t="s">
        <v>99</v>
      </c>
      <c r="AR24" s="11">
        <v>45412</v>
      </c>
      <c r="AS24">
        <v>29107</v>
      </c>
      <c r="AU24" t="s">
        <v>5</v>
      </c>
      <c r="AW24" t="s">
        <v>82</v>
      </c>
      <c r="AX24" t="s">
        <v>83</v>
      </c>
      <c r="AY24">
        <v>320673</v>
      </c>
      <c r="AZ24" t="s">
        <v>1117</v>
      </c>
      <c r="BA24" t="str">
        <f t="shared" si="3"/>
        <v>320673E1</v>
      </c>
      <c r="BB24">
        <v>17607</v>
      </c>
      <c r="BC24">
        <v>11500</v>
      </c>
      <c r="BD24">
        <f>BB24-T24</f>
        <v>0</v>
      </c>
      <c r="BE24">
        <v>2024.8</v>
      </c>
      <c r="BF24" s="9">
        <f t="shared" si="1"/>
        <v>-9.9999999999909051E-3</v>
      </c>
      <c r="BG24" s="9" t="s">
        <v>1131</v>
      </c>
      <c r="BH24" s="23" t="s">
        <v>1137</v>
      </c>
    </row>
    <row r="25" spans="3:60" hidden="1" x14ac:dyDescent="0.25">
      <c r="C25" t="s">
        <v>65</v>
      </c>
      <c r="D25" t="s">
        <v>66</v>
      </c>
      <c r="E25" t="s">
        <v>67</v>
      </c>
      <c r="F25" t="s">
        <v>68</v>
      </c>
      <c r="H25" s="7">
        <v>1009923345980000</v>
      </c>
      <c r="I25" t="s">
        <v>176</v>
      </c>
      <c r="J25">
        <v>1020</v>
      </c>
      <c r="K25" t="s">
        <v>143</v>
      </c>
      <c r="L25" t="s">
        <v>517</v>
      </c>
      <c r="M25" t="s">
        <v>518</v>
      </c>
      <c r="N25" t="s">
        <v>74</v>
      </c>
      <c r="O25" t="s">
        <v>75</v>
      </c>
      <c r="Q25">
        <v>1009433</v>
      </c>
      <c r="R25" t="s">
        <v>179</v>
      </c>
      <c r="S25">
        <v>40741.5</v>
      </c>
      <c r="T25">
        <v>24667.5</v>
      </c>
      <c r="U25">
        <v>11.5</v>
      </c>
      <c r="V25">
        <v>5</v>
      </c>
      <c r="Y25" s="12">
        <v>1233.3800000000001</v>
      </c>
      <c r="Z25" s="11">
        <v>45383</v>
      </c>
      <c r="AA25" s="11">
        <v>45747</v>
      </c>
      <c r="AB25">
        <v>0</v>
      </c>
      <c r="AC25" t="s">
        <v>77</v>
      </c>
      <c r="AE25" t="s">
        <v>205</v>
      </c>
      <c r="AF25" t="s">
        <v>68</v>
      </c>
      <c r="AG25" t="s">
        <v>79</v>
      </c>
      <c r="AH25" t="s">
        <v>98</v>
      </c>
      <c r="AI25" t="s">
        <v>135</v>
      </c>
      <c r="AJ25">
        <v>40741.5</v>
      </c>
      <c r="AK25">
        <v>0</v>
      </c>
      <c r="AL25">
        <v>0</v>
      </c>
      <c r="AM25">
        <v>0</v>
      </c>
      <c r="AN25">
        <v>24667.5</v>
      </c>
      <c r="AO25">
        <v>0</v>
      </c>
      <c r="AP25">
        <v>24667.5</v>
      </c>
      <c r="AQ25" t="s">
        <v>81</v>
      </c>
      <c r="AR25" s="11">
        <v>45412</v>
      </c>
      <c r="AY25">
        <v>335032</v>
      </c>
      <c r="AZ25" t="s">
        <v>1026</v>
      </c>
      <c r="BA25" t="str">
        <f t="shared" si="3"/>
        <v>3350320</v>
      </c>
      <c r="BB25">
        <v>40741</v>
      </c>
      <c r="BC25">
        <v>24667</v>
      </c>
      <c r="BD25">
        <f>BB25-AJ25</f>
        <v>-0.5</v>
      </c>
      <c r="BE25">
        <v>1233.3499999999999</v>
      </c>
      <c r="BF25">
        <f t="shared" si="1"/>
        <v>-3.0000000000200089E-2</v>
      </c>
      <c r="BG25" s="9" t="s">
        <v>1131</v>
      </c>
      <c r="BH25" s="23" t="s">
        <v>1137</v>
      </c>
    </row>
    <row r="26" spans="3:60" hidden="1" x14ac:dyDescent="0.25">
      <c r="C26" t="s">
        <v>65</v>
      </c>
      <c r="D26" t="s">
        <v>66</v>
      </c>
      <c r="E26" t="s">
        <v>67</v>
      </c>
      <c r="F26" t="s">
        <v>68</v>
      </c>
      <c r="H26" s="7">
        <v>1007347147820000</v>
      </c>
      <c r="I26" t="s">
        <v>882</v>
      </c>
      <c r="J26">
        <v>1015</v>
      </c>
      <c r="K26" t="s">
        <v>261</v>
      </c>
      <c r="L26" t="s">
        <v>883</v>
      </c>
      <c r="M26" t="s">
        <v>884</v>
      </c>
      <c r="N26" t="s">
        <v>74</v>
      </c>
      <c r="O26" t="s">
        <v>119</v>
      </c>
      <c r="Q26">
        <v>1025542</v>
      </c>
      <c r="R26" t="s">
        <v>134</v>
      </c>
      <c r="S26">
        <v>942</v>
      </c>
      <c r="T26">
        <v>201</v>
      </c>
      <c r="U26">
        <v>11.5</v>
      </c>
      <c r="V26">
        <v>5</v>
      </c>
      <c r="Y26" s="12">
        <v>10.050000000000001</v>
      </c>
      <c r="Z26" s="11">
        <v>45400</v>
      </c>
      <c r="AA26" s="11">
        <v>45764</v>
      </c>
      <c r="AB26">
        <v>0</v>
      </c>
      <c r="AC26" t="s">
        <v>77</v>
      </c>
      <c r="AE26" t="s">
        <v>96</v>
      </c>
      <c r="AF26" t="s">
        <v>68</v>
      </c>
      <c r="AG26" t="s">
        <v>79</v>
      </c>
      <c r="AH26" t="s">
        <v>97</v>
      </c>
      <c r="AI26" t="s">
        <v>135</v>
      </c>
      <c r="AJ26">
        <v>942</v>
      </c>
      <c r="AK26">
        <v>0</v>
      </c>
      <c r="AL26">
        <v>0</v>
      </c>
      <c r="AM26">
        <v>0</v>
      </c>
      <c r="AN26">
        <v>201</v>
      </c>
      <c r="AO26">
        <v>0</v>
      </c>
      <c r="AP26">
        <v>201</v>
      </c>
      <c r="AQ26" t="s">
        <v>99</v>
      </c>
      <c r="AR26" s="11">
        <v>45412</v>
      </c>
      <c r="AY26">
        <v>335496</v>
      </c>
      <c r="AZ26" t="s">
        <v>1026</v>
      </c>
      <c r="BA26" t="str">
        <f>AY26&amp;AZ26</f>
        <v>3354960</v>
      </c>
      <c r="BB26">
        <v>201</v>
      </c>
      <c r="BC26">
        <v>0</v>
      </c>
      <c r="BD26">
        <f>BB26-AJ26</f>
        <v>-741</v>
      </c>
      <c r="BE26">
        <v>10</v>
      </c>
      <c r="BF26">
        <f t="shared" si="1"/>
        <v>-5.0000000000000711E-2</v>
      </c>
      <c r="BG26" s="9" t="s">
        <v>1142</v>
      </c>
      <c r="BH26" t="s">
        <v>1137</v>
      </c>
    </row>
    <row r="27" spans="3:60" hidden="1" x14ac:dyDescent="0.25">
      <c r="C27" t="s">
        <v>65</v>
      </c>
      <c r="D27" t="s">
        <v>66</v>
      </c>
      <c r="E27" t="s">
        <v>67</v>
      </c>
      <c r="F27" t="s">
        <v>68</v>
      </c>
      <c r="H27" s="7">
        <v>1012991355140000</v>
      </c>
      <c r="I27" t="s">
        <v>867</v>
      </c>
      <c r="J27">
        <v>1015</v>
      </c>
      <c r="K27" t="s">
        <v>261</v>
      </c>
      <c r="L27" t="s">
        <v>868</v>
      </c>
      <c r="M27" t="s">
        <v>869</v>
      </c>
      <c r="N27" t="s">
        <v>74</v>
      </c>
      <c r="O27" t="s">
        <v>75</v>
      </c>
      <c r="Q27">
        <v>1009433</v>
      </c>
      <c r="R27" t="s">
        <v>179</v>
      </c>
      <c r="S27">
        <v>1200</v>
      </c>
      <c r="T27">
        <v>800</v>
      </c>
      <c r="U27">
        <v>11.5</v>
      </c>
      <c r="V27">
        <v>5</v>
      </c>
      <c r="Y27" s="12">
        <v>40</v>
      </c>
      <c r="Z27" s="11">
        <v>45363</v>
      </c>
      <c r="AA27" s="11">
        <v>45727</v>
      </c>
      <c r="AB27">
        <v>0</v>
      </c>
      <c r="AC27" t="s">
        <v>77</v>
      </c>
      <c r="AE27" t="s">
        <v>96</v>
      </c>
      <c r="AF27" t="s">
        <v>68</v>
      </c>
      <c r="AG27" t="s">
        <v>79</v>
      </c>
      <c r="AH27" t="s">
        <v>97</v>
      </c>
      <c r="AI27" t="s">
        <v>98</v>
      </c>
      <c r="AJ27">
        <v>1200</v>
      </c>
      <c r="AK27">
        <v>0</v>
      </c>
      <c r="AL27">
        <v>0</v>
      </c>
      <c r="AM27">
        <v>0</v>
      </c>
      <c r="AN27">
        <v>800</v>
      </c>
      <c r="AO27">
        <v>0</v>
      </c>
      <c r="AP27">
        <v>800</v>
      </c>
      <c r="AQ27" t="s">
        <v>81</v>
      </c>
      <c r="AR27" s="11">
        <v>45412</v>
      </c>
      <c r="AY27">
        <v>328685</v>
      </c>
      <c r="AZ27" t="s">
        <v>1026</v>
      </c>
      <c r="BA27" t="str">
        <f>AY27&amp;AZ27</f>
        <v>3286850</v>
      </c>
      <c r="BB27">
        <v>800</v>
      </c>
      <c r="BC27">
        <v>1500</v>
      </c>
      <c r="BD27">
        <f>BB27-AJ27</f>
        <v>-400</v>
      </c>
      <c r="BE27">
        <v>40</v>
      </c>
      <c r="BF27">
        <f t="shared" si="1"/>
        <v>0</v>
      </c>
      <c r="BG27" s="9" t="s">
        <v>1131</v>
      </c>
      <c r="BH27" t="s">
        <v>1137</v>
      </c>
    </row>
    <row r="28" spans="3:60" hidden="1" x14ac:dyDescent="0.25">
      <c r="C28" t="s">
        <v>65</v>
      </c>
      <c r="D28" t="s">
        <v>66</v>
      </c>
      <c r="E28" t="s">
        <v>67</v>
      </c>
      <c r="F28" t="s">
        <v>68</v>
      </c>
      <c r="G28" t="s">
        <v>69</v>
      </c>
      <c r="H28" s="7">
        <v>1007347147820000</v>
      </c>
      <c r="I28" t="s">
        <v>882</v>
      </c>
      <c r="J28">
        <v>1015</v>
      </c>
      <c r="K28" t="s">
        <v>261</v>
      </c>
      <c r="L28" t="s">
        <v>883</v>
      </c>
      <c r="M28" t="s">
        <v>884</v>
      </c>
      <c r="N28" t="s">
        <v>74</v>
      </c>
      <c r="O28" t="s">
        <v>119</v>
      </c>
      <c r="Q28">
        <v>1025542</v>
      </c>
      <c r="R28" t="s">
        <v>134</v>
      </c>
      <c r="S28">
        <v>942</v>
      </c>
      <c r="T28">
        <v>942</v>
      </c>
      <c r="U28">
        <v>11.5</v>
      </c>
      <c r="V28">
        <v>11.5</v>
      </c>
      <c r="W28">
        <v>0</v>
      </c>
      <c r="X28">
        <v>0</v>
      </c>
      <c r="Y28" s="10">
        <v>108.33</v>
      </c>
      <c r="Z28" s="11">
        <v>45400</v>
      </c>
      <c r="AA28" s="11">
        <v>45764</v>
      </c>
      <c r="AB28">
        <v>0</v>
      </c>
      <c r="AC28" t="s">
        <v>77</v>
      </c>
      <c r="AE28" t="s">
        <v>96</v>
      </c>
      <c r="AF28" t="s">
        <v>68</v>
      </c>
      <c r="AG28" t="s">
        <v>79</v>
      </c>
      <c r="AH28" t="s">
        <v>97</v>
      </c>
      <c r="AI28" t="s">
        <v>135</v>
      </c>
      <c r="AJ28">
        <v>942</v>
      </c>
      <c r="AK28">
        <v>0</v>
      </c>
      <c r="AL28">
        <v>0</v>
      </c>
      <c r="AM28">
        <v>0</v>
      </c>
      <c r="AN28">
        <v>201</v>
      </c>
      <c r="AO28">
        <v>0</v>
      </c>
      <c r="AP28" s="1">
        <v>942</v>
      </c>
      <c r="AQ28" t="s">
        <v>99</v>
      </c>
      <c r="AR28" s="11">
        <v>45412</v>
      </c>
      <c r="AS28">
        <v>1143</v>
      </c>
      <c r="AT28" t="s">
        <v>13</v>
      </c>
      <c r="AU28" t="s">
        <v>13</v>
      </c>
      <c r="AW28" t="s">
        <v>210</v>
      </c>
      <c r="AX28" t="s">
        <v>83</v>
      </c>
      <c r="AY28">
        <v>335496</v>
      </c>
      <c r="AZ28" t="s">
        <v>1026</v>
      </c>
      <c r="BA28" t="str">
        <f>AY28&amp;AZ28</f>
        <v>3354960</v>
      </c>
      <c r="BB28">
        <v>642</v>
      </c>
      <c r="BC28">
        <v>0</v>
      </c>
      <c r="BD28">
        <f>BB28-T28</f>
        <v>-300</v>
      </c>
      <c r="BE28">
        <v>108</v>
      </c>
      <c r="BF28" s="9">
        <f t="shared" si="1"/>
        <v>-0.32999999999999829</v>
      </c>
      <c r="BG28" s="9" t="s">
        <v>1142</v>
      </c>
      <c r="BH28" t="s">
        <v>1137</v>
      </c>
    </row>
    <row r="29" spans="3:60" hidden="1" x14ac:dyDescent="0.25">
      <c r="C29" t="s">
        <v>65</v>
      </c>
      <c r="D29" t="s">
        <v>66</v>
      </c>
      <c r="E29" t="s">
        <v>67</v>
      </c>
      <c r="F29" t="s">
        <v>68</v>
      </c>
      <c r="H29" s="7">
        <v>101936352949</v>
      </c>
      <c r="I29" t="s">
        <v>142</v>
      </c>
      <c r="J29">
        <v>1016</v>
      </c>
      <c r="K29" t="s">
        <v>593</v>
      </c>
      <c r="L29" t="s">
        <v>594</v>
      </c>
      <c r="M29" t="s">
        <v>595</v>
      </c>
      <c r="N29" t="s">
        <v>74</v>
      </c>
      <c r="O29" t="s">
        <v>119</v>
      </c>
      <c r="Q29">
        <v>1025542</v>
      </c>
      <c r="R29" t="s">
        <v>134</v>
      </c>
      <c r="S29">
        <v>19126</v>
      </c>
      <c r="T29">
        <v>2415</v>
      </c>
      <c r="U29">
        <v>11.5</v>
      </c>
      <c r="V29">
        <v>5</v>
      </c>
      <c r="Y29" s="12">
        <v>120.75</v>
      </c>
      <c r="Z29" s="11">
        <v>45383</v>
      </c>
      <c r="AA29" s="11">
        <v>45747</v>
      </c>
      <c r="AB29">
        <v>0</v>
      </c>
      <c r="AC29" t="s">
        <v>77</v>
      </c>
      <c r="AE29" t="s">
        <v>96</v>
      </c>
      <c r="AF29" t="s">
        <v>68</v>
      </c>
      <c r="AG29" t="s">
        <v>79</v>
      </c>
      <c r="AH29" t="s">
        <v>97</v>
      </c>
      <c r="AI29" t="s">
        <v>135</v>
      </c>
      <c r="AJ29">
        <v>19126</v>
      </c>
      <c r="AK29">
        <v>0</v>
      </c>
      <c r="AL29">
        <v>0</v>
      </c>
      <c r="AM29">
        <v>0</v>
      </c>
      <c r="AN29">
        <v>2415</v>
      </c>
      <c r="AO29">
        <v>0</v>
      </c>
      <c r="AP29">
        <v>2415</v>
      </c>
      <c r="AQ29" t="s">
        <v>99</v>
      </c>
      <c r="AR29" s="11">
        <v>45412</v>
      </c>
      <c r="AY29" s="22">
        <v>334613</v>
      </c>
      <c r="AZ29" t="s">
        <v>1026</v>
      </c>
      <c r="BB29"/>
      <c r="BD29">
        <f>BB29-AJ29</f>
        <v>-19126</v>
      </c>
      <c r="BF29">
        <f t="shared" si="1"/>
        <v>-120.75</v>
      </c>
      <c r="BG29" s="9" t="s">
        <v>1150</v>
      </c>
      <c r="BH29" t="s">
        <v>1137</v>
      </c>
    </row>
    <row r="30" spans="3:60" hidden="1" x14ac:dyDescent="0.25">
      <c r="C30" t="s">
        <v>65</v>
      </c>
      <c r="D30" t="s">
        <v>66</v>
      </c>
      <c r="E30" t="s">
        <v>67</v>
      </c>
      <c r="F30" t="s">
        <v>68</v>
      </c>
      <c r="H30" s="7">
        <v>101936352949</v>
      </c>
      <c r="I30" t="s">
        <v>142</v>
      </c>
      <c r="J30">
        <v>1016</v>
      </c>
      <c r="K30" t="s">
        <v>593</v>
      </c>
      <c r="L30" t="s">
        <v>612</v>
      </c>
      <c r="M30" t="s">
        <v>613</v>
      </c>
      <c r="N30" t="s">
        <v>74</v>
      </c>
      <c r="O30" t="s">
        <v>119</v>
      </c>
      <c r="Q30">
        <v>1033080</v>
      </c>
      <c r="R30" t="s">
        <v>146</v>
      </c>
      <c r="S30">
        <v>16800</v>
      </c>
      <c r="T30">
        <v>2415</v>
      </c>
      <c r="U30">
        <v>11.5</v>
      </c>
      <c r="V30">
        <v>5</v>
      </c>
      <c r="Y30" s="12">
        <v>120.75</v>
      </c>
      <c r="Z30" s="11">
        <v>45383</v>
      </c>
      <c r="AA30" s="11">
        <v>45747</v>
      </c>
      <c r="AB30">
        <v>0</v>
      </c>
      <c r="AC30" t="s">
        <v>77</v>
      </c>
      <c r="AE30" t="s">
        <v>96</v>
      </c>
      <c r="AF30" t="s">
        <v>68</v>
      </c>
      <c r="AG30" t="s">
        <v>79</v>
      </c>
      <c r="AH30" t="s">
        <v>97</v>
      </c>
      <c r="AI30" t="s">
        <v>98</v>
      </c>
      <c r="AJ30">
        <v>16800</v>
      </c>
      <c r="AK30">
        <v>0</v>
      </c>
      <c r="AL30">
        <v>0</v>
      </c>
      <c r="AM30">
        <v>0</v>
      </c>
      <c r="AN30">
        <v>2415</v>
      </c>
      <c r="AO30">
        <v>0</v>
      </c>
      <c r="AP30">
        <v>2415</v>
      </c>
      <c r="AQ30" t="s">
        <v>99</v>
      </c>
      <c r="AR30" s="11">
        <v>45412</v>
      </c>
      <c r="AY30" s="22">
        <v>334614</v>
      </c>
      <c r="AZ30" t="s">
        <v>1026</v>
      </c>
      <c r="BB30"/>
      <c r="BD30">
        <f>BB30-AJ30</f>
        <v>-16800</v>
      </c>
      <c r="BF30">
        <f t="shared" si="1"/>
        <v>-120.75</v>
      </c>
      <c r="BG30" s="9" t="s">
        <v>1150</v>
      </c>
      <c r="BH30" t="s">
        <v>1137</v>
      </c>
    </row>
    <row r="31" spans="3:60" hidden="1" x14ac:dyDescent="0.25">
      <c r="C31" t="s">
        <v>65</v>
      </c>
      <c r="D31" t="s">
        <v>66</v>
      </c>
      <c r="E31" t="s">
        <v>67</v>
      </c>
      <c r="F31" t="s">
        <v>68</v>
      </c>
      <c r="G31" t="s">
        <v>69</v>
      </c>
      <c r="H31" s="7">
        <v>1012991355140000</v>
      </c>
      <c r="I31" t="s">
        <v>867</v>
      </c>
      <c r="J31">
        <v>1015</v>
      </c>
      <c r="K31" t="s">
        <v>261</v>
      </c>
      <c r="L31" t="s">
        <v>868</v>
      </c>
      <c r="M31" t="s">
        <v>869</v>
      </c>
      <c r="N31" t="s">
        <v>74</v>
      </c>
      <c r="O31" t="s">
        <v>75</v>
      </c>
      <c r="Q31">
        <v>1009433</v>
      </c>
      <c r="R31" t="s">
        <v>179</v>
      </c>
      <c r="S31">
        <v>1200</v>
      </c>
      <c r="T31">
        <v>1200</v>
      </c>
      <c r="U31">
        <v>11.5</v>
      </c>
      <c r="V31">
        <v>11.5</v>
      </c>
      <c r="W31">
        <v>0</v>
      </c>
      <c r="X31">
        <v>0</v>
      </c>
      <c r="Y31" s="10">
        <v>138</v>
      </c>
      <c r="Z31" s="11">
        <v>45363</v>
      </c>
      <c r="AA31" s="11">
        <v>45727</v>
      </c>
      <c r="AB31">
        <v>0</v>
      </c>
      <c r="AC31" t="s">
        <v>77</v>
      </c>
      <c r="AE31" t="s">
        <v>96</v>
      </c>
      <c r="AF31" t="s">
        <v>68</v>
      </c>
      <c r="AG31" t="s">
        <v>79</v>
      </c>
      <c r="AH31" t="s">
        <v>97</v>
      </c>
      <c r="AI31" t="s">
        <v>98</v>
      </c>
      <c r="AJ31">
        <v>1200</v>
      </c>
      <c r="AK31">
        <v>0</v>
      </c>
      <c r="AL31">
        <v>0</v>
      </c>
      <c r="AM31">
        <v>0</v>
      </c>
      <c r="AN31">
        <v>800</v>
      </c>
      <c r="AO31">
        <v>0</v>
      </c>
      <c r="AP31" s="1">
        <v>1200</v>
      </c>
      <c r="AQ31" t="s">
        <v>81</v>
      </c>
      <c r="AR31" s="11">
        <v>45412</v>
      </c>
      <c r="AS31">
        <v>2000</v>
      </c>
      <c r="AT31" t="s">
        <v>13</v>
      </c>
      <c r="AU31" t="s">
        <v>13</v>
      </c>
      <c r="AW31" t="s">
        <v>82</v>
      </c>
      <c r="AX31" t="s">
        <v>83</v>
      </c>
      <c r="AY31">
        <v>328685</v>
      </c>
      <c r="AZ31" t="s">
        <v>1026</v>
      </c>
      <c r="BA31" t="str">
        <f>AY31&amp;AZ31</f>
        <v>3286850</v>
      </c>
      <c r="BB31">
        <v>1200</v>
      </c>
      <c r="BC31">
        <v>1500</v>
      </c>
      <c r="BD31">
        <f>BB31-AJ31</f>
        <v>0</v>
      </c>
      <c r="BE31">
        <v>138</v>
      </c>
      <c r="BF31" s="9">
        <f t="shared" si="1"/>
        <v>0</v>
      </c>
      <c r="BG31" s="9" t="s">
        <v>1131</v>
      </c>
      <c r="BH31" t="s">
        <v>1137</v>
      </c>
    </row>
    <row r="32" spans="3:60" hidden="1" x14ac:dyDescent="0.25">
      <c r="C32" t="s">
        <v>65</v>
      </c>
      <c r="D32" t="s">
        <v>66</v>
      </c>
      <c r="E32" t="s">
        <v>67</v>
      </c>
      <c r="F32" t="s">
        <v>68</v>
      </c>
      <c r="H32" s="7">
        <v>1015773639490000</v>
      </c>
      <c r="I32" t="s">
        <v>519</v>
      </c>
      <c r="J32">
        <v>1017</v>
      </c>
      <c r="K32" t="s">
        <v>131</v>
      </c>
      <c r="L32" t="s">
        <v>520</v>
      </c>
      <c r="M32" t="s">
        <v>521</v>
      </c>
      <c r="N32" t="s">
        <v>188</v>
      </c>
      <c r="O32" t="s">
        <v>189</v>
      </c>
      <c r="Q32">
        <v>1032117</v>
      </c>
      <c r="R32" t="s">
        <v>408</v>
      </c>
      <c r="S32">
        <v>39000</v>
      </c>
      <c r="T32">
        <v>29900</v>
      </c>
      <c r="U32">
        <v>11.5</v>
      </c>
      <c r="V32">
        <v>5</v>
      </c>
      <c r="Y32" s="12">
        <v>1495</v>
      </c>
      <c r="Z32">
        <v>45386</v>
      </c>
      <c r="AA32">
        <v>45750</v>
      </c>
      <c r="AB32">
        <v>0</v>
      </c>
      <c r="AC32" t="s">
        <v>77</v>
      </c>
      <c r="AE32" t="s">
        <v>409</v>
      </c>
      <c r="AF32" t="s">
        <v>68</v>
      </c>
      <c r="AG32" t="s">
        <v>79</v>
      </c>
      <c r="AH32" t="s">
        <v>410</v>
      </c>
      <c r="AI32" t="s">
        <v>410</v>
      </c>
      <c r="AJ32">
        <v>39000</v>
      </c>
      <c r="AK32">
        <v>0</v>
      </c>
      <c r="AL32">
        <v>0</v>
      </c>
      <c r="AM32">
        <v>0</v>
      </c>
      <c r="AN32">
        <v>29900</v>
      </c>
      <c r="AO32">
        <v>0</v>
      </c>
      <c r="AP32">
        <v>29900</v>
      </c>
      <c r="AQ32" t="s">
        <v>99</v>
      </c>
      <c r="AR32" s="11">
        <v>45412</v>
      </c>
      <c r="AY32">
        <v>335113</v>
      </c>
      <c r="AZ32">
        <v>0</v>
      </c>
      <c r="BA32" t="str">
        <f>AY32&amp;AZ32</f>
        <v>3351130</v>
      </c>
      <c r="BB32">
        <v>39000</v>
      </c>
      <c r="BD32">
        <f>BB32-AJ32</f>
        <v>0</v>
      </c>
      <c r="BE32">
        <v>1495</v>
      </c>
      <c r="BF32">
        <f t="shared" si="1"/>
        <v>0</v>
      </c>
      <c r="BG32" s="9" t="s">
        <v>1131</v>
      </c>
      <c r="BH32" s="23" t="s">
        <v>1137</v>
      </c>
    </row>
    <row r="33" spans="3:61" hidden="1" x14ac:dyDescent="0.25">
      <c r="C33" t="s">
        <v>65</v>
      </c>
      <c r="D33" t="s">
        <v>66</v>
      </c>
      <c r="E33" t="s">
        <v>67</v>
      </c>
      <c r="F33" t="s">
        <v>68</v>
      </c>
      <c r="G33" t="s">
        <v>69</v>
      </c>
      <c r="H33" s="7">
        <v>101936352949</v>
      </c>
      <c r="I33" t="s">
        <v>142</v>
      </c>
      <c r="J33">
        <v>1016</v>
      </c>
      <c r="K33" t="s">
        <v>593</v>
      </c>
      <c r="L33" t="s">
        <v>612</v>
      </c>
      <c r="M33" t="s">
        <v>613</v>
      </c>
      <c r="N33" t="s">
        <v>74</v>
      </c>
      <c r="O33" t="s">
        <v>119</v>
      </c>
      <c r="Q33">
        <v>1033080</v>
      </c>
      <c r="R33" t="s">
        <v>146</v>
      </c>
      <c r="S33">
        <v>16800</v>
      </c>
      <c r="T33">
        <v>16800</v>
      </c>
      <c r="U33">
        <v>11.5</v>
      </c>
      <c r="V33">
        <v>11.5</v>
      </c>
      <c r="W33">
        <v>0</v>
      </c>
      <c r="X33">
        <v>0</v>
      </c>
      <c r="Y33" s="10">
        <v>1932</v>
      </c>
      <c r="Z33" s="11">
        <v>45383</v>
      </c>
      <c r="AA33" s="11">
        <v>45747</v>
      </c>
      <c r="AB33">
        <v>0</v>
      </c>
      <c r="AC33" t="s">
        <v>77</v>
      </c>
      <c r="AE33" t="s">
        <v>96</v>
      </c>
      <c r="AF33" t="s">
        <v>68</v>
      </c>
      <c r="AG33" t="s">
        <v>79</v>
      </c>
      <c r="AH33" t="s">
        <v>97</v>
      </c>
      <c r="AI33" t="s">
        <v>98</v>
      </c>
      <c r="AJ33">
        <v>16800</v>
      </c>
      <c r="AK33">
        <v>0</v>
      </c>
      <c r="AL33">
        <v>0</v>
      </c>
      <c r="AM33">
        <v>0</v>
      </c>
      <c r="AN33">
        <v>2415</v>
      </c>
      <c r="AO33">
        <v>0</v>
      </c>
      <c r="AP33" s="1">
        <v>16800</v>
      </c>
      <c r="AQ33" t="s">
        <v>99</v>
      </c>
      <c r="AR33" s="11">
        <v>45412</v>
      </c>
      <c r="AS33">
        <v>19215</v>
      </c>
      <c r="AT33" t="s">
        <v>13</v>
      </c>
      <c r="AU33" t="s">
        <v>13</v>
      </c>
      <c r="AW33" t="s">
        <v>82</v>
      </c>
      <c r="AX33" t="s">
        <v>83</v>
      </c>
      <c r="AY33" s="22">
        <v>334613</v>
      </c>
      <c r="AZ33" t="s">
        <v>1026</v>
      </c>
      <c r="BB33"/>
      <c r="BD33">
        <f>BB33-T33</f>
        <v>-16800</v>
      </c>
      <c r="BF33" s="9">
        <f t="shared" si="1"/>
        <v>-1932</v>
      </c>
      <c r="BG33" s="9" t="s">
        <v>1150</v>
      </c>
      <c r="BH33" t="s">
        <v>1137</v>
      </c>
    </row>
    <row r="34" spans="3:61" hidden="1" x14ac:dyDescent="0.25">
      <c r="C34" t="s">
        <v>65</v>
      </c>
      <c r="D34" t="s">
        <v>66</v>
      </c>
      <c r="E34" t="s">
        <v>67</v>
      </c>
      <c r="F34" t="s">
        <v>68</v>
      </c>
      <c r="G34" t="s">
        <v>69</v>
      </c>
      <c r="H34" s="7">
        <v>101936352949</v>
      </c>
      <c r="I34" t="s">
        <v>142</v>
      </c>
      <c r="J34">
        <v>1016</v>
      </c>
      <c r="K34" t="s">
        <v>593</v>
      </c>
      <c r="L34" t="s">
        <v>594</v>
      </c>
      <c r="M34" t="s">
        <v>595</v>
      </c>
      <c r="N34" t="s">
        <v>74</v>
      </c>
      <c r="O34" t="s">
        <v>119</v>
      </c>
      <c r="Q34">
        <v>1025542</v>
      </c>
      <c r="R34" t="s">
        <v>134</v>
      </c>
      <c r="S34">
        <v>19126</v>
      </c>
      <c r="T34">
        <v>19126</v>
      </c>
      <c r="U34">
        <v>11.5</v>
      </c>
      <c r="V34">
        <v>11.5</v>
      </c>
      <c r="W34">
        <v>0</v>
      </c>
      <c r="X34">
        <v>0</v>
      </c>
      <c r="Y34" s="10">
        <v>2199.4899999999998</v>
      </c>
      <c r="Z34" s="11">
        <v>45383</v>
      </c>
      <c r="AA34" s="11">
        <v>45747</v>
      </c>
      <c r="AB34">
        <v>0</v>
      </c>
      <c r="AC34" t="s">
        <v>77</v>
      </c>
      <c r="AE34" t="s">
        <v>96</v>
      </c>
      <c r="AF34" t="s">
        <v>68</v>
      </c>
      <c r="AG34" t="s">
        <v>79</v>
      </c>
      <c r="AH34" t="s">
        <v>97</v>
      </c>
      <c r="AI34" t="s">
        <v>135</v>
      </c>
      <c r="AJ34">
        <v>19126</v>
      </c>
      <c r="AK34">
        <v>0</v>
      </c>
      <c r="AL34">
        <v>0</v>
      </c>
      <c r="AM34">
        <v>0</v>
      </c>
      <c r="AN34">
        <v>2415</v>
      </c>
      <c r="AO34">
        <v>0</v>
      </c>
      <c r="AP34" s="1">
        <v>19126</v>
      </c>
      <c r="AQ34" t="s">
        <v>99</v>
      </c>
      <c r="AR34" s="11">
        <v>45412</v>
      </c>
      <c r="AS34">
        <v>21541</v>
      </c>
      <c r="AT34" t="s">
        <v>13</v>
      </c>
      <c r="AU34" t="s">
        <v>13</v>
      </c>
      <c r="AW34" t="s">
        <v>82</v>
      </c>
      <c r="AX34" t="s">
        <v>83</v>
      </c>
      <c r="AY34" s="22">
        <v>334614</v>
      </c>
      <c r="AZ34" t="s">
        <v>1026</v>
      </c>
      <c r="BB34"/>
      <c r="BD34">
        <f>BB34-T34</f>
        <v>-19126</v>
      </c>
      <c r="BF34" s="9">
        <f t="shared" si="1"/>
        <v>-2199.4899999999998</v>
      </c>
      <c r="BG34" s="9" t="s">
        <v>1150</v>
      </c>
      <c r="BH34" t="s">
        <v>1137</v>
      </c>
    </row>
    <row r="35" spans="3:61" hidden="1" x14ac:dyDescent="0.25">
      <c r="C35" t="s">
        <v>65</v>
      </c>
      <c r="D35" t="s">
        <v>66</v>
      </c>
      <c r="E35" t="s">
        <v>67</v>
      </c>
      <c r="F35" t="s">
        <v>68</v>
      </c>
      <c r="H35" s="7">
        <v>1.01784666136E+19</v>
      </c>
      <c r="I35" t="s">
        <v>260</v>
      </c>
      <c r="J35">
        <v>1015</v>
      </c>
      <c r="K35" t="s">
        <v>261</v>
      </c>
      <c r="L35" t="s">
        <v>262</v>
      </c>
      <c r="M35" t="s">
        <v>263</v>
      </c>
      <c r="N35" t="s">
        <v>74</v>
      </c>
      <c r="O35" t="s">
        <v>75</v>
      </c>
      <c r="Q35">
        <v>1035035</v>
      </c>
      <c r="R35" t="s">
        <v>264</v>
      </c>
      <c r="S35">
        <v>544421</v>
      </c>
      <c r="T35">
        <v>44352</v>
      </c>
      <c r="U35">
        <v>11.5</v>
      </c>
      <c r="V35">
        <v>5</v>
      </c>
      <c r="Y35" s="12">
        <v>2217.6</v>
      </c>
      <c r="Z35" s="11">
        <v>45386</v>
      </c>
      <c r="AA35" s="11">
        <v>45750</v>
      </c>
      <c r="AB35">
        <v>0</v>
      </c>
      <c r="AC35" t="s">
        <v>77</v>
      </c>
      <c r="AE35" t="s">
        <v>96</v>
      </c>
      <c r="AF35" t="s">
        <v>68</v>
      </c>
      <c r="AG35" t="s">
        <v>79</v>
      </c>
      <c r="AH35" t="s">
        <v>97</v>
      </c>
      <c r="AI35" t="s">
        <v>135</v>
      </c>
      <c r="AJ35">
        <v>544421</v>
      </c>
      <c r="AK35">
        <v>0</v>
      </c>
      <c r="AL35">
        <v>0</v>
      </c>
      <c r="AM35">
        <v>0</v>
      </c>
      <c r="AN35">
        <v>44352</v>
      </c>
      <c r="AO35">
        <v>0</v>
      </c>
      <c r="AP35">
        <v>44352</v>
      </c>
      <c r="AQ35" t="s">
        <v>99</v>
      </c>
      <c r="AR35" s="11">
        <v>45412</v>
      </c>
      <c r="AY35" s="22">
        <v>335524</v>
      </c>
      <c r="AZ35" t="s">
        <v>1026</v>
      </c>
      <c r="BB35"/>
      <c r="BD35">
        <f>BB35-AJ35</f>
        <v>-544421</v>
      </c>
      <c r="BF35">
        <f t="shared" si="1"/>
        <v>-2217.6</v>
      </c>
      <c r="BG35" s="9" t="s">
        <v>1150</v>
      </c>
      <c r="BH35" t="s">
        <v>1137</v>
      </c>
    </row>
    <row r="36" spans="3:61" hidden="1" x14ac:dyDescent="0.25">
      <c r="C36" t="s">
        <v>65</v>
      </c>
      <c r="D36" t="s">
        <v>66</v>
      </c>
      <c r="E36" t="s">
        <v>67</v>
      </c>
      <c r="F36" t="s">
        <v>68</v>
      </c>
      <c r="H36" s="7">
        <v>1.01784666136001E+18</v>
      </c>
      <c r="I36" t="s">
        <v>260</v>
      </c>
      <c r="J36">
        <v>1017</v>
      </c>
      <c r="K36" t="s">
        <v>131</v>
      </c>
      <c r="L36" t="s">
        <v>376</v>
      </c>
      <c r="M36" t="s">
        <v>377</v>
      </c>
      <c r="N36" t="s">
        <v>74</v>
      </c>
      <c r="O36" t="s">
        <v>75</v>
      </c>
      <c r="Q36">
        <v>1035035</v>
      </c>
      <c r="R36" t="s">
        <v>264</v>
      </c>
      <c r="S36">
        <v>163925</v>
      </c>
      <c r="T36">
        <v>54016</v>
      </c>
      <c r="U36">
        <v>11.5</v>
      </c>
      <c r="V36">
        <v>5</v>
      </c>
      <c r="Y36" s="12">
        <v>2700.8</v>
      </c>
      <c r="Z36" s="11">
        <v>45386</v>
      </c>
      <c r="AA36" s="11">
        <v>45750</v>
      </c>
      <c r="AB36">
        <v>0</v>
      </c>
      <c r="AC36" t="s">
        <v>77</v>
      </c>
      <c r="AE36" t="s">
        <v>96</v>
      </c>
      <c r="AF36" t="s">
        <v>68</v>
      </c>
      <c r="AG36" t="s">
        <v>79</v>
      </c>
      <c r="AH36" t="s">
        <v>97</v>
      </c>
      <c r="AI36" t="s">
        <v>135</v>
      </c>
      <c r="AJ36">
        <v>163925</v>
      </c>
      <c r="AK36">
        <v>0</v>
      </c>
      <c r="AL36">
        <v>0</v>
      </c>
      <c r="AM36">
        <v>0</v>
      </c>
      <c r="AN36">
        <v>54016</v>
      </c>
      <c r="AO36">
        <v>0</v>
      </c>
      <c r="AP36">
        <v>54016</v>
      </c>
      <c r="AQ36" t="s">
        <v>99</v>
      </c>
      <c r="AR36" s="11">
        <v>45412</v>
      </c>
      <c r="AY36" s="22">
        <v>335526</v>
      </c>
      <c r="AZ36" t="s">
        <v>1026</v>
      </c>
      <c r="BB36"/>
      <c r="BD36">
        <f>BB36-AJ36</f>
        <v>-163925</v>
      </c>
      <c r="BF36">
        <f t="shared" si="1"/>
        <v>-2700.8</v>
      </c>
      <c r="BG36" s="9" t="s">
        <v>1150</v>
      </c>
      <c r="BH36" t="s">
        <v>1137</v>
      </c>
    </row>
    <row r="37" spans="3:61" hidden="1" x14ac:dyDescent="0.25">
      <c r="C37" t="s">
        <v>65</v>
      </c>
      <c r="D37" t="s">
        <v>66</v>
      </c>
      <c r="E37" t="s">
        <v>67</v>
      </c>
      <c r="F37" t="s">
        <v>68</v>
      </c>
      <c r="H37" s="7">
        <v>100045277367</v>
      </c>
      <c r="I37" t="s">
        <v>270</v>
      </c>
      <c r="J37">
        <v>1017</v>
      </c>
      <c r="K37" t="s">
        <v>131</v>
      </c>
      <c r="L37" t="s">
        <v>411</v>
      </c>
      <c r="M37" t="s">
        <v>412</v>
      </c>
      <c r="N37" t="s">
        <v>74</v>
      </c>
      <c r="O37" t="s">
        <v>119</v>
      </c>
      <c r="Q37">
        <v>1025542</v>
      </c>
      <c r="R37" t="s">
        <v>134</v>
      </c>
      <c r="S37">
        <v>121074</v>
      </c>
      <c r="T37">
        <v>73077</v>
      </c>
      <c r="U37">
        <v>11.5</v>
      </c>
      <c r="V37">
        <v>5</v>
      </c>
      <c r="Y37" s="12">
        <v>3653.85</v>
      </c>
      <c r="Z37" s="11">
        <v>45407</v>
      </c>
      <c r="AA37" s="11">
        <v>45771</v>
      </c>
      <c r="AB37">
        <v>0</v>
      </c>
      <c r="AC37" t="s">
        <v>77</v>
      </c>
      <c r="AE37" t="s">
        <v>96</v>
      </c>
      <c r="AF37" t="s">
        <v>68</v>
      </c>
      <c r="AG37" t="s">
        <v>79</v>
      </c>
      <c r="AH37" t="s">
        <v>97</v>
      </c>
      <c r="AI37" t="s">
        <v>98</v>
      </c>
      <c r="AJ37" s="1">
        <v>121074</v>
      </c>
      <c r="AK37">
        <v>0</v>
      </c>
      <c r="AL37">
        <v>0</v>
      </c>
      <c r="AM37">
        <v>0</v>
      </c>
      <c r="AN37">
        <v>73077</v>
      </c>
      <c r="AO37">
        <v>0</v>
      </c>
      <c r="AP37">
        <v>73077</v>
      </c>
      <c r="AQ37" t="s">
        <v>81</v>
      </c>
      <c r="AR37" s="11">
        <v>45412</v>
      </c>
      <c r="AY37">
        <v>334713</v>
      </c>
      <c r="AZ37" t="s">
        <v>1026</v>
      </c>
      <c r="BA37" t="str">
        <f>AY37&amp;AZ37</f>
        <v>3347130</v>
      </c>
      <c r="BB37">
        <f>VLOOKUP(BA37,[1]Sheet1!$C$15:$BF$301,56,0)</f>
        <v>412647</v>
      </c>
      <c r="BC37">
        <v>0</v>
      </c>
      <c r="BD37">
        <f>BB37-AJ37</f>
        <v>291573</v>
      </c>
      <c r="BE37">
        <f>VLOOKUP(BA37,[1]Sheet1!$C$15:$CA$433,77,0)</f>
        <v>47454.41</v>
      </c>
      <c r="BF37">
        <f t="shared" si="1"/>
        <v>43800.560000000005</v>
      </c>
      <c r="BG37" t="s">
        <v>1152</v>
      </c>
      <c r="BH37" t="s">
        <v>1137</v>
      </c>
    </row>
    <row r="38" spans="3:61" hidden="1" x14ac:dyDescent="0.25">
      <c r="C38" t="s">
        <v>65</v>
      </c>
      <c r="D38" t="s">
        <v>66</v>
      </c>
      <c r="E38" t="s">
        <v>67</v>
      </c>
      <c r="F38" t="s">
        <v>68</v>
      </c>
      <c r="H38" s="7">
        <v>101936352949</v>
      </c>
      <c r="I38" t="s">
        <v>142</v>
      </c>
      <c r="J38">
        <v>1020</v>
      </c>
      <c r="K38" t="s">
        <v>143</v>
      </c>
      <c r="L38" t="s">
        <v>144</v>
      </c>
      <c r="M38" t="s">
        <v>145</v>
      </c>
      <c r="N38" t="s">
        <v>74</v>
      </c>
      <c r="O38" t="s">
        <v>119</v>
      </c>
      <c r="Q38">
        <v>1033080</v>
      </c>
      <c r="R38" t="s">
        <v>146</v>
      </c>
      <c r="S38">
        <v>2356105</v>
      </c>
      <c r="T38">
        <v>211200</v>
      </c>
      <c r="U38">
        <v>11.5</v>
      </c>
      <c r="V38">
        <v>5</v>
      </c>
      <c r="Y38" s="12">
        <v>10560</v>
      </c>
      <c r="Z38" s="11">
        <v>45383</v>
      </c>
      <c r="AA38" s="11">
        <v>45747</v>
      </c>
      <c r="AB38">
        <v>0</v>
      </c>
      <c r="AC38" t="s">
        <v>77</v>
      </c>
      <c r="AE38" t="s">
        <v>96</v>
      </c>
      <c r="AF38" t="s">
        <v>68</v>
      </c>
      <c r="AG38" t="s">
        <v>79</v>
      </c>
      <c r="AH38" t="s">
        <v>97</v>
      </c>
      <c r="AI38" t="s">
        <v>98</v>
      </c>
      <c r="AJ38">
        <v>2356105</v>
      </c>
      <c r="AK38">
        <v>0</v>
      </c>
      <c r="AL38">
        <v>0</v>
      </c>
      <c r="AM38">
        <v>0</v>
      </c>
      <c r="AN38">
        <v>211200</v>
      </c>
      <c r="AO38">
        <v>0</v>
      </c>
      <c r="AP38">
        <v>211200</v>
      </c>
      <c r="AQ38" t="s">
        <v>99</v>
      </c>
      <c r="AR38" s="11">
        <v>45412</v>
      </c>
      <c r="AY38" s="22">
        <v>334600</v>
      </c>
      <c r="AZ38">
        <v>0</v>
      </c>
      <c r="BA38" t="str">
        <f>AY38&amp;AZ38</f>
        <v>3346000</v>
      </c>
      <c r="BB38">
        <v>199037</v>
      </c>
      <c r="BC38">
        <v>199037</v>
      </c>
      <c r="BD38">
        <f t="shared" ref="BD38" si="4">BB38-T38</f>
        <v>-12163</v>
      </c>
      <c r="BE38">
        <v>9951.85</v>
      </c>
      <c r="BF38">
        <f t="shared" si="1"/>
        <v>-608.14999999999964</v>
      </c>
      <c r="BG38" s="9" t="s">
        <v>1150</v>
      </c>
      <c r="BH38" t="s">
        <v>1137</v>
      </c>
    </row>
    <row r="39" spans="3:61" hidden="1" x14ac:dyDescent="0.25">
      <c r="C39" t="s">
        <v>65</v>
      </c>
      <c r="D39" t="s">
        <v>66</v>
      </c>
      <c r="E39" t="s">
        <v>67</v>
      </c>
      <c r="F39" t="s">
        <v>68</v>
      </c>
      <c r="G39" t="s">
        <v>69</v>
      </c>
      <c r="H39" s="7">
        <v>100045277367</v>
      </c>
      <c r="I39" t="s">
        <v>270</v>
      </c>
      <c r="J39">
        <v>1017</v>
      </c>
      <c r="K39" t="s">
        <v>131</v>
      </c>
      <c r="L39" t="s">
        <v>411</v>
      </c>
      <c r="M39" t="s">
        <v>412</v>
      </c>
      <c r="N39" t="s">
        <v>74</v>
      </c>
      <c r="O39" t="s">
        <v>119</v>
      </c>
      <c r="Q39">
        <v>1025542</v>
      </c>
      <c r="R39" t="s">
        <v>134</v>
      </c>
      <c r="S39">
        <v>121074</v>
      </c>
      <c r="T39">
        <v>121074</v>
      </c>
      <c r="U39">
        <v>11.5</v>
      </c>
      <c r="V39">
        <v>11.5</v>
      </c>
      <c r="W39">
        <v>0</v>
      </c>
      <c r="X39">
        <v>0</v>
      </c>
      <c r="Y39" s="10">
        <v>13923.51</v>
      </c>
      <c r="Z39" s="11">
        <v>45407</v>
      </c>
      <c r="AA39" s="11">
        <v>45771</v>
      </c>
      <c r="AB39">
        <v>0</v>
      </c>
      <c r="AC39" t="s">
        <v>77</v>
      </c>
      <c r="AE39" t="s">
        <v>96</v>
      </c>
      <c r="AF39" t="s">
        <v>68</v>
      </c>
      <c r="AG39" t="s">
        <v>79</v>
      </c>
      <c r="AH39" t="s">
        <v>97</v>
      </c>
      <c r="AI39" t="s">
        <v>98</v>
      </c>
      <c r="AJ39" s="1">
        <v>121074</v>
      </c>
      <c r="AK39">
        <v>0</v>
      </c>
      <c r="AL39">
        <v>0</v>
      </c>
      <c r="AM39">
        <v>0</v>
      </c>
      <c r="AN39">
        <v>73077</v>
      </c>
      <c r="AO39">
        <v>0</v>
      </c>
      <c r="AP39" s="1">
        <v>121074</v>
      </c>
      <c r="AQ39" t="s">
        <v>81</v>
      </c>
      <c r="AR39" s="11">
        <v>45412</v>
      </c>
      <c r="AS39">
        <v>194151</v>
      </c>
      <c r="AT39" t="s">
        <v>13</v>
      </c>
      <c r="AU39" t="s">
        <v>13</v>
      </c>
      <c r="AW39" t="s">
        <v>82</v>
      </c>
      <c r="AX39" t="s">
        <v>83</v>
      </c>
      <c r="AY39">
        <v>334713</v>
      </c>
      <c r="AZ39" t="s">
        <v>1026</v>
      </c>
      <c r="BA39" t="str">
        <f>AY39&amp;AZ39</f>
        <v>3347130</v>
      </c>
      <c r="BB39">
        <f>VLOOKUP(BA39,[1]Sheet1!$C$15:$BF$301,56,0)</f>
        <v>412647</v>
      </c>
      <c r="BC39">
        <v>0</v>
      </c>
      <c r="BD39">
        <f>BB39-T39</f>
        <v>291573</v>
      </c>
      <c r="BE39">
        <f>VLOOKUP(BA39,[1]Sheet1!$C$15:$CA$433,77,0)</f>
        <v>47454.41</v>
      </c>
      <c r="BF39" s="9">
        <f t="shared" si="1"/>
        <v>33530.9</v>
      </c>
      <c r="BG39" t="s">
        <v>1152</v>
      </c>
      <c r="BH39" t="s">
        <v>1137</v>
      </c>
    </row>
    <row r="40" spans="3:61" hidden="1" x14ac:dyDescent="0.25">
      <c r="C40" t="s">
        <v>65</v>
      </c>
      <c r="D40" t="s">
        <v>66</v>
      </c>
      <c r="E40" t="s">
        <v>67</v>
      </c>
      <c r="F40" t="s">
        <v>68</v>
      </c>
      <c r="G40" t="s">
        <v>69</v>
      </c>
      <c r="H40" s="7">
        <v>1.01784666136001E+18</v>
      </c>
      <c r="I40" t="s">
        <v>260</v>
      </c>
      <c r="J40">
        <v>1017</v>
      </c>
      <c r="K40" t="s">
        <v>131</v>
      </c>
      <c r="L40" t="s">
        <v>376</v>
      </c>
      <c r="M40" t="s">
        <v>377</v>
      </c>
      <c r="N40" t="s">
        <v>74</v>
      </c>
      <c r="O40" t="s">
        <v>75</v>
      </c>
      <c r="Q40">
        <v>1035035</v>
      </c>
      <c r="R40" t="s">
        <v>264</v>
      </c>
      <c r="S40">
        <v>163925</v>
      </c>
      <c r="T40">
        <v>163925</v>
      </c>
      <c r="U40">
        <v>11.5</v>
      </c>
      <c r="V40">
        <v>11.5</v>
      </c>
      <c r="W40">
        <v>0</v>
      </c>
      <c r="X40">
        <v>0</v>
      </c>
      <c r="Y40" s="10">
        <v>18851.38</v>
      </c>
      <c r="Z40" s="11">
        <v>45386</v>
      </c>
      <c r="AA40" s="11">
        <v>45750</v>
      </c>
      <c r="AB40">
        <v>0</v>
      </c>
      <c r="AC40" t="s">
        <v>77</v>
      </c>
      <c r="AE40" t="s">
        <v>96</v>
      </c>
      <c r="AF40" t="s">
        <v>68</v>
      </c>
      <c r="AG40" t="s">
        <v>79</v>
      </c>
      <c r="AH40" t="s">
        <v>97</v>
      </c>
      <c r="AI40" t="s">
        <v>135</v>
      </c>
      <c r="AJ40">
        <v>163925</v>
      </c>
      <c r="AK40">
        <v>0</v>
      </c>
      <c r="AL40">
        <v>0</v>
      </c>
      <c r="AM40">
        <v>0</v>
      </c>
      <c r="AN40">
        <v>54016</v>
      </c>
      <c r="AO40">
        <v>0</v>
      </c>
      <c r="AP40" s="1">
        <v>163925</v>
      </c>
      <c r="AQ40" t="s">
        <v>99</v>
      </c>
      <c r="AR40" s="11">
        <v>45412</v>
      </c>
      <c r="AS40">
        <v>217941</v>
      </c>
      <c r="AT40" t="s">
        <v>13</v>
      </c>
      <c r="AU40" t="s">
        <v>13</v>
      </c>
      <c r="AW40" t="s">
        <v>82</v>
      </c>
      <c r="AX40" t="s">
        <v>83</v>
      </c>
      <c r="AY40" s="22">
        <v>335526</v>
      </c>
      <c r="AZ40" t="s">
        <v>1026</v>
      </c>
      <c r="BB40"/>
      <c r="BD40">
        <f>BB40-T40</f>
        <v>-163925</v>
      </c>
      <c r="BF40" s="9">
        <f t="shared" si="1"/>
        <v>-18851.38</v>
      </c>
      <c r="BG40" s="9" t="s">
        <v>1150</v>
      </c>
      <c r="BH40" t="s">
        <v>1137</v>
      </c>
    </row>
    <row r="41" spans="3:61" hidden="1" x14ac:dyDescent="0.25">
      <c r="C41" t="s">
        <v>65</v>
      </c>
      <c r="D41" t="s">
        <v>66</v>
      </c>
      <c r="E41" t="s">
        <v>67</v>
      </c>
      <c r="F41" t="s">
        <v>68</v>
      </c>
      <c r="G41" t="s">
        <v>69</v>
      </c>
      <c r="H41" s="7">
        <v>1.01784666136001E+18</v>
      </c>
      <c r="I41" t="s">
        <v>260</v>
      </c>
      <c r="J41">
        <v>1017</v>
      </c>
      <c r="K41" t="s">
        <v>131</v>
      </c>
      <c r="L41" t="s">
        <v>344</v>
      </c>
      <c r="M41" t="s">
        <v>345</v>
      </c>
      <c r="N41" t="s">
        <v>74</v>
      </c>
      <c r="O41" t="s">
        <v>75</v>
      </c>
      <c r="Q41">
        <v>1035035</v>
      </c>
      <c r="R41" t="s">
        <v>264</v>
      </c>
      <c r="S41">
        <v>247334</v>
      </c>
      <c r="T41">
        <v>247334</v>
      </c>
      <c r="U41">
        <v>11.5</v>
      </c>
      <c r="V41">
        <v>11.5</v>
      </c>
      <c r="W41">
        <v>0</v>
      </c>
      <c r="X41">
        <v>0</v>
      </c>
      <c r="Y41" s="10">
        <v>28443.41</v>
      </c>
      <c r="Z41" s="11">
        <v>45386</v>
      </c>
      <c r="AA41" s="11">
        <v>45750</v>
      </c>
      <c r="AB41">
        <v>0</v>
      </c>
      <c r="AC41" t="s">
        <v>77</v>
      </c>
      <c r="AE41" t="s">
        <v>96</v>
      </c>
      <c r="AF41" t="s">
        <v>68</v>
      </c>
      <c r="AG41" t="s">
        <v>79</v>
      </c>
      <c r="AH41" t="s">
        <v>97</v>
      </c>
      <c r="AI41" t="s">
        <v>135</v>
      </c>
      <c r="AJ41">
        <v>247334</v>
      </c>
      <c r="AK41">
        <v>0</v>
      </c>
      <c r="AL41">
        <v>0</v>
      </c>
      <c r="AM41">
        <v>0</v>
      </c>
      <c r="AN41">
        <v>113774</v>
      </c>
      <c r="AO41">
        <v>0</v>
      </c>
      <c r="AP41" s="1">
        <v>247334</v>
      </c>
      <c r="AQ41" t="s">
        <v>99</v>
      </c>
      <c r="AR41" s="11">
        <v>45412</v>
      </c>
      <c r="AS41">
        <v>361108</v>
      </c>
      <c r="AT41" t="s">
        <v>13</v>
      </c>
      <c r="AU41" t="s">
        <v>13</v>
      </c>
      <c r="AW41" t="s">
        <v>82</v>
      </c>
      <c r="AX41" t="s">
        <v>83</v>
      </c>
      <c r="AY41">
        <v>335522</v>
      </c>
      <c r="AZ41" t="s">
        <v>1026</v>
      </c>
      <c r="BA41" t="str">
        <f>AY41&amp;AZ41</f>
        <v>3355220</v>
      </c>
      <c r="BB41">
        <v>247335</v>
      </c>
      <c r="BC41">
        <v>113774</v>
      </c>
      <c r="BD41">
        <f>BB41-T41</f>
        <v>1</v>
      </c>
      <c r="BE41">
        <v>28443.525000000001</v>
      </c>
      <c r="BF41" s="9">
        <f t="shared" si="1"/>
        <v>0.11500000000160071</v>
      </c>
      <c r="BG41" s="9" t="s">
        <v>1131</v>
      </c>
      <c r="BH41" s="35" t="s">
        <v>1137</v>
      </c>
    </row>
    <row r="42" spans="3:61" hidden="1" x14ac:dyDescent="0.25">
      <c r="C42" t="s">
        <v>65</v>
      </c>
      <c r="D42" t="s">
        <v>113</v>
      </c>
      <c r="E42" t="s">
        <v>67</v>
      </c>
      <c r="F42" t="s">
        <v>68</v>
      </c>
      <c r="H42" s="7">
        <v>1.0038171897099999E+19</v>
      </c>
      <c r="I42" t="s">
        <v>114</v>
      </c>
      <c r="J42">
        <v>5006</v>
      </c>
      <c r="K42" t="s">
        <v>108</v>
      </c>
      <c r="L42" t="s">
        <v>292</v>
      </c>
      <c r="M42" t="s">
        <v>293</v>
      </c>
      <c r="N42" t="s">
        <v>74</v>
      </c>
      <c r="O42" t="s">
        <v>119</v>
      </c>
      <c r="Q42">
        <v>1032786</v>
      </c>
      <c r="R42" t="s">
        <v>127</v>
      </c>
      <c r="U42">
        <v>10</v>
      </c>
      <c r="V42">
        <v>5</v>
      </c>
      <c r="Y42" s="20">
        <v>39048.75</v>
      </c>
      <c r="Z42" s="11">
        <v>45372</v>
      </c>
      <c r="AA42" s="11">
        <v>46101</v>
      </c>
      <c r="AB42">
        <v>0</v>
      </c>
      <c r="AC42" t="s">
        <v>77</v>
      </c>
      <c r="AD42" t="s">
        <v>78</v>
      </c>
      <c r="AE42" t="s">
        <v>121</v>
      </c>
      <c r="AF42" t="s">
        <v>122</v>
      </c>
      <c r="AG42" t="s">
        <v>79</v>
      </c>
      <c r="AI42" t="s">
        <v>90</v>
      </c>
      <c r="AJ42" s="1">
        <v>3243203</v>
      </c>
      <c r="AK42">
        <v>0</v>
      </c>
      <c r="AL42">
        <v>0</v>
      </c>
      <c r="AM42">
        <v>0</v>
      </c>
      <c r="AN42">
        <v>1301625</v>
      </c>
      <c r="AO42">
        <v>0</v>
      </c>
      <c r="AP42" s="1">
        <v>780975</v>
      </c>
      <c r="AQ42" t="s">
        <v>99</v>
      </c>
      <c r="AR42" s="11">
        <v>45412</v>
      </c>
      <c r="AY42">
        <v>331072</v>
      </c>
      <c r="AZ42" t="s">
        <v>1026</v>
      </c>
      <c r="BA42" t="str">
        <f>AY42&amp;AZ42</f>
        <v>3310720</v>
      </c>
      <c r="BB42" s="1">
        <v>3243203</v>
      </c>
      <c r="BD42" s="9">
        <f>BB42-AJ42</f>
        <v>0</v>
      </c>
      <c r="BE42">
        <v>26032.51</v>
      </c>
      <c r="BF42" s="9">
        <f t="shared" si="1"/>
        <v>-13016.240000000002</v>
      </c>
      <c r="BG42" s="9" t="s">
        <v>1131</v>
      </c>
      <c r="BH42" t="s">
        <v>1138</v>
      </c>
    </row>
    <row r="43" spans="3:61" hidden="1" x14ac:dyDescent="0.25">
      <c r="C43" t="s">
        <v>65</v>
      </c>
      <c r="D43" t="s">
        <v>113</v>
      </c>
      <c r="E43" t="s">
        <v>67</v>
      </c>
      <c r="F43" t="s">
        <v>68</v>
      </c>
      <c r="G43" t="s">
        <v>69</v>
      </c>
      <c r="H43" s="7">
        <v>1.0038171897099999E+19</v>
      </c>
      <c r="I43" t="s">
        <v>114</v>
      </c>
      <c r="J43">
        <v>5006</v>
      </c>
      <c r="K43" t="s">
        <v>108</v>
      </c>
      <c r="L43" t="s">
        <v>292</v>
      </c>
      <c r="M43" t="s">
        <v>293</v>
      </c>
      <c r="N43" t="s">
        <v>74</v>
      </c>
      <c r="O43" t="s">
        <v>119</v>
      </c>
      <c r="Q43">
        <v>1032786</v>
      </c>
      <c r="R43" t="s">
        <v>127</v>
      </c>
      <c r="T43">
        <v>0</v>
      </c>
      <c r="U43">
        <v>10</v>
      </c>
      <c r="V43">
        <v>2.5</v>
      </c>
      <c r="Y43" s="10">
        <v>48648.05</v>
      </c>
      <c r="Z43" s="11">
        <v>45372</v>
      </c>
      <c r="AA43" s="11">
        <v>46101</v>
      </c>
      <c r="AB43">
        <v>0</v>
      </c>
      <c r="AC43" t="s">
        <v>77</v>
      </c>
      <c r="AD43" t="s">
        <v>78</v>
      </c>
      <c r="AE43" t="s">
        <v>121</v>
      </c>
      <c r="AF43" t="s">
        <v>122</v>
      </c>
      <c r="AG43" t="s">
        <v>79</v>
      </c>
      <c r="AI43" t="s">
        <v>90</v>
      </c>
      <c r="AJ43">
        <v>3243203</v>
      </c>
      <c r="AK43">
        <v>0</v>
      </c>
      <c r="AL43">
        <v>0</v>
      </c>
      <c r="AM43">
        <v>0</v>
      </c>
      <c r="AN43">
        <v>1301625</v>
      </c>
      <c r="AO43">
        <v>0</v>
      </c>
      <c r="AP43" s="1">
        <v>1945921.8</v>
      </c>
      <c r="AQ43" t="s">
        <v>99</v>
      </c>
      <c r="AR43" s="11">
        <v>45412</v>
      </c>
      <c r="AS43">
        <v>2726896.8</v>
      </c>
      <c r="AU43" t="s">
        <v>5</v>
      </c>
      <c r="AW43" t="s">
        <v>82</v>
      </c>
      <c r="AX43" t="s">
        <v>83</v>
      </c>
      <c r="AY43">
        <v>331072</v>
      </c>
      <c r="AZ43" t="s">
        <v>1026</v>
      </c>
      <c r="BA43" t="str">
        <f>AY43&amp;AZ43</f>
        <v>3310720</v>
      </c>
      <c r="BB43" s="1">
        <v>3243203</v>
      </c>
      <c r="BD43" s="9">
        <f>BB43-AJ43</f>
        <v>0</v>
      </c>
      <c r="BE43">
        <v>162160.13</v>
      </c>
      <c r="BF43" s="9">
        <f t="shared" si="1"/>
        <v>113512.08</v>
      </c>
      <c r="BG43" s="9" t="s">
        <v>1131</v>
      </c>
      <c r="BH43" t="s">
        <v>1138</v>
      </c>
    </row>
    <row r="44" spans="3:61" hidden="1" x14ac:dyDescent="0.25">
      <c r="C44" t="s">
        <v>65</v>
      </c>
      <c r="D44" t="s">
        <v>66</v>
      </c>
      <c r="E44" t="s">
        <v>67</v>
      </c>
      <c r="F44" t="s">
        <v>68</v>
      </c>
      <c r="H44" s="7">
        <v>100021799364</v>
      </c>
      <c r="I44" t="s">
        <v>130</v>
      </c>
      <c r="J44">
        <v>1017</v>
      </c>
      <c r="K44" t="s">
        <v>131</v>
      </c>
      <c r="L44" t="s">
        <v>132</v>
      </c>
      <c r="M44" t="s">
        <v>133</v>
      </c>
      <c r="N44" t="s">
        <v>74</v>
      </c>
      <c r="O44" t="s">
        <v>119</v>
      </c>
      <c r="Q44">
        <v>1025542</v>
      </c>
      <c r="R44" t="s">
        <v>134</v>
      </c>
      <c r="S44">
        <v>2577182</v>
      </c>
      <c r="T44">
        <v>1016415</v>
      </c>
      <c r="U44">
        <v>11.5</v>
      </c>
      <c r="V44">
        <v>5</v>
      </c>
      <c r="Y44" s="12">
        <v>50820.75</v>
      </c>
      <c r="Z44" s="11">
        <v>45383</v>
      </c>
      <c r="AA44" s="11">
        <v>45747</v>
      </c>
      <c r="AB44">
        <v>0</v>
      </c>
      <c r="AC44" t="s">
        <v>77</v>
      </c>
      <c r="AE44" t="s">
        <v>96</v>
      </c>
      <c r="AF44" t="s">
        <v>68</v>
      </c>
      <c r="AG44" t="s">
        <v>79</v>
      </c>
      <c r="AH44" t="s">
        <v>97</v>
      </c>
      <c r="AI44" t="s">
        <v>135</v>
      </c>
      <c r="AJ44">
        <v>2577182</v>
      </c>
      <c r="AK44">
        <v>0</v>
      </c>
      <c r="AL44">
        <v>0</v>
      </c>
      <c r="AM44">
        <v>0</v>
      </c>
      <c r="AN44">
        <v>1016415</v>
      </c>
      <c r="AO44">
        <v>0</v>
      </c>
      <c r="AP44">
        <v>1016415</v>
      </c>
      <c r="AQ44" t="s">
        <v>99</v>
      </c>
      <c r="AR44" s="11">
        <v>45412</v>
      </c>
      <c r="AY44" s="22">
        <v>335865</v>
      </c>
      <c r="AZ44" t="s">
        <v>1026</v>
      </c>
      <c r="BB44"/>
      <c r="BD44" s="1">
        <f>BB44-AJ44</f>
        <v>-2577182</v>
      </c>
      <c r="BF44">
        <f t="shared" si="1"/>
        <v>-50820.75</v>
      </c>
      <c r="BG44" s="9" t="s">
        <v>1151</v>
      </c>
      <c r="BH44" t="s">
        <v>1137</v>
      </c>
    </row>
    <row r="45" spans="3:61" hidden="1" x14ac:dyDescent="0.25">
      <c r="C45" t="s">
        <v>65</v>
      </c>
      <c r="D45" t="s">
        <v>66</v>
      </c>
      <c r="E45" t="s">
        <v>67</v>
      </c>
      <c r="F45" t="s">
        <v>68</v>
      </c>
      <c r="G45" t="s">
        <v>69</v>
      </c>
      <c r="H45" s="7">
        <v>1.01784666136E+19</v>
      </c>
      <c r="I45" t="s">
        <v>260</v>
      </c>
      <c r="J45">
        <v>1015</v>
      </c>
      <c r="K45" t="s">
        <v>261</v>
      </c>
      <c r="L45" t="s">
        <v>262</v>
      </c>
      <c r="M45" t="s">
        <v>263</v>
      </c>
      <c r="N45" t="s">
        <v>74</v>
      </c>
      <c r="O45" t="s">
        <v>75</v>
      </c>
      <c r="Q45">
        <v>1035035</v>
      </c>
      <c r="R45" t="s">
        <v>264</v>
      </c>
      <c r="S45">
        <v>544421</v>
      </c>
      <c r="T45">
        <v>544421</v>
      </c>
      <c r="U45">
        <v>11.5</v>
      </c>
      <c r="V45">
        <v>11.5</v>
      </c>
      <c r="W45">
        <v>0</v>
      </c>
      <c r="X45">
        <v>0</v>
      </c>
      <c r="Y45" s="10">
        <v>62608.42</v>
      </c>
      <c r="Z45" s="11">
        <v>45386</v>
      </c>
      <c r="AA45" s="11">
        <v>45750</v>
      </c>
      <c r="AB45">
        <v>0</v>
      </c>
      <c r="AC45" t="s">
        <v>77</v>
      </c>
      <c r="AE45" t="s">
        <v>96</v>
      </c>
      <c r="AF45" t="s">
        <v>68</v>
      </c>
      <c r="AG45" t="s">
        <v>79</v>
      </c>
      <c r="AH45" t="s">
        <v>97</v>
      </c>
      <c r="AI45" t="s">
        <v>135</v>
      </c>
      <c r="AJ45">
        <v>544421</v>
      </c>
      <c r="AK45">
        <v>0</v>
      </c>
      <c r="AL45">
        <v>0</v>
      </c>
      <c r="AM45">
        <v>0</v>
      </c>
      <c r="AN45">
        <v>44352</v>
      </c>
      <c r="AO45">
        <v>0</v>
      </c>
      <c r="AP45" s="1">
        <v>544421</v>
      </c>
      <c r="AQ45" t="s">
        <v>99</v>
      </c>
      <c r="AR45" s="11">
        <v>45412</v>
      </c>
      <c r="AS45">
        <v>588773</v>
      </c>
      <c r="AT45" t="s">
        <v>13</v>
      </c>
      <c r="AU45" t="s">
        <v>13</v>
      </c>
      <c r="AW45" t="s">
        <v>82</v>
      </c>
      <c r="AX45" t="s">
        <v>83</v>
      </c>
      <c r="AY45" s="22">
        <v>335524</v>
      </c>
      <c r="AZ45" t="s">
        <v>1026</v>
      </c>
      <c r="BB45"/>
      <c r="BD45">
        <f t="shared" ref="BD45:BD47" si="5">BB45-T45</f>
        <v>-544421</v>
      </c>
      <c r="BF45" s="9">
        <f t="shared" si="1"/>
        <v>-62608.42</v>
      </c>
      <c r="BG45" s="9" t="s">
        <v>1150</v>
      </c>
      <c r="BH45" t="s">
        <v>1137</v>
      </c>
    </row>
    <row r="46" spans="3:61" hidden="1" x14ac:dyDescent="0.25">
      <c r="C46" t="s">
        <v>65</v>
      </c>
      <c r="D46" t="s">
        <v>66</v>
      </c>
      <c r="E46" t="s">
        <v>67</v>
      </c>
      <c r="F46" t="s">
        <v>68</v>
      </c>
      <c r="G46" t="s">
        <v>69</v>
      </c>
      <c r="H46" s="7">
        <v>101936352949</v>
      </c>
      <c r="I46" t="s">
        <v>142</v>
      </c>
      <c r="J46">
        <v>1020</v>
      </c>
      <c r="K46" t="s">
        <v>143</v>
      </c>
      <c r="L46" t="s">
        <v>144</v>
      </c>
      <c r="M46" t="s">
        <v>145</v>
      </c>
      <c r="N46" t="s">
        <v>74</v>
      </c>
      <c r="O46" t="s">
        <v>119</v>
      </c>
      <c r="Q46">
        <v>1033080</v>
      </c>
      <c r="R46" t="s">
        <v>146</v>
      </c>
      <c r="S46">
        <v>2356105</v>
      </c>
      <c r="T46">
        <v>2356105</v>
      </c>
      <c r="U46">
        <v>11.5</v>
      </c>
      <c r="V46">
        <v>11.5</v>
      </c>
      <c r="W46">
        <v>0</v>
      </c>
      <c r="X46">
        <v>0</v>
      </c>
      <c r="Y46" s="10">
        <v>270952.08</v>
      </c>
      <c r="Z46" s="11">
        <v>45383</v>
      </c>
      <c r="AA46" s="11">
        <v>45747</v>
      </c>
      <c r="AB46">
        <v>0</v>
      </c>
      <c r="AC46" t="s">
        <v>77</v>
      </c>
      <c r="AE46" t="s">
        <v>96</v>
      </c>
      <c r="AF46" t="s">
        <v>68</v>
      </c>
      <c r="AG46" t="s">
        <v>79</v>
      </c>
      <c r="AH46" t="s">
        <v>97</v>
      </c>
      <c r="AI46" t="s">
        <v>98</v>
      </c>
      <c r="AJ46" s="1">
        <v>2356105</v>
      </c>
      <c r="AK46">
        <v>0</v>
      </c>
      <c r="AL46">
        <v>0</v>
      </c>
      <c r="AM46">
        <v>0</v>
      </c>
      <c r="AN46">
        <v>211200</v>
      </c>
      <c r="AO46">
        <v>0</v>
      </c>
      <c r="AP46" s="1">
        <v>2356105</v>
      </c>
      <c r="AQ46" t="s">
        <v>99</v>
      </c>
      <c r="AR46" s="11">
        <v>45412</v>
      </c>
      <c r="AS46">
        <v>2567305</v>
      </c>
      <c r="AT46" t="s">
        <v>13</v>
      </c>
      <c r="AU46" t="s">
        <v>13</v>
      </c>
      <c r="AW46" t="s">
        <v>82</v>
      </c>
      <c r="AX46" t="s">
        <v>83</v>
      </c>
      <c r="AY46" s="22">
        <v>334600</v>
      </c>
      <c r="AZ46">
        <v>0</v>
      </c>
      <c r="BA46" t="str">
        <f>AY46&amp;AZ46</f>
        <v>3346000</v>
      </c>
      <c r="BB46">
        <v>2384963</v>
      </c>
      <c r="BC46">
        <v>199037</v>
      </c>
      <c r="BD46">
        <f t="shared" si="5"/>
        <v>28858</v>
      </c>
      <c r="BE46">
        <v>274270.75</v>
      </c>
      <c r="BF46" s="9">
        <f t="shared" si="1"/>
        <v>3318.6699999999837</v>
      </c>
      <c r="BG46" s="9" t="s">
        <v>1150</v>
      </c>
      <c r="BH46" t="s">
        <v>1137</v>
      </c>
    </row>
    <row r="47" spans="3:61" hidden="1" x14ac:dyDescent="0.25">
      <c r="C47" t="s">
        <v>65</v>
      </c>
      <c r="D47" t="s">
        <v>66</v>
      </c>
      <c r="E47" t="s">
        <v>67</v>
      </c>
      <c r="F47" t="s">
        <v>68</v>
      </c>
      <c r="G47" t="s">
        <v>69</v>
      </c>
      <c r="H47" s="7">
        <v>100021799364</v>
      </c>
      <c r="I47" t="s">
        <v>130</v>
      </c>
      <c r="J47">
        <v>1017</v>
      </c>
      <c r="K47" t="s">
        <v>131</v>
      </c>
      <c r="L47" t="s">
        <v>132</v>
      </c>
      <c r="M47" t="s">
        <v>133</v>
      </c>
      <c r="N47" t="s">
        <v>74</v>
      </c>
      <c r="O47" t="s">
        <v>119</v>
      </c>
      <c r="Q47">
        <v>1025542</v>
      </c>
      <c r="R47" t="s">
        <v>134</v>
      </c>
      <c r="S47">
        <v>2577182</v>
      </c>
      <c r="T47">
        <v>2577182</v>
      </c>
      <c r="U47">
        <v>11.5</v>
      </c>
      <c r="V47">
        <v>11.5</v>
      </c>
      <c r="W47">
        <v>0</v>
      </c>
      <c r="X47">
        <v>0</v>
      </c>
      <c r="Y47" s="10">
        <v>296375.93</v>
      </c>
      <c r="Z47" s="11">
        <v>45383</v>
      </c>
      <c r="AA47" s="11">
        <v>45747</v>
      </c>
      <c r="AB47">
        <v>0</v>
      </c>
      <c r="AC47" t="s">
        <v>77</v>
      </c>
      <c r="AE47" t="s">
        <v>96</v>
      </c>
      <c r="AF47" t="s">
        <v>68</v>
      </c>
      <c r="AG47" t="s">
        <v>79</v>
      </c>
      <c r="AH47" t="s">
        <v>97</v>
      </c>
      <c r="AI47" t="s">
        <v>135</v>
      </c>
      <c r="AJ47">
        <v>2577182</v>
      </c>
      <c r="AK47">
        <v>0</v>
      </c>
      <c r="AL47">
        <v>0</v>
      </c>
      <c r="AM47">
        <v>0</v>
      </c>
      <c r="AN47">
        <v>1016415</v>
      </c>
      <c r="AO47">
        <v>0</v>
      </c>
      <c r="AP47" s="1">
        <v>2577182</v>
      </c>
      <c r="AQ47" t="s">
        <v>99</v>
      </c>
      <c r="AR47" s="11">
        <v>45412</v>
      </c>
      <c r="AS47">
        <v>3593597</v>
      </c>
      <c r="AT47" t="s">
        <v>13</v>
      </c>
      <c r="AU47" t="s">
        <v>13</v>
      </c>
      <c r="AW47" t="s">
        <v>82</v>
      </c>
      <c r="AX47" t="s">
        <v>83</v>
      </c>
      <c r="AY47" s="22">
        <v>335865</v>
      </c>
      <c r="AZ47" t="s">
        <v>1026</v>
      </c>
      <c r="BB47"/>
      <c r="BD47" s="1">
        <f t="shared" si="5"/>
        <v>-2577182</v>
      </c>
      <c r="BF47" s="9">
        <f t="shared" si="1"/>
        <v>-296375.93</v>
      </c>
      <c r="BG47" s="9" t="s">
        <v>1151</v>
      </c>
      <c r="BH47" t="s">
        <v>1137</v>
      </c>
    </row>
    <row r="48" spans="3:61" hidden="1" x14ac:dyDescent="0.25">
      <c r="C48" t="s">
        <v>65</v>
      </c>
      <c r="D48" t="s">
        <v>66</v>
      </c>
      <c r="E48" t="s">
        <v>67</v>
      </c>
      <c r="F48" t="s">
        <v>68</v>
      </c>
      <c r="G48" t="s">
        <v>69</v>
      </c>
      <c r="H48" s="7">
        <v>1009923345980000</v>
      </c>
      <c r="I48" t="s">
        <v>176</v>
      </c>
      <c r="J48">
        <v>4016</v>
      </c>
      <c r="K48" t="s">
        <v>148</v>
      </c>
      <c r="L48" t="s">
        <v>177</v>
      </c>
      <c r="M48" t="s">
        <v>178</v>
      </c>
      <c r="N48" t="s">
        <v>74</v>
      </c>
      <c r="O48" t="s">
        <v>75</v>
      </c>
      <c r="Q48">
        <v>1009433</v>
      </c>
      <c r="R48" t="s">
        <v>179</v>
      </c>
      <c r="S48">
        <v>3999999</v>
      </c>
      <c r="T48">
        <v>2599999.35</v>
      </c>
      <c r="U48">
        <v>5</v>
      </c>
      <c r="V48">
        <v>5</v>
      </c>
      <c r="W48">
        <v>0</v>
      </c>
      <c r="X48">
        <v>0</v>
      </c>
      <c r="Y48" s="10">
        <v>129999.97</v>
      </c>
      <c r="Z48" s="11">
        <v>45384</v>
      </c>
      <c r="AA48" s="11">
        <v>45748</v>
      </c>
      <c r="AB48">
        <v>0</v>
      </c>
      <c r="AC48" t="s">
        <v>77</v>
      </c>
      <c r="AD48" t="s">
        <v>78</v>
      </c>
      <c r="AE48" t="s">
        <v>96</v>
      </c>
      <c r="AF48" t="s">
        <v>68</v>
      </c>
      <c r="AG48" t="s">
        <v>79</v>
      </c>
      <c r="AH48" t="s">
        <v>97</v>
      </c>
      <c r="AI48" t="s">
        <v>98</v>
      </c>
      <c r="AJ48">
        <v>3999999</v>
      </c>
      <c r="AK48">
        <v>0</v>
      </c>
      <c r="AL48">
        <v>0</v>
      </c>
      <c r="AM48">
        <v>0</v>
      </c>
      <c r="AN48">
        <v>0</v>
      </c>
      <c r="AO48">
        <v>0</v>
      </c>
      <c r="AP48" s="1">
        <v>2599999.35</v>
      </c>
      <c r="AQ48" t="s">
        <v>99</v>
      </c>
      <c r="AR48" s="11">
        <v>45412</v>
      </c>
      <c r="AS48">
        <v>2599999.35</v>
      </c>
      <c r="AT48" t="s">
        <v>13</v>
      </c>
      <c r="AU48" t="s">
        <v>13</v>
      </c>
      <c r="AW48" t="s">
        <v>82</v>
      </c>
      <c r="AX48" t="s">
        <v>83</v>
      </c>
      <c r="AY48" s="22" t="s">
        <v>1115</v>
      </c>
      <c r="BB48"/>
      <c r="BD48">
        <f>BB48-T48</f>
        <v>-2599999.35</v>
      </c>
      <c r="BF48" s="9">
        <f>BE48-Y48</f>
        <v>-129999.97</v>
      </c>
      <c r="BG48" t="s">
        <v>1115</v>
      </c>
      <c r="BH48" t="s">
        <v>1137</v>
      </c>
      <c r="BI48" t="s">
        <v>1178</v>
      </c>
    </row>
    <row r="49" spans="1:61" hidden="1" x14ac:dyDescent="0.25">
      <c r="C49" t="s">
        <v>65</v>
      </c>
      <c r="D49" t="s">
        <v>66</v>
      </c>
      <c r="E49" t="s">
        <v>67</v>
      </c>
      <c r="F49" t="s">
        <v>68</v>
      </c>
      <c r="G49" t="s">
        <v>69</v>
      </c>
      <c r="H49" s="7">
        <v>100234234133</v>
      </c>
      <c r="I49" t="s">
        <v>166</v>
      </c>
      <c r="J49">
        <v>1001</v>
      </c>
      <c r="K49" t="s">
        <v>92</v>
      </c>
      <c r="L49" t="s">
        <v>167</v>
      </c>
      <c r="M49" t="s">
        <v>168</v>
      </c>
      <c r="N49" t="s">
        <v>74</v>
      </c>
      <c r="O49" t="s">
        <v>75</v>
      </c>
      <c r="Q49">
        <v>1029723</v>
      </c>
      <c r="R49" t="s">
        <v>169</v>
      </c>
      <c r="S49">
        <v>1976539</v>
      </c>
      <c r="T49">
        <v>1284750.3500000001</v>
      </c>
      <c r="U49">
        <v>11.5</v>
      </c>
      <c r="V49">
        <v>11.5</v>
      </c>
      <c r="W49">
        <v>0</v>
      </c>
      <c r="X49">
        <v>0</v>
      </c>
      <c r="Y49" s="10">
        <v>147746.29</v>
      </c>
      <c r="Z49" s="11">
        <v>45383</v>
      </c>
      <c r="AA49" s="11">
        <v>45747</v>
      </c>
      <c r="AB49">
        <v>0</v>
      </c>
      <c r="AC49" t="s">
        <v>77</v>
      </c>
      <c r="AD49" t="s">
        <v>78</v>
      </c>
      <c r="AE49" t="s">
        <v>96</v>
      </c>
      <c r="AF49" t="s">
        <v>68</v>
      </c>
      <c r="AG49" t="s">
        <v>79</v>
      </c>
      <c r="AH49" t="s">
        <v>97</v>
      </c>
      <c r="AI49" t="s">
        <v>170</v>
      </c>
      <c r="AJ49">
        <v>1976539</v>
      </c>
      <c r="AK49">
        <v>0</v>
      </c>
      <c r="AL49">
        <v>0</v>
      </c>
      <c r="AM49">
        <v>0</v>
      </c>
      <c r="AN49">
        <v>0</v>
      </c>
      <c r="AO49">
        <v>0</v>
      </c>
      <c r="AP49" s="1">
        <v>1284750.3500000001</v>
      </c>
      <c r="AQ49" t="s">
        <v>99</v>
      </c>
      <c r="AR49" s="11">
        <v>45412</v>
      </c>
      <c r="AS49">
        <v>1284750.3500000001</v>
      </c>
      <c r="AT49" t="s">
        <v>9</v>
      </c>
      <c r="AU49" t="s">
        <v>9</v>
      </c>
      <c r="AW49" t="s">
        <v>82</v>
      </c>
      <c r="AX49" t="s">
        <v>83</v>
      </c>
      <c r="AY49">
        <v>332528</v>
      </c>
      <c r="AZ49" t="s">
        <v>1026</v>
      </c>
      <c r="BA49" t="s">
        <v>1032</v>
      </c>
      <c r="BB49">
        <v>1088770.8</v>
      </c>
      <c r="BC49">
        <v>0</v>
      </c>
      <c r="BD49">
        <f>BB49-T49</f>
        <v>-195979.55000000005</v>
      </c>
      <c r="BE49">
        <v>125208.64</v>
      </c>
      <c r="BF49" s="9">
        <f>BE49-Y49</f>
        <v>-22537.650000000009</v>
      </c>
      <c r="BG49" s="9" t="s">
        <v>1131</v>
      </c>
      <c r="BH49" t="s">
        <v>1173</v>
      </c>
    </row>
    <row r="50" spans="1:61" hidden="1" x14ac:dyDescent="0.25">
      <c r="A50" s="23"/>
      <c r="B50" s="23"/>
      <c r="C50" t="s">
        <v>65</v>
      </c>
      <c r="D50" t="s">
        <v>230</v>
      </c>
      <c r="E50" t="s">
        <v>67</v>
      </c>
      <c r="F50" t="s">
        <v>68</v>
      </c>
      <c r="G50" t="s">
        <v>69</v>
      </c>
      <c r="H50" s="7">
        <v>1.0121316182599999E+19</v>
      </c>
      <c r="I50" s="23" t="s">
        <v>231</v>
      </c>
      <c r="J50">
        <v>1001</v>
      </c>
      <c r="K50" s="23" t="s">
        <v>92</v>
      </c>
      <c r="L50" s="23" t="s">
        <v>232</v>
      </c>
      <c r="M50" s="23" t="s">
        <v>1014</v>
      </c>
      <c r="N50" t="s">
        <v>74</v>
      </c>
      <c r="O50" t="s">
        <v>119</v>
      </c>
      <c r="Q50">
        <v>1037162</v>
      </c>
      <c r="R50" t="s">
        <v>234</v>
      </c>
      <c r="T50" s="23">
        <v>0</v>
      </c>
      <c r="U50">
        <v>9.8000000000000007</v>
      </c>
      <c r="V50" s="23">
        <v>1.7</v>
      </c>
      <c r="Y50" s="24">
        <v>-93055.3</v>
      </c>
      <c r="Z50" s="25">
        <v>45383</v>
      </c>
      <c r="AA50" s="25">
        <v>45747</v>
      </c>
      <c r="AB50">
        <v>1</v>
      </c>
      <c r="AC50" t="s">
        <v>996</v>
      </c>
      <c r="AE50" t="s">
        <v>235</v>
      </c>
      <c r="AF50" t="s">
        <v>236</v>
      </c>
      <c r="AG50" t="s">
        <v>79</v>
      </c>
      <c r="AI50" t="s">
        <v>90</v>
      </c>
      <c r="AJ50">
        <v>-5473841</v>
      </c>
      <c r="AK50">
        <v>0</v>
      </c>
      <c r="AL50">
        <v>0</v>
      </c>
      <c r="AM50">
        <v>0</v>
      </c>
      <c r="AN50" s="23">
        <v>0</v>
      </c>
      <c r="AO50">
        <v>0</v>
      </c>
      <c r="AP50" s="1">
        <v>-5473841</v>
      </c>
      <c r="AQ50" t="s">
        <v>99</v>
      </c>
      <c r="AR50" s="11">
        <v>45412</v>
      </c>
      <c r="AS50">
        <v>-5473841</v>
      </c>
      <c r="AU50" t="s">
        <v>5</v>
      </c>
      <c r="AW50" t="s">
        <v>82</v>
      </c>
      <c r="AX50" t="s">
        <v>83</v>
      </c>
      <c r="AY50" s="26"/>
      <c r="AZ50" s="23"/>
      <c r="BA50" s="23"/>
      <c r="BB50" s="23"/>
      <c r="BD50" s="23"/>
      <c r="BE50" s="23"/>
      <c r="BF50" s="27"/>
      <c r="BG50" s="23" t="s">
        <v>1133</v>
      </c>
      <c r="BH50" t="s">
        <v>1137</v>
      </c>
    </row>
    <row r="51" spans="1:61" hidden="1" x14ac:dyDescent="0.25">
      <c r="C51" t="s">
        <v>65</v>
      </c>
      <c r="D51" t="s">
        <v>66</v>
      </c>
      <c r="E51" t="s">
        <v>67</v>
      </c>
      <c r="F51" t="s">
        <v>68</v>
      </c>
      <c r="G51" t="s">
        <v>69</v>
      </c>
      <c r="H51" s="7">
        <v>1018774152600000</v>
      </c>
      <c r="I51" t="s">
        <v>275</v>
      </c>
      <c r="J51">
        <v>5006</v>
      </c>
      <c r="K51" t="s">
        <v>108</v>
      </c>
      <c r="L51" t="s">
        <v>276</v>
      </c>
      <c r="M51" t="s">
        <v>277</v>
      </c>
      <c r="N51" t="s">
        <v>74</v>
      </c>
      <c r="O51" t="s">
        <v>119</v>
      </c>
      <c r="Q51">
        <v>1036876</v>
      </c>
      <c r="R51" t="s">
        <v>278</v>
      </c>
      <c r="S51">
        <v>1049267</v>
      </c>
      <c r="T51">
        <v>419706.8</v>
      </c>
      <c r="U51">
        <v>12.5</v>
      </c>
      <c r="V51">
        <v>12.5</v>
      </c>
      <c r="W51">
        <v>0</v>
      </c>
      <c r="X51">
        <v>0</v>
      </c>
      <c r="Y51" s="10">
        <v>52463.35</v>
      </c>
      <c r="Z51" s="11">
        <v>44900</v>
      </c>
      <c r="AA51" s="11">
        <v>45995</v>
      </c>
      <c r="AB51">
        <v>7</v>
      </c>
      <c r="AC51" t="s">
        <v>105</v>
      </c>
      <c r="AD51" t="s">
        <v>78</v>
      </c>
      <c r="AE51" t="s">
        <v>89</v>
      </c>
      <c r="AF51" t="s">
        <v>68</v>
      </c>
      <c r="AG51" t="s">
        <v>79</v>
      </c>
      <c r="AH51" t="s">
        <v>90</v>
      </c>
      <c r="AI51" t="s">
        <v>90</v>
      </c>
      <c r="AJ51">
        <v>1049267</v>
      </c>
      <c r="AK51">
        <v>0</v>
      </c>
      <c r="AL51">
        <v>0</v>
      </c>
      <c r="AM51">
        <v>0</v>
      </c>
      <c r="AN51">
        <v>0</v>
      </c>
      <c r="AO51">
        <v>0</v>
      </c>
      <c r="AP51" s="1">
        <v>419706.8</v>
      </c>
      <c r="AQ51" t="s">
        <v>99</v>
      </c>
      <c r="AR51" s="11">
        <v>45412</v>
      </c>
      <c r="AS51">
        <v>419706.8</v>
      </c>
      <c r="AU51" t="s">
        <v>5</v>
      </c>
      <c r="AW51" t="s">
        <v>82</v>
      </c>
      <c r="AX51" t="s">
        <v>83</v>
      </c>
      <c r="AY51">
        <v>290660</v>
      </c>
      <c r="AZ51" t="s">
        <v>1119</v>
      </c>
      <c r="BA51" t="str">
        <f>AY51&amp;AZ51</f>
        <v>290660M8</v>
      </c>
      <c r="BB51">
        <v>419706.8</v>
      </c>
      <c r="BD51">
        <f>BB51-T51</f>
        <v>0</v>
      </c>
      <c r="BE51">
        <v>131158.37</v>
      </c>
      <c r="BF51" s="9">
        <f>BE51-Y51</f>
        <v>78695.01999999999</v>
      </c>
      <c r="BG51" s="9" t="s">
        <v>1135</v>
      </c>
      <c r="BH51" t="s">
        <v>1139</v>
      </c>
    </row>
    <row r="52" spans="1:61" hidden="1" x14ac:dyDescent="0.25">
      <c r="C52" t="s">
        <v>65</v>
      </c>
      <c r="D52" t="s">
        <v>230</v>
      </c>
      <c r="E52" t="s">
        <v>67</v>
      </c>
      <c r="F52" t="s">
        <v>68</v>
      </c>
      <c r="G52" t="s">
        <v>69</v>
      </c>
      <c r="H52" s="7">
        <v>1.0121316182599999E+19</v>
      </c>
      <c r="I52" t="s">
        <v>231</v>
      </c>
      <c r="J52">
        <v>1001</v>
      </c>
      <c r="K52" t="s">
        <v>92</v>
      </c>
      <c r="L52" t="s">
        <v>237</v>
      </c>
      <c r="M52" t="s">
        <v>238</v>
      </c>
      <c r="N52" t="s">
        <v>74</v>
      </c>
      <c r="O52" t="s">
        <v>119</v>
      </c>
      <c r="Q52">
        <v>1037162</v>
      </c>
      <c r="R52" t="s">
        <v>234</v>
      </c>
      <c r="T52">
        <v>0</v>
      </c>
      <c r="U52">
        <v>9.8000000000000007</v>
      </c>
      <c r="V52">
        <v>1.7</v>
      </c>
      <c r="Y52" s="10">
        <v>93055.3</v>
      </c>
      <c r="Z52" s="11">
        <v>45383</v>
      </c>
      <c r="AA52" s="11">
        <v>45747</v>
      </c>
      <c r="AB52">
        <v>0</v>
      </c>
      <c r="AC52" t="s">
        <v>77</v>
      </c>
      <c r="AE52" t="s">
        <v>235</v>
      </c>
      <c r="AF52" t="s">
        <v>236</v>
      </c>
      <c r="AG52" t="s">
        <v>79</v>
      </c>
      <c r="AI52" t="s">
        <v>90</v>
      </c>
      <c r="AJ52">
        <v>5473841</v>
      </c>
      <c r="AK52">
        <v>0</v>
      </c>
      <c r="AL52">
        <v>0</v>
      </c>
      <c r="AM52">
        <v>0</v>
      </c>
      <c r="AN52">
        <v>0</v>
      </c>
      <c r="AO52">
        <v>0</v>
      </c>
      <c r="AP52" s="1">
        <v>5473841</v>
      </c>
      <c r="AQ52" t="s">
        <v>99</v>
      </c>
      <c r="AR52" s="11">
        <v>45412</v>
      </c>
      <c r="AS52">
        <v>5473841</v>
      </c>
      <c r="AU52" t="s">
        <v>5</v>
      </c>
      <c r="AW52" t="s">
        <v>82</v>
      </c>
      <c r="AX52" t="s">
        <v>83</v>
      </c>
      <c r="AY52" s="22" t="s">
        <v>1115</v>
      </c>
      <c r="BB52"/>
      <c r="BD52">
        <f>BB52-T52</f>
        <v>0</v>
      </c>
      <c r="BF52" s="9">
        <f>BE52-Y52</f>
        <v>-93055.3</v>
      </c>
      <c r="BG52" t="s">
        <v>1115</v>
      </c>
      <c r="BH52" t="s">
        <v>1137</v>
      </c>
      <c r="BI52" t="s">
        <v>1177</v>
      </c>
    </row>
    <row r="53" spans="1:61" hidden="1" x14ac:dyDescent="0.25">
      <c r="C53" t="s">
        <v>65</v>
      </c>
      <c r="D53" t="s">
        <v>66</v>
      </c>
      <c r="E53" t="s">
        <v>67</v>
      </c>
      <c r="F53" t="s">
        <v>68</v>
      </c>
      <c r="G53" t="s">
        <v>69</v>
      </c>
      <c r="H53" s="7">
        <v>1019237943180000</v>
      </c>
      <c r="I53" t="s">
        <v>159</v>
      </c>
      <c r="J53">
        <v>5006</v>
      </c>
      <c r="K53" t="s">
        <v>108</v>
      </c>
      <c r="L53" t="s">
        <v>160</v>
      </c>
      <c r="M53" t="s">
        <v>161</v>
      </c>
      <c r="N53" t="s">
        <v>74</v>
      </c>
      <c r="O53" t="s">
        <v>119</v>
      </c>
      <c r="Q53">
        <v>1000638</v>
      </c>
      <c r="R53" t="s">
        <v>162</v>
      </c>
      <c r="S53">
        <v>1783734</v>
      </c>
      <c r="T53">
        <v>1337800.5</v>
      </c>
      <c r="U53">
        <v>12.5</v>
      </c>
      <c r="V53">
        <v>12.5</v>
      </c>
      <c r="W53">
        <v>0</v>
      </c>
      <c r="X53">
        <v>0</v>
      </c>
      <c r="Y53" s="10">
        <v>167225.06</v>
      </c>
      <c r="Z53" s="11">
        <v>42923</v>
      </c>
      <c r="AA53" s="11">
        <v>45571</v>
      </c>
      <c r="AB53">
        <v>17</v>
      </c>
      <c r="AC53" t="s">
        <v>105</v>
      </c>
      <c r="AD53" t="s">
        <v>78</v>
      </c>
      <c r="AE53" t="s">
        <v>163</v>
      </c>
      <c r="AF53" t="s">
        <v>68</v>
      </c>
      <c r="AG53" t="s">
        <v>79</v>
      </c>
      <c r="AH53" t="s">
        <v>135</v>
      </c>
      <c r="AI53" t="s">
        <v>98</v>
      </c>
      <c r="AJ53">
        <v>1783734</v>
      </c>
      <c r="AK53">
        <v>0</v>
      </c>
      <c r="AL53">
        <v>0</v>
      </c>
      <c r="AM53">
        <v>0</v>
      </c>
      <c r="AN53">
        <v>0</v>
      </c>
      <c r="AO53">
        <v>0</v>
      </c>
      <c r="AP53" s="1">
        <v>1337800.5</v>
      </c>
      <c r="AQ53" t="s">
        <v>99</v>
      </c>
      <c r="AR53" s="11">
        <v>45412</v>
      </c>
      <c r="AS53">
        <v>1337800.5</v>
      </c>
      <c r="AT53" t="s">
        <v>13</v>
      </c>
      <c r="AU53" t="s">
        <v>13</v>
      </c>
      <c r="AW53" t="s">
        <v>82</v>
      </c>
      <c r="AX53" t="s">
        <v>83</v>
      </c>
      <c r="AY53">
        <v>169176</v>
      </c>
      <c r="AZ53" t="s">
        <v>1125</v>
      </c>
      <c r="BA53" t="str">
        <f>AY53&amp;AZ53</f>
        <v>169176E12</v>
      </c>
      <c r="BB53">
        <v>1337800.5</v>
      </c>
      <c r="BD53">
        <f>BB53-T53</f>
        <v>0</v>
      </c>
      <c r="BE53">
        <v>222966.75</v>
      </c>
      <c r="BF53" s="9">
        <f>BE53-Y53</f>
        <v>55741.69</v>
      </c>
      <c r="BG53" s="9" t="s">
        <v>1135</v>
      </c>
      <c r="BH53" t="s">
        <v>1139</v>
      </c>
    </row>
    <row r="54" spans="1:61" hidden="1" x14ac:dyDescent="0.25">
      <c r="A54" s="23"/>
      <c r="B54" s="23"/>
      <c r="C54" t="s">
        <v>65</v>
      </c>
      <c r="D54" t="s">
        <v>66</v>
      </c>
      <c r="E54" t="s">
        <v>67</v>
      </c>
      <c r="F54" t="s">
        <v>68</v>
      </c>
      <c r="G54" t="s">
        <v>69</v>
      </c>
      <c r="H54" s="7">
        <v>1.01874050225E+19</v>
      </c>
      <c r="I54" s="23" t="s">
        <v>289</v>
      </c>
      <c r="J54">
        <v>4016</v>
      </c>
      <c r="K54" s="23" t="s">
        <v>148</v>
      </c>
      <c r="L54" s="23" t="s">
        <v>282</v>
      </c>
      <c r="M54" s="23" t="s">
        <v>1010</v>
      </c>
      <c r="N54" t="s">
        <v>223</v>
      </c>
      <c r="O54" t="s">
        <v>223</v>
      </c>
      <c r="Q54">
        <v>1033738</v>
      </c>
      <c r="R54" t="s">
        <v>284</v>
      </c>
      <c r="S54">
        <v>-670000</v>
      </c>
      <c r="T54" s="23">
        <v>-670000</v>
      </c>
      <c r="U54">
        <v>7.5</v>
      </c>
      <c r="V54" s="23">
        <v>7.5</v>
      </c>
      <c r="W54">
        <v>0</v>
      </c>
      <c r="X54">
        <v>0</v>
      </c>
      <c r="Y54" s="24">
        <v>-50250</v>
      </c>
      <c r="Z54" s="25">
        <v>45337</v>
      </c>
      <c r="AA54" s="25">
        <v>45702</v>
      </c>
      <c r="AB54">
        <v>2</v>
      </c>
      <c r="AC54" t="s">
        <v>996</v>
      </c>
      <c r="AE54" t="s">
        <v>285</v>
      </c>
      <c r="AF54" t="s">
        <v>286</v>
      </c>
      <c r="AG54" t="s">
        <v>79</v>
      </c>
      <c r="AH54" t="s">
        <v>287</v>
      </c>
      <c r="AI54" t="s">
        <v>288</v>
      </c>
      <c r="AJ54">
        <v>-670000</v>
      </c>
      <c r="AK54">
        <v>0</v>
      </c>
      <c r="AL54">
        <v>0</v>
      </c>
      <c r="AM54">
        <v>0</v>
      </c>
      <c r="AN54" s="23">
        <v>0</v>
      </c>
      <c r="AO54">
        <v>0</v>
      </c>
      <c r="AP54" s="1">
        <v>-670000</v>
      </c>
      <c r="AQ54" t="s">
        <v>99</v>
      </c>
      <c r="AR54" s="11">
        <v>45412</v>
      </c>
      <c r="AS54">
        <v>-670000</v>
      </c>
      <c r="AT54" t="s">
        <v>9</v>
      </c>
      <c r="AU54" t="s">
        <v>9</v>
      </c>
      <c r="AW54" t="s">
        <v>82</v>
      </c>
      <c r="AX54" t="s">
        <v>83</v>
      </c>
      <c r="AY54" s="23">
        <v>325740</v>
      </c>
      <c r="AZ54" s="23" t="s">
        <v>1026</v>
      </c>
      <c r="BB54"/>
      <c r="BD54" s="23"/>
      <c r="BF54" s="27"/>
      <c r="BG54" s="23" t="s">
        <v>1133</v>
      </c>
      <c r="BH54" t="s">
        <v>1137</v>
      </c>
    </row>
    <row r="55" spans="1:61" hidden="1" x14ac:dyDescent="0.25">
      <c r="C55" t="s">
        <v>65</v>
      </c>
      <c r="D55" t="s">
        <v>66</v>
      </c>
      <c r="E55" t="s">
        <v>67</v>
      </c>
      <c r="F55" t="s">
        <v>68</v>
      </c>
      <c r="G55" t="s">
        <v>69</v>
      </c>
      <c r="H55" s="7">
        <v>1009608191590000</v>
      </c>
      <c r="I55" t="s">
        <v>107</v>
      </c>
      <c r="J55">
        <v>5006</v>
      </c>
      <c r="K55" t="s">
        <v>108</v>
      </c>
      <c r="L55" t="s">
        <v>109</v>
      </c>
      <c r="M55" t="s">
        <v>110</v>
      </c>
      <c r="N55" t="s">
        <v>74</v>
      </c>
      <c r="O55" t="s">
        <v>75</v>
      </c>
      <c r="Q55">
        <v>1030891</v>
      </c>
      <c r="R55" t="s">
        <v>104</v>
      </c>
      <c r="S55">
        <v>7886485</v>
      </c>
      <c r="T55">
        <v>4731891</v>
      </c>
      <c r="U55">
        <v>11.5</v>
      </c>
      <c r="V55">
        <v>11.5</v>
      </c>
      <c r="W55">
        <v>0</v>
      </c>
      <c r="X55">
        <v>0</v>
      </c>
      <c r="Y55" s="10">
        <v>544167.47</v>
      </c>
      <c r="Z55" s="11">
        <v>45383</v>
      </c>
      <c r="AA55" s="11">
        <v>45777</v>
      </c>
      <c r="AB55">
        <v>0</v>
      </c>
      <c r="AC55" t="s">
        <v>77</v>
      </c>
      <c r="AD55" t="s">
        <v>78</v>
      </c>
      <c r="AE55" t="s">
        <v>96</v>
      </c>
      <c r="AF55" t="s">
        <v>68</v>
      </c>
      <c r="AG55" t="s">
        <v>79</v>
      </c>
      <c r="AH55" t="s">
        <v>97</v>
      </c>
      <c r="AI55" t="s">
        <v>106</v>
      </c>
      <c r="AJ55">
        <v>7886485</v>
      </c>
      <c r="AK55">
        <v>0</v>
      </c>
      <c r="AL55">
        <v>0</v>
      </c>
      <c r="AM55">
        <v>0</v>
      </c>
      <c r="AN55">
        <v>0</v>
      </c>
      <c r="AO55">
        <v>0</v>
      </c>
      <c r="AP55" s="1">
        <v>4731891</v>
      </c>
      <c r="AQ55" t="s">
        <v>99</v>
      </c>
      <c r="AR55" s="11">
        <v>45412</v>
      </c>
      <c r="AS55">
        <v>4731891</v>
      </c>
      <c r="AT55" t="s">
        <v>9</v>
      </c>
      <c r="AU55" t="s">
        <v>9</v>
      </c>
      <c r="AW55" t="s">
        <v>82</v>
      </c>
      <c r="AX55" t="s">
        <v>83</v>
      </c>
      <c r="AY55">
        <v>331093</v>
      </c>
      <c r="AZ55" t="s">
        <v>1026</v>
      </c>
      <c r="BA55" t="str">
        <f>AY55&amp;AZ55</f>
        <v>3310930</v>
      </c>
      <c r="BB55">
        <v>4731891</v>
      </c>
      <c r="BC55">
        <v>0</v>
      </c>
      <c r="BD55">
        <f t="shared" ref="BD55:BD118" si="6">BB55-T55</f>
        <v>0</v>
      </c>
      <c r="BE55">
        <v>591486.38</v>
      </c>
      <c r="BF55" s="9">
        <f t="shared" ref="BF55:BF118" si="7">BE55-Y55</f>
        <v>47318.910000000033</v>
      </c>
      <c r="BG55" s="9" t="s">
        <v>1135</v>
      </c>
      <c r="BH55" s="9" t="s">
        <v>1140</v>
      </c>
    </row>
    <row r="56" spans="1:61" hidden="1" x14ac:dyDescent="0.25">
      <c r="C56" t="s">
        <v>65</v>
      </c>
      <c r="D56" t="s">
        <v>66</v>
      </c>
      <c r="E56" t="s">
        <v>67</v>
      </c>
      <c r="F56" t="s">
        <v>68</v>
      </c>
      <c r="G56" t="s">
        <v>69</v>
      </c>
      <c r="H56" s="7">
        <v>1009608191590000</v>
      </c>
      <c r="I56" t="s">
        <v>107</v>
      </c>
      <c r="J56">
        <v>5006</v>
      </c>
      <c r="K56" t="s">
        <v>108</v>
      </c>
      <c r="L56" t="s">
        <v>111</v>
      </c>
      <c r="M56" t="s">
        <v>112</v>
      </c>
      <c r="N56" t="s">
        <v>74</v>
      </c>
      <c r="O56" t="s">
        <v>75</v>
      </c>
      <c r="Q56">
        <v>1030891</v>
      </c>
      <c r="R56" t="s">
        <v>104</v>
      </c>
      <c r="S56">
        <v>7886485</v>
      </c>
      <c r="T56">
        <v>4731891</v>
      </c>
      <c r="U56">
        <v>11.5</v>
      </c>
      <c r="V56">
        <v>11.5</v>
      </c>
      <c r="W56">
        <v>0</v>
      </c>
      <c r="X56">
        <v>0</v>
      </c>
      <c r="Y56" s="10">
        <v>544167.47</v>
      </c>
      <c r="Z56" s="11">
        <v>45383</v>
      </c>
      <c r="AA56" s="11">
        <v>45777</v>
      </c>
      <c r="AB56">
        <v>0</v>
      </c>
      <c r="AC56" t="s">
        <v>77</v>
      </c>
      <c r="AD56" t="s">
        <v>78</v>
      </c>
      <c r="AE56" t="s">
        <v>96</v>
      </c>
      <c r="AF56" t="s">
        <v>68</v>
      </c>
      <c r="AG56" t="s">
        <v>79</v>
      </c>
      <c r="AH56" t="s">
        <v>97</v>
      </c>
      <c r="AI56" t="s">
        <v>106</v>
      </c>
      <c r="AJ56">
        <v>7886485</v>
      </c>
      <c r="AK56">
        <v>0</v>
      </c>
      <c r="AL56">
        <v>0</v>
      </c>
      <c r="AM56">
        <v>0</v>
      </c>
      <c r="AN56">
        <v>0</v>
      </c>
      <c r="AO56">
        <v>0</v>
      </c>
      <c r="AP56" s="1">
        <v>4731891</v>
      </c>
      <c r="AQ56" t="s">
        <v>99</v>
      </c>
      <c r="AR56" s="11">
        <v>45412</v>
      </c>
      <c r="AS56">
        <v>4731891</v>
      </c>
      <c r="AT56" t="s">
        <v>9</v>
      </c>
      <c r="AU56" t="s">
        <v>9</v>
      </c>
      <c r="AW56" t="s">
        <v>82</v>
      </c>
      <c r="AX56" t="s">
        <v>83</v>
      </c>
      <c r="AY56">
        <v>335701</v>
      </c>
      <c r="AZ56" t="s">
        <v>1026</v>
      </c>
      <c r="BA56" t="s">
        <v>1028</v>
      </c>
      <c r="BB56">
        <v>4731891</v>
      </c>
      <c r="BC56">
        <v>0</v>
      </c>
      <c r="BD56">
        <f t="shared" si="6"/>
        <v>0</v>
      </c>
      <c r="BE56">
        <v>591486.38</v>
      </c>
      <c r="BF56" s="9">
        <f t="shared" si="7"/>
        <v>47318.910000000033</v>
      </c>
      <c r="BG56" s="9" t="s">
        <v>1135</v>
      </c>
      <c r="BH56" s="9" t="s">
        <v>1140</v>
      </c>
    </row>
    <row r="57" spans="1:61" hidden="1" x14ac:dyDescent="0.25">
      <c r="C57" t="s">
        <v>65</v>
      </c>
      <c r="D57" t="s">
        <v>66</v>
      </c>
      <c r="E57" t="s">
        <v>67</v>
      </c>
      <c r="F57" t="s">
        <v>68</v>
      </c>
      <c r="G57" t="s">
        <v>69</v>
      </c>
      <c r="H57" s="7">
        <v>1.0080371614900001E+19</v>
      </c>
      <c r="I57" t="s">
        <v>220</v>
      </c>
      <c r="J57">
        <v>5006</v>
      </c>
      <c r="K57" t="s">
        <v>108</v>
      </c>
      <c r="L57" t="s">
        <v>221</v>
      </c>
      <c r="M57" t="s">
        <v>222</v>
      </c>
      <c r="N57" t="s">
        <v>223</v>
      </c>
      <c r="O57" t="s">
        <v>223</v>
      </c>
      <c r="Q57">
        <v>1034789</v>
      </c>
      <c r="R57" t="s">
        <v>224</v>
      </c>
      <c r="S57">
        <v>1275171</v>
      </c>
      <c r="T57">
        <v>828861.15</v>
      </c>
      <c r="U57">
        <v>12.5</v>
      </c>
      <c r="V57">
        <v>12.5</v>
      </c>
      <c r="W57">
        <v>0</v>
      </c>
      <c r="X57">
        <v>0</v>
      </c>
      <c r="Y57" s="10">
        <v>103607.64</v>
      </c>
      <c r="Z57" s="11">
        <v>45309</v>
      </c>
      <c r="AA57" s="11">
        <v>46039</v>
      </c>
      <c r="AB57">
        <v>1</v>
      </c>
      <c r="AC57" t="s">
        <v>105</v>
      </c>
      <c r="AD57" t="s">
        <v>78</v>
      </c>
      <c r="AE57" t="s">
        <v>225</v>
      </c>
      <c r="AF57" t="s">
        <v>68</v>
      </c>
      <c r="AG57" t="s">
        <v>79</v>
      </c>
      <c r="AH57" t="s">
        <v>226</v>
      </c>
      <c r="AI57" t="s">
        <v>227</v>
      </c>
      <c r="AJ57">
        <v>1275171</v>
      </c>
      <c r="AK57">
        <v>0</v>
      </c>
      <c r="AL57">
        <v>0</v>
      </c>
      <c r="AM57">
        <v>0</v>
      </c>
      <c r="AN57">
        <v>0</v>
      </c>
      <c r="AO57">
        <v>0</v>
      </c>
      <c r="AP57" s="1">
        <v>828861.15</v>
      </c>
      <c r="AQ57" t="s">
        <v>99</v>
      </c>
      <c r="AR57" s="11">
        <v>45412</v>
      </c>
      <c r="AS57">
        <v>828861.15</v>
      </c>
      <c r="AT57" t="s">
        <v>7</v>
      </c>
      <c r="AU57" t="s">
        <v>7</v>
      </c>
      <c r="AW57" t="s">
        <v>82</v>
      </c>
      <c r="AX57" t="s">
        <v>83</v>
      </c>
      <c r="AY57">
        <v>325092</v>
      </c>
      <c r="AZ57" t="s">
        <v>1127</v>
      </c>
      <c r="BA57" t="str">
        <f>AY57&amp;AZ57</f>
        <v>325092M2</v>
      </c>
      <c r="BB57">
        <v>828861.15</v>
      </c>
      <c r="BC57">
        <v>0</v>
      </c>
      <c r="BD57">
        <f t="shared" si="6"/>
        <v>0</v>
      </c>
      <c r="BE57">
        <v>143456.73000000001</v>
      </c>
      <c r="BF57" s="9">
        <f t="shared" si="7"/>
        <v>39849.090000000011</v>
      </c>
      <c r="BG57" s="9" t="s">
        <v>1135</v>
      </c>
      <c r="BH57" t="s">
        <v>1139</v>
      </c>
    </row>
    <row r="58" spans="1:61" hidden="1" x14ac:dyDescent="0.25">
      <c r="C58" t="s">
        <v>65</v>
      </c>
      <c r="D58" t="s">
        <v>66</v>
      </c>
      <c r="E58" t="s">
        <v>67</v>
      </c>
      <c r="F58" t="s">
        <v>68</v>
      </c>
      <c r="G58" t="s">
        <v>69</v>
      </c>
      <c r="H58" s="7">
        <v>100428095254</v>
      </c>
      <c r="I58" t="s">
        <v>323</v>
      </c>
      <c r="J58">
        <v>5006</v>
      </c>
      <c r="K58" t="s">
        <v>108</v>
      </c>
      <c r="L58" t="s">
        <v>324</v>
      </c>
      <c r="M58" t="s">
        <v>325</v>
      </c>
      <c r="N58" t="s">
        <v>74</v>
      </c>
      <c r="O58" t="s">
        <v>75</v>
      </c>
      <c r="Q58">
        <v>1033069</v>
      </c>
      <c r="R58" t="s">
        <v>326</v>
      </c>
      <c r="S58">
        <v>509167</v>
      </c>
      <c r="T58">
        <v>254583.5</v>
      </c>
      <c r="U58">
        <v>12.5</v>
      </c>
      <c r="V58">
        <v>12.5</v>
      </c>
      <c r="W58">
        <v>0</v>
      </c>
      <c r="X58">
        <v>0</v>
      </c>
      <c r="Y58" s="10">
        <v>31822.94</v>
      </c>
      <c r="Z58" s="11">
        <v>44994</v>
      </c>
      <c r="AA58" s="11">
        <v>45481</v>
      </c>
      <c r="AB58">
        <v>4</v>
      </c>
      <c r="AC58" t="s">
        <v>105</v>
      </c>
      <c r="AD58" t="s">
        <v>78</v>
      </c>
      <c r="AE58" t="s">
        <v>96</v>
      </c>
      <c r="AF58" t="s">
        <v>68</v>
      </c>
      <c r="AG58" t="s">
        <v>79</v>
      </c>
      <c r="AH58" t="s">
        <v>97</v>
      </c>
      <c r="AI58" t="s">
        <v>98</v>
      </c>
      <c r="AJ58">
        <v>509167</v>
      </c>
      <c r="AK58">
        <v>0</v>
      </c>
      <c r="AL58">
        <v>0</v>
      </c>
      <c r="AM58">
        <v>0</v>
      </c>
      <c r="AN58">
        <v>0</v>
      </c>
      <c r="AO58">
        <v>0</v>
      </c>
      <c r="AP58" s="1">
        <v>254583.5</v>
      </c>
      <c r="AQ58" t="s">
        <v>99</v>
      </c>
      <c r="AR58" s="11">
        <v>45412</v>
      </c>
      <c r="AS58">
        <v>254583.5</v>
      </c>
      <c r="AT58" t="s">
        <v>13</v>
      </c>
      <c r="AU58" t="s">
        <v>13</v>
      </c>
      <c r="AW58" t="s">
        <v>82</v>
      </c>
      <c r="AX58" t="s">
        <v>83</v>
      </c>
      <c r="AY58">
        <v>295375</v>
      </c>
      <c r="AZ58" t="s">
        <v>1117</v>
      </c>
      <c r="BA58" t="str">
        <f>AY58&amp;AZ58</f>
        <v>295375E1</v>
      </c>
      <c r="BB58">
        <v>254583.5</v>
      </c>
      <c r="BC58">
        <v>0</v>
      </c>
      <c r="BD58">
        <f t="shared" si="6"/>
        <v>0</v>
      </c>
      <c r="BE58">
        <v>63645.88</v>
      </c>
      <c r="BF58" s="9">
        <f t="shared" si="7"/>
        <v>31822.94</v>
      </c>
      <c r="BG58" s="9" t="s">
        <v>1135</v>
      </c>
      <c r="BH58" t="s">
        <v>1139</v>
      </c>
    </row>
    <row r="59" spans="1:61" hidden="1" x14ac:dyDescent="0.25">
      <c r="C59" t="s">
        <v>65</v>
      </c>
      <c r="D59" t="s">
        <v>66</v>
      </c>
      <c r="E59" t="s">
        <v>67</v>
      </c>
      <c r="F59" t="s">
        <v>68</v>
      </c>
      <c r="G59" t="s">
        <v>69</v>
      </c>
      <c r="H59" s="7">
        <v>1017377379830000</v>
      </c>
      <c r="I59" t="s">
        <v>207</v>
      </c>
      <c r="J59">
        <v>2001</v>
      </c>
      <c r="K59" t="s">
        <v>116</v>
      </c>
      <c r="L59" t="s">
        <v>208</v>
      </c>
      <c r="M59" t="s">
        <v>209</v>
      </c>
      <c r="N59" t="s">
        <v>151</v>
      </c>
      <c r="O59" t="s">
        <v>152</v>
      </c>
      <c r="Q59">
        <v>1012373</v>
      </c>
      <c r="R59" t="s">
        <v>153</v>
      </c>
      <c r="S59">
        <v>700000</v>
      </c>
      <c r="T59">
        <v>700000</v>
      </c>
      <c r="U59">
        <v>16.5</v>
      </c>
      <c r="V59">
        <v>16.5</v>
      </c>
      <c r="W59">
        <v>0</v>
      </c>
      <c r="X59">
        <v>0</v>
      </c>
      <c r="Y59" s="10">
        <v>115500</v>
      </c>
      <c r="Z59" s="11">
        <v>45392</v>
      </c>
      <c r="AA59" s="11">
        <v>45756</v>
      </c>
      <c r="AB59">
        <v>0</v>
      </c>
      <c r="AC59" t="s">
        <v>77</v>
      </c>
      <c r="AE59" t="s">
        <v>154</v>
      </c>
      <c r="AF59" t="s">
        <v>68</v>
      </c>
      <c r="AG59" t="s">
        <v>79</v>
      </c>
      <c r="AH59" t="s">
        <v>155</v>
      </c>
      <c r="AI59" t="s">
        <v>155</v>
      </c>
      <c r="AJ59">
        <v>665000</v>
      </c>
      <c r="AK59">
        <v>0</v>
      </c>
      <c r="AL59">
        <v>0</v>
      </c>
      <c r="AM59">
        <v>0</v>
      </c>
      <c r="AN59">
        <v>0</v>
      </c>
      <c r="AO59">
        <v>35000</v>
      </c>
      <c r="AP59" s="1">
        <v>700000</v>
      </c>
      <c r="AQ59" t="s">
        <v>81</v>
      </c>
      <c r="AR59" s="11">
        <v>45412</v>
      </c>
      <c r="AS59">
        <v>700000</v>
      </c>
      <c r="AT59" t="s">
        <v>4</v>
      </c>
      <c r="AU59" t="s">
        <v>4</v>
      </c>
      <c r="AW59" t="s">
        <v>210</v>
      </c>
      <c r="AX59" t="s">
        <v>83</v>
      </c>
      <c r="AY59">
        <v>335217</v>
      </c>
      <c r="AZ59" t="s">
        <v>1026</v>
      </c>
      <c r="BA59" t="s">
        <v>1034</v>
      </c>
      <c r="BB59">
        <v>700000</v>
      </c>
      <c r="BC59">
        <v>0</v>
      </c>
      <c r="BD59">
        <f t="shared" si="6"/>
        <v>0</v>
      </c>
      <c r="BE59">
        <v>140000</v>
      </c>
      <c r="BF59" s="9">
        <f t="shared" si="7"/>
        <v>24500</v>
      </c>
      <c r="BG59" s="9" t="s">
        <v>1135</v>
      </c>
      <c r="BH59" t="s">
        <v>1137</v>
      </c>
    </row>
    <row r="60" spans="1:61" hidden="1" x14ac:dyDescent="0.25">
      <c r="C60" t="s">
        <v>65</v>
      </c>
      <c r="D60" t="s">
        <v>66</v>
      </c>
      <c r="E60" t="s">
        <v>67</v>
      </c>
      <c r="F60" t="s">
        <v>68</v>
      </c>
      <c r="G60" t="s">
        <v>69</v>
      </c>
      <c r="H60" s="7">
        <v>1002010038320000</v>
      </c>
      <c r="I60" t="s">
        <v>366</v>
      </c>
      <c r="J60">
        <v>2002</v>
      </c>
      <c r="K60" t="s">
        <v>156</v>
      </c>
      <c r="L60" t="s">
        <v>1008</v>
      </c>
      <c r="M60" t="s">
        <v>1009</v>
      </c>
      <c r="N60" t="s">
        <v>223</v>
      </c>
      <c r="O60" t="s">
        <v>223</v>
      </c>
      <c r="Q60">
        <v>1034789</v>
      </c>
      <c r="R60" t="s">
        <v>224</v>
      </c>
      <c r="S60">
        <v>-125000</v>
      </c>
      <c r="T60">
        <v>-125000</v>
      </c>
      <c r="U60">
        <v>16.5</v>
      </c>
      <c r="V60">
        <v>16.5</v>
      </c>
      <c r="W60">
        <v>0</v>
      </c>
      <c r="X60">
        <v>0</v>
      </c>
      <c r="Y60" s="10">
        <v>-20625</v>
      </c>
      <c r="Z60" s="11">
        <v>45304</v>
      </c>
      <c r="AA60" s="11">
        <v>45669</v>
      </c>
      <c r="AB60">
        <v>3</v>
      </c>
      <c r="AC60" t="s">
        <v>996</v>
      </c>
      <c r="AE60" t="s">
        <v>225</v>
      </c>
      <c r="AF60" t="s">
        <v>68</v>
      </c>
      <c r="AG60" t="s">
        <v>79</v>
      </c>
      <c r="AH60" t="s">
        <v>226</v>
      </c>
      <c r="AI60" t="s">
        <v>227</v>
      </c>
      <c r="AJ60">
        <v>-118750</v>
      </c>
      <c r="AK60">
        <v>0</v>
      </c>
      <c r="AL60">
        <v>0</v>
      </c>
      <c r="AM60">
        <v>0</v>
      </c>
      <c r="AN60">
        <v>0</v>
      </c>
      <c r="AO60">
        <v>-6250</v>
      </c>
      <c r="AP60" s="1">
        <v>-125000</v>
      </c>
      <c r="AQ60" t="s">
        <v>99</v>
      </c>
      <c r="AR60" s="11">
        <v>45412</v>
      </c>
      <c r="AS60">
        <v>-125000</v>
      </c>
      <c r="AT60" t="s">
        <v>7</v>
      </c>
      <c r="AU60" t="s">
        <v>7</v>
      </c>
      <c r="AW60" t="s">
        <v>82</v>
      </c>
      <c r="AX60" t="s">
        <v>83</v>
      </c>
      <c r="AY60" s="22" t="s">
        <v>1133</v>
      </c>
      <c r="BB60"/>
      <c r="BD60">
        <f t="shared" si="6"/>
        <v>125000</v>
      </c>
      <c r="BF60" s="9">
        <f t="shared" si="7"/>
        <v>20625</v>
      </c>
      <c r="BG60" s="9" t="s">
        <v>1133</v>
      </c>
      <c r="BH60" t="s">
        <v>1137</v>
      </c>
    </row>
    <row r="61" spans="1:61" hidden="1" x14ac:dyDescent="0.25">
      <c r="C61" t="s">
        <v>65</v>
      </c>
      <c r="D61" t="s">
        <v>66</v>
      </c>
      <c r="E61" t="s">
        <v>67</v>
      </c>
      <c r="F61" t="s">
        <v>68</v>
      </c>
      <c r="G61" t="s">
        <v>69</v>
      </c>
      <c r="H61" s="7">
        <v>1012914500520000</v>
      </c>
      <c r="I61" t="s">
        <v>480</v>
      </c>
      <c r="J61">
        <v>1012</v>
      </c>
      <c r="K61" t="s">
        <v>71</v>
      </c>
      <c r="L61" t="s">
        <v>481</v>
      </c>
      <c r="M61" t="s">
        <v>482</v>
      </c>
      <c r="N61" t="s">
        <v>74</v>
      </c>
      <c r="O61" t="s">
        <v>119</v>
      </c>
      <c r="Q61">
        <v>1036876</v>
      </c>
      <c r="R61" t="s">
        <v>278</v>
      </c>
      <c r="S61">
        <v>382379</v>
      </c>
      <c r="T61">
        <v>133832.65</v>
      </c>
      <c r="U61">
        <v>6.25</v>
      </c>
      <c r="V61">
        <v>6.25</v>
      </c>
      <c r="W61">
        <v>0</v>
      </c>
      <c r="X61">
        <v>0</v>
      </c>
      <c r="Y61" s="10">
        <v>8364.5400000000009</v>
      </c>
      <c r="Z61" s="11">
        <v>45378</v>
      </c>
      <c r="AA61" s="11">
        <v>45382</v>
      </c>
      <c r="AB61">
        <v>0</v>
      </c>
      <c r="AC61" t="s">
        <v>77</v>
      </c>
      <c r="AD61" t="s">
        <v>78</v>
      </c>
      <c r="AE61" t="s">
        <v>89</v>
      </c>
      <c r="AF61" t="s">
        <v>68</v>
      </c>
      <c r="AG61" t="s">
        <v>79</v>
      </c>
      <c r="AH61" t="s">
        <v>90</v>
      </c>
      <c r="AI61" t="s">
        <v>90</v>
      </c>
      <c r="AJ61">
        <v>382379</v>
      </c>
      <c r="AK61">
        <v>0</v>
      </c>
      <c r="AL61">
        <v>0</v>
      </c>
      <c r="AM61">
        <v>0</v>
      </c>
      <c r="AN61">
        <v>0</v>
      </c>
      <c r="AO61">
        <v>0</v>
      </c>
      <c r="AP61" s="1">
        <v>133832.65</v>
      </c>
      <c r="AQ61" t="s">
        <v>81</v>
      </c>
      <c r="AR61" s="11">
        <v>45412</v>
      </c>
      <c r="AS61">
        <v>133832.65</v>
      </c>
      <c r="AU61" t="s">
        <v>5</v>
      </c>
      <c r="AW61" t="s">
        <v>82</v>
      </c>
      <c r="AX61" t="s">
        <v>83</v>
      </c>
      <c r="AY61">
        <v>331711</v>
      </c>
      <c r="AZ61" t="s">
        <v>1026</v>
      </c>
      <c r="BA61" t="str">
        <f>AY61&amp;AZ61</f>
        <v>3317110</v>
      </c>
      <c r="BB61">
        <v>133832.734</v>
      </c>
      <c r="BD61">
        <f t="shared" si="6"/>
        <v>8.4000000002561137E-2</v>
      </c>
      <c r="BE61">
        <v>23898.720000000001</v>
      </c>
      <c r="BF61" s="9">
        <f t="shared" si="7"/>
        <v>15534.18</v>
      </c>
      <c r="BG61" s="9" t="s">
        <v>1135</v>
      </c>
      <c r="BH61" t="s">
        <v>1139</v>
      </c>
    </row>
    <row r="62" spans="1:61" hidden="1" x14ac:dyDescent="0.25">
      <c r="C62" t="s">
        <v>65</v>
      </c>
      <c r="D62" t="s">
        <v>66</v>
      </c>
      <c r="E62" t="s">
        <v>67</v>
      </c>
      <c r="F62" t="s">
        <v>68</v>
      </c>
      <c r="G62" t="s">
        <v>69</v>
      </c>
      <c r="H62" s="7">
        <v>1004099673460000</v>
      </c>
      <c r="I62" t="s">
        <v>333</v>
      </c>
      <c r="J62">
        <v>2001</v>
      </c>
      <c r="K62" t="s">
        <v>116</v>
      </c>
      <c r="L62" t="s">
        <v>334</v>
      </c>
      <c r="M62" t="s">
        <v>335</v>
      </c>
      <c r="N62" t="s">
        <v>151</v>
      </c>
      <c r="O62" t="s">
        <v>152</v>
      </c>
      <c r="Q62">
        <v>1012373</v>
      </c>
      <c r="R62" t="s">
        <v>153</v>
      </c>
      <c r="S62">
        <v>187500</v>
      </c>
      <c r="T62">
        <v>187500</v>
      </c>
      <c r="U62">
        <v>16.5</v>
      </c>
      <c r="V62">
        <v>16.5</v>
      </c>
      <c r="W62">
        <v>0</v>
      </c>
      <c r="X62">
        <v>0</v>
      </c>
      <c r="Y62" s="10">
        <v>30937.5</v>
      </c>
      <c r="Z62" s="11">
        <v>45404</v>
      </c>
      <c r="AA62" s="11">
        <v>45768</v>
      </c>
      <c r="AB62">
        <v>0</v>
      </c>
      <c r="AC62" t="s">
        <v>77</v>
      </c>
      <c r="AE62" t="s">
        <v>154</v>
      </c>
      <c r="AF62" t="s">
        <v>68</v>
      </c>
      <c r="AG62" t="s">
        <v>79</v>
      </c>
      <c r="AH62" t="s">
        <v>155</v>
      </c>
      <c r="AI62" t="s">
        <v>155</v>
      </c>
      <c r="AJ62">
        <v>178125</v>
      </c>
      <c r="AK62">
        <v>0</v>
      </c>
      <c r="AL62">
        <v>0</v>
      </c>
      <c r="AM62">
        <v>0</v>
      </c>
      <c r="AN62">
        <v>0</v>
      </c>
      <c r="AO62">
        <v>9375</v>
      </c>
      <c r="AP62" s="1">
        <v>187500</v>
      </c>
      <c r="AQ62" t="s">
        <v>81</v>
      </c>
      <c r="AR62" s="11">
        <v>45412</v>
      </c>
      <c r="AS62">
        <v>187500</v>
      </c>
      <c r="AT62" t="s">
        <v>4</v>
      </c>
      <c r="AU62" t="s">
        <v>4</v>
      </c>
      <c r="AW62" t="s">
        <v>82</v>
      </c>
      <c r="AX62" t="s">
        <v>83</v>
      </c>
      <c r="AY62">
        <v>335199</v>
      </c>
      <c r="AZ62" t="s">
        <v>1026</v>
      </c>
      <c r="BA62" t="s">
        <v>1037</v>
      </c>
      <c r="BB62">
        <v>187501</v>
      </c>
      <c r="BC62">
        <v>0</v>
      </c>
      <c r="BD62">
        <f t="shared" si="6"/>
        <v>1</v>
      </c>
      <c r="BE62">
        <v>42187.73</v>
      </c>
      <c r="BF62" s="9">
        <f t="shared" si="7"/>
        <v>11250.230000000003</v>
      </c>
      <c r="BG62" s="9" t="s">
        <v>1135</v>
      </c>
      <c r="BH62" t="s">
        <v>1137</v>
      </c>
    </row>
    <row r="63" spans="1:61" hidden="1" x14ac:dyDescent="0.25">
      <c r="C63" t="s">
        <v>65</v>
      </c>
      <c r="D63" t="s">
        <v>66</v>
      </c>
      <c r="E63" t="s">
        <v>67</v>
      </c>
      <c r="F63" t="s">
        <v>68</v>
      </c>
      <c r="G63" t="s">
        <v>69</v>
      </c>
      <c r="H63" s="7">
        <v>1021332160220000</v>
      </c>
      <c r="I63" t="s">
        <v>257</v>
      </c>
      <c r="J63" t="s">
        <v>115</v>
      </c>
      <c r="K63" t="s">
        <v>116</v>
      </c>
      <c r="L63" t="s">
        <v>258</v>
      </c>
      <c r="M63" t="s">
        <v>259</v>
      </c>
      <c r="N63" t="s">
        <v>223</v>
      </c>
      <c r="O63" t="s">
        <v>223</v>
      </c>
      <c r="Q63">
        <v>1034789</v>
      </c>
      <c r="R63" t="s">
        <v>224</v>
      </c>
      <c r="S63">
        <v>532727</v>
      </c>
      <c r="T63">
        <v>399545.25</v>
      </c>
      <c r="U63">
        <v>16.5</v>
      </c>
      <c r="V63">
        <v>16.5</v>
      </c>
      <c r="W63">
        <v>0</v>
      </c>
      <c r="X63">
        <v>0</v>
      </c>
      <c r="Y63" s="10">
        <v>65924.97</v>
      </c>
      <c r="Z63" s="11">
        <v>45383</v>
      </c>
      <c r="AA63" s="11">
        <v>45688</v>
      </c>
      <c r="AB63">
        <v>1</v>
      </c>
      <c r="AC63" t="s">
        <v>105</v>
      </c>
      <c r="AD63" t="s">
        <v>78</v>
      </c>
      <c r="AE63" t="s">
        <v>225</v>
      </c>
      <c r="AF63" t="s">
        <v>68</v>
      </c>
      <c r="AG63" t="s">
        <v>79</v>
      </c>
      <c r="AH63" t="s">
        <v>226</v>
      </c>
      <c r="AI63" t="s">
        <v>227</v>
      </c>
      <c r="AJ63">
        <v>506090.66</v>
      </c>
      <c r="AK63">
        <v>0</v>
      </c>
      <c r="AL63">
        <v>0</v>
      </c>
      <c r="AM63">
        <v>0</v>
      </c>
      <c r="AN63">
        <v>0</v>
      </c>
      <c r="AO63">
        <v>26636.34</v>
      </c>
      <c r="AP63" s="1">
        <v>399545.25</v>
      </c>
      <c r="AQ63" t="s">
        <v>81</v>
      </c>
      <c r="AR63" s="11">
        <v>45412</v>
      </c>
      <c r="AS63">
        <v>399545.25</v>
      </c>
      <c r="AT63" t="s">
        <v>7</v>
      </c>
      <c r="AU63" t="s">
        <v>7</v>
      </c>
      <c r="AW63" t="s">
        <v>82</v>
      </c>
      <c r="AX63" t="s">
        <v>83</v>
      </c>
      <c r="AY63" s="22" t="s">
        <v>1115</v>
      </c>
      <c r="BB63"/>
      <c r="BD63">
        <f t="shared" si="6"/>
        <v>-399545.25</v>
      </c>
      <c r="BF63" s="9">
        <f t="shared" si="7"/>
        <v>-65924.97</v>
      </c>
      <c r="BG63" t="s">
        <v>1115</v>
      </c>
      <c r="BH63" t="s">
        <v>1137</v>
      </c>
      <c r="BI63" t="s">
        <v>1180</v>
      </c>
    </row>
    <row r="64" spans="1:61" hidden="1" x14ac:dyDescent="0.25">
      <c r="C64" t="s">
        <v>65</v>
      </c>
      <c r="D64" t="s">
        <v>66</v>
      </c>
      <c r="E64" t="s">
        <v>67</v>
      </c>
      <c r="F64" t="s">
        <v>68</v>
      </c>
      <c r="G64" t="s">
        <v>69</v>
      </c>
      <c r="H64" s="7">
        <v>1.00090126877001E+18</v>
      </c>
      <c r="I64" t="s">
        <v>242</v>
      </c>
      <c r="J64">
        <v>2002</v>
      </c>
      <c r="K64" t="s">
        <v>156</v>
      </c>
      <c r="L64" t="s">
        <v>243</v>
      </c>
      <c r="M64" t="s">
        <v>244</v>
      </c>
      <c r="N64" t="s">
        <v>151</v>
      </c>
      <c r="O64" t="s">
        <v>152</v>
      </c>
      <c r="Q64">
        <v>1012373</v>
      </c>
      <c r="R64" t="s">
        <v>153</v>
      </c>
      <c r="S64">
        <v>500000</v>
      </c>
      <c r="T64">
        <v>500000</v>
      </c>
      <c r="U64">
        <v>15</v>
      </c>
      <c r="V64">
        <v>15</v>
      </c>
      <c r="W64">
        <v>0</v>
      </c>
      <c r="X64">
        <v>0</v>
      </c>
      <c r="Y64" s="10">
        <v>75000</v>
      </c>
      <c r="Z64" s="11">
        <v>45128</v>
      </c>
      <c r="AA64" s="11">
        <v>45493</v>
      </c>
      <c r="AB64">
        <v>2</v>
      </c>
      <c r="AC64" t="s">
        <v>105</v>
      </c>
      <c r="AE64" t="s">
        <v>154</v>
      </c>
      <c r="AF64" t="s">
        <v>68</v>
      </c>
      <c r="AG64" t="s">
        <v>79</v>
      </c>
      <c r="AH64" t="s">
        <v>155</v>
      </c>
      <c r="AI64" t="s">
        <v>141</v>
      </c>
      <c r="AJ64">
        <v>475000</v>
      </c>
      <c r="AK64">
        <v>0</v>
      </c>
      <c r="AL64">
        <v>0</v>
      </c>
      <c r="AM64">
        <v>0</v>
      </c>
      <c r="AN64">
        <v>0</v>
      </c>
      <c r="AO64">
        <v>25000</v>
      </c>
      <c r="AP64" s="1">
        <v>500000</v>
      </c>
      <c r="AQ64" t="s">
        <v>99</v>
      </c>
      <c r="AR64" s="11">
        <v>45412</v>
      </c>
      <c r="AS64">
        <v>500000</v>
      </c>
      <c r="AT64" t="s">
        <v>4</v>
      </c>
      <c r="AU64" t="s">
        <v>4</v>
      </c>
      <c r="AW64" t="s">
        <v>82</v>
      </c>
      <c r="AX64" t="s">
        <v>83</v>
      </c>
      <c r="AY64">
        <v>307024</v>
      </c>
      <c r="AZ64" t="s">
        <v>1118</v>
      </c>
      <c r="BA64" t="str">
        <f t="shared" ref="BA64:BA69" si="8">AY64&amp;AZ64</f>
        <v>307024E2</v>
      </c>
      <c r="BB64">
        <v>500000</v>
      </c>
      <c r="BC64">
        <v>0</v>
      </c>
      <c r="BD64">
        <f t="shared" si="6"/>
        <v>0</v>
      </c>
      <c r="BE64">
        <v>82500</v>
      </c>
      <c r="BF64" s="9">
        <f t="shared" si="7"/>
        <v>7500</v>
      </c>
      <c r="BG64" s="9" t="s">
        <v>1135</v>
      </c>
      <c r="BH64" t="s">
        <v>1140</v>
      </c>
    </row>
    <row r="65" spans="3:60" hidden="1" x14ac:dyDescent="0.25">
      <c r="C65" t="s">
        <v>65</v>
      </c>
      <c r="D65" t="s">
        <v>66</v>
      </c>
      <c r="E65" t="s">
        <v>67</v>
      </c>
      <c r="F65" t="s">
        <v>68</v>
      </c>
      <c r="G65" t="s">
        <v>69</v>
      </c>
      <c r="H65" s="7">
        <v>100680568356</v>
      </c>
      <c r="I65" t="s">
        <v>330</v>
      </c>
      <c r="J65">
        <v>2001</v>
      </c>
      <c r="K65" t="s">
        <v>116</v>
      </c>
      <c r="L65" t="s">
        <v>331</v>
      </c>
      <c r="M65" t="s">
        <v>332</v>
      </c>
      <c r="N65" t="s">
        <v>151</v>
      </c>
      <c r="O65" t="s">
        <v>152</v>
      </c>
      <c r="Q65">
        <v>1012373</v>
      </c>
      <c r="R65" t="s">
        <v>153</v>
      </c>
      <c r="S65">
        <v>187500</v>
      </c>
      <c r="T65">
        <v>187500</v>
      </c>
      <c r="U65">
        <v>16.5</v>
      </c>
      <c r="V65">
        <v>16.5</v>
      </c>
      <c r="W65">
        <v>0</v>
      </c>
      <c r="X65">
        <v>0</v>
      </c>
      <c r="Y65" s="10">
        <v>30937.5</v>
      </c>
      <c r="Z65" s="11">
        <v>45404</v>
      </c>
      <c r="AA65" s="11">
        <v>45768</v>
      </c>
      <c r="AB65">
        <v>0</v>
      </c>
      <c r="AC65" t="s">
        <v>77</v>
      </c>
      <c r="AE65" t="s">
        <v>154</v>
      </c>
      <c r="AF65" t="s">
        <v>68</v>
      </c>
      <c r="AG65" t="s">
        <v>79</v>
      </c>
      <c r="AH65" t="s">
        <v>155</v>
      </c>
      <c r="AI65" t="s">
        <v>155</v>
      </c>
      <c r="AJ65">
        <v>178125</v>
      </c>
      <c r="AK65">
        <v>0</v>
      </c>
      <c r="AL65">
        <v>0</v>
      </c>
      <c r="AM65">
        <v>0</v>
      </c>
      <c r="AN65">
        <v>0</v>
      </c>
      <c r="AO65">
        <v>9375</v>
      </c>
      <c r="AP65" s="1">
        <v>187500</v>
      </c>
      <c r="AQ65" t="s">
        <v>99</v>
      </c>
      <c r="AR65" s="11">
        <v>45412</v>
      </c>
      <c r="AS65">
        <v>187500</v>
      </c>
      <c r="AT65" t="s">
        <v>4</v>
      </c>
      <c r="AU65" t="s">
        <v>4</v>
      </c>
      <c r="AW65" t="s">
        <v>82</v>
      </c>
      <c r="AX65" t="s">
        <v>83</v>
      </c>
      <c r="AY65">
        <v>334930</v>
      </c>
      <c r="AZ65" t="s">
        <v>1026</v>
      </c>
      <c r="BA65" t="str">
        <f t="shared" si="8"/>
        <v>3349300</v>
      </c>
      <c r="BB65">
        <v>187501</v>
      </c>
      <c r="BC65">
        <v>0</v>
      </c>
      <c r="BD65">
        <f t="shared" si="6"/>
        <v>1</v>
      </c>
      <c r="BE65">
        <v>37500.199999999997</v>
      </c>
      <c r="BF65" s="9">
        <f t="shared" si="7"/>
        <v>6562.6999999999971</v>
      </c>
      <c r="BG65" s="9" t="s">
        <v>1135</v>
      </c>
      <c r="BH65" t="s">
        <v>1137</v>
      </c>
    </row>
    <row r="66" spans="3:60" hidden="1" x14ac:dyDescent="0.25">
      <c r="C66" t="s">
        <v>65</v>
      </c>
      <c r="D66" t="s">
        <v>66</v>
      </c>
      <c r="E66" t="s">
        <v>67</v>
      </c>
      <c r="F66" t="s">
        <v>68</v>
      </c>
      <c r="G66" t="s">
        <v>69</v>
      </c>
      <c r="H66" s="7">
        <v>1009608191590000</v>
      </c>
      <c r="I66" t="s">
        <v>107</v>
      </c>
      <c r="J66">
        <v>5006</v>
      </c>
      <c r="K66" t="s">
        <v>108</v>
      </c>
      <c r="L66" t="s">
        <v>251</v>
      </c>
      <c r="M66" t="s">
        <v>252</v>
      </c>
      <c r="N66" t="s">
        <v>74</v>
      </c>
      <c r="O66" t="s">
        <v>75</v>
      </c>
      <c r="Q66">
        <v>1030891</v>
      </c>
      <c r="R66" t="s">
        <v>104</v>
      </c>
      <c r="S66">
        <v>1031262</v>
      </c>
      <c r="T66">
        <v>618757.19999999995</v>
      </c>
      <c r="U66">
        <v>11.5</v>
      </c>
      <c r="V66">
        <v>11.5</v>
      </c>
      <c r="W66">
        <v>0</v>
      </c>
      <c r="X66">
        <v>0</v>
      </c>
      <c r="Y66" s="10">
        <v>71157.08</v>
      </c>
      <c r="Z66" s="11">
        <v>45383</v>
      </c>
      <c r="AA66" s="11">
        <v>45716</v>
      </c>
      <c r="AB66">
        <v>0</v>
      </c>
      <c r="AC66" t="s">
        <v>77</v>
      </c>
      <c r="AD66" t="s">
        <v>78</v>
      </c>
      <c r="AE66" t="s">
        <v>96</v>
      </c>
      <c r="AF66" t="s">
        <v>68</v>
      </c>
      <c r="AG66" t="s">
        <v>79</v>
      </c>
      <c r="AH66" t="s">
        <v>97</v>
      </c>
      <c r="AI66" t="s">
        <v>170</v>
      </c>
      <c r="AJ66">
        <v>1031262</v>
      </c>
      <c r="AK66">
        <v>0</v>
      </c>
      <c r="AL66">
        <v>0</v>
      </c>
      <c r="AM66">
        <v>0</v>
      </c>
      <c r="AN66">
        <v>0</v>
      </c>
      <c r="AO66">
        <v>0</v>
      </c>
      <c r="AP66" s="1">
        <v>618757.19999999995</v>
      </c>
      <c r="AQ66" t="s">
        <v>99</v>
      </c>
      <c r="AR66" s="11">
        <v>45412</v>
      </c>
      <c r="AS66">
        <v>618757.19999999995</v>
      </c>
      <c r="AT66" t="s">
        <v>9</v>
      </c>
      <c r="AU66" t="s">
        <v>9</v>
      </c>
      <c r="AW66" t="s">
        <v>82</v>
      </c>
      <c r="AX66" t="s">
        <v>83</v>
      </c>
      <c r="AY66">
        <v>332166</v>
      </c>
      <c r="AZ66" t="s">
        <v>1026</v>
      </c>
      <c r="BA66" t="str">
        <f t="shared" si="8"/>
        <v>3321660</v>
      </c>
      <c r="BB66">
        <v>618757.19999999995</v>
      </c>
      <c r="BC66">
        <v>0</v>
      </c>
      <c r="BD66">
        <f t="shared" si="6"/>
        <v>0</v>
      </c>
      <c r="BE66">
        <v>77344.649999999994</v>
      </c>
      <c r="BF66" s="9">
        <f t="shared" si="7"/>
        <v>6187.5699999999924</v>
      </c>
      <c r="BG66" s="9" t="s">
        <v>1135</v>
      </c>
      <c r="BH66" s="9" t="s">
        <v>1140</v>
      </c>
    </row>
    <row r="67" spans="3:60" hidden="1" x14ac:dyDescent="0.25">
      <c r="C67" t="s">
        <v>65</v>
      </c>
      <c r="D67" t="s">
        <v>66</v>
      </c>
      <c r="E67" t="s">
        <v>67</v>
      </c>
      <c r="F67" t="s">
        <v>68</v>
      </c>
      <c r="G67" t="s">
        <v>69</v>
      </c>
      <c r="H67" s="7">
        <v>1018068646060000</v>
      </c>
      <c r="I67" t="s">
        <v>486</v>
      </c>
      <c r="J67">
        <v>1021</v>
      </c>
      <c r="K67" t="s">
        <v>487</v>
      </c>
      <c r="L67" t="s">
        <v>488</v>
      </c>
      <c r="M67" t="s">
        <v>489</v>
      </c>
      <c r="N67" t="s">
        <v>188</v>
      </c>
      <c r="O67" t="s">
        <v>189</v>
      </c>
      <c r="Q67">
        <v>1032117</v>
      </c>
      <c r="R67" t="s">
        <v>408</v>
      </c>
      <c r="S67">
        <v>70824</v>
      </c>
      <c r="T67">
        <v>70824</v>
      </c>
      <c r="U67">
        <v>11.5</v>
      </c>
      <c r="V67">
        <v>11.5</v>
      </c>
      <c r="W67">
        <v>0</v>
      </c>
      <c r="X67">
        <v>0</v>
      </c>
      <c r="Y67" s="10">
        <v>8144.76</v>
      </c>
      <c r="Z67" s="11">
        <v>45381</v>
      </c>
      <c r="AA67" s="11">
        <v>45745</v>
      </c>
      <c r="AB67">
        <v>0</v>
      </c>
      <c r="AC67" t="s">
        <v>77</v>
      </c>
      <c r="AE67" t="s">
        <v>409</v>
      </c>
      <c r="AF67" t="s">
        <v>68</v>
      </c>
      <c r="AG67" t="s">
        <v>79</v>
      </c>
      <c r="AH67" t="s">
        <v>410</v>
      </c>
      <c r="AI67" t="s">
        <v>410</v>
      </c>
      <c r="AJ67">
        <v>70824</v>
      </c>
      <c r="AK67">
        <v>0</v>
      </c>
      <c r="AL67">
        <v>0</v>
      </c>
      <c r="AM67">
        <v>0</v>
      </c>
      <c r="AN67">
        <v>0</v>
      </c>
      <c r="AO67">
        <v>0</v>
      </c>
      <c r="AP67" s="1">
        <v>70824</v>
      </c>
      <c r="AQ67" t="s">
        <v>128</v>
      </c>
      <c r="AR67" s="11">
        <v>45412</v>
      </c>
      <c r="AS67">
        <v>70824</v>
      </c>
      <c r="AT67" t="s">
        <v>9</v>
      </c>
      <c r="AU67" t="s">
        <v>9</v>
      </c>
      <c r="AW67" t="s">
        <v>82</v>
      </c>
      <c r="AX67" t="s">
        <v>83</v>
      </c>
      <c r="AY67">
        <v>331809</v>
      </c>
      <c r="AZ67" t="s">
        <v>1026</v>
      </c>
      <c r="BA67" t="str">
        <f t="shared" si="8"/>
        <v>3318090</v>
      </c>
      <c r="BB67">
        <v>70824</v>
      </c>
      <c r="BD67">
        <f t="shared" si="6"/>
        <v>0</v>
      </c>
      <c r="BE67">
        <v>8144.76</v>
      </c>
      <c r="BF67" s="9">
        <f t="shared" si="7"/>
        <v>0</v>
      </c>
      <c r="BG67" s="9" t="s">
        <v>1135</v>
      </c>
      <c r="BH67" t="s">
        <v>1137</v>
      </c>
    </row>
    <row r="68" spans="3:60" hidden="1" x14ac:dyDescent="0.25">
      <c r="C68" t="s">
        <v>65</v>
      </c>
      <c r="D68" t="s">
        <v>66</v>
      </c>
      <c r="E68" t="s">
        <v>67</v>
      </c>
      <c r="F68" t="s">
        <v>68</v>
      </c>
      <c r="G68" t="s">
        <v>69</v>
      </c>
      <c r="H68" s="7">
        <v>1009214787930000</v>
      </c>
      <c r="I68" t="s">
        <v>384</v>
      </c>
      <c r="J68">
        <v>2001</v>
      </c>
      <c r="K68" t="s">
        <v>116</v>
      </c>
      <c r="L68" t="s">
        <v>385</v>
      </c>
      <c r="M68" t="s">
        <v>386</v>
      </c>
      <c r="N68" t="s">
        <v>151</v>
      </c>
      <c r="O68" t="s">
        <v>152</v>
      </c>
      <c r="Q68">
        <v>1012373</v>
      </c>
      <c r="R68" t="s">
        <v>153</v>
      </c>
      <c r="S68">
        <v>100000</v>
      </c>
      <c r="T68">
        <v>100000</v>
      </c>
      <c r="U68">
        <v>16.5</v>
      </c>
      <c r="V68">
        <v>16.5</v>
      </c>
      <c r="W68">
        <v>0</v>
      </c>
      <c r="X68">
        <v>0</v>
      </c>
      <c r="Y68" s="10">
        <v>16500</v>
      </c>
      <c r="Z68" s="11">
        <v>45385</v>
      </c>
      <c r="AA68" s="11">
        <v>45749</v>
      </c>
      <c r="AB68">
        <v>0</v>
      </c>
      <c r="AC68" t="s">
        <v>77</v>
      </c>
      <c r="AE68" t="s">
        <v>154</v>
      </c>
      <c r="AF68" t="s">
        <v>68</v>
      </c>
      <c r="AG68" t="s">
        <v>79</v>
      </c>
      <c r="AH68" t="s">
        <v>155</v>
      </c>
      <c r="AI68" t="s">
        <v>155</v>
      </c>
      <c r="AJ68">
        <v>95000</v>
      </c>
      <c r="AK68">
        <v>0</v>
      </c>
      <c r="AL68">
        <v>0</v>
      </c>
      <c r="AM68">
        <v>0</v>
      </c>
      <c r="AN68">
        <v>0</v>
      </c>
      <c r="AO68">
        <v>5000</v>
      </c>
      <c r="AP68" s="1">
        <v>100000</v>
      </c>
      <c r="AQ68" t="s">
        <v>99</v>
      </c>
      <c r="AR68" s="11">
        <v>45412</v>
      </c>
      <c r="AS68">
        <v>100000</v>
      </c>
      <c r="AT68" t="s">
        <v>4</v>
      </c>
      <c r="AU68" t="s">
        <v>4</v>
      </c>
      <c r="AW68" t="s">
        <v>82</v>
      </c>
      <c r="AX68" t="s">
        <v>83</v>
      </c>
      <c r="AY68">
        <v>336032</v>
      </c>
      <c r="AZ68" t="s">
        <v>1026</v>
      </c>
      <c r="BA68" t="str">
        <f t="shared" si="8"/>
        <v>3360320</v>
      </c>
      <c r="BB68">
        <v>100000.85</v>
      </c>
      <c r="BC68">
        <v>0</v>
      </c>
      <c r="BD68">
        <f t="shared" si="6"/>
        <v>0.85000000000582077</v>
      </c>
      <c r="BE68">
        <v>22000.19</v>
      </c>
      <c r="BF68" s="9">
        <f t="shared" si="7"/>
        <v>5500.1899999999987</v>
      </c>
      <c r="BG68" s="9" t="s">
        <v>1135</v>
      </c>
      <c r="BH68" t="s">
        <v>1137</v>
      </c>
    </row>
    <row r="69" spans="3:60" hidden="1" x14ac:dyDescent="0.25">
      <c r="C69" t="s">
        <v>65</v>
      </c>
      <c r="D69" t="s">
        <v>66</v>
      </c>
      <c r="E69" t="s">
        <v>67</v>
      </c>
      <c r="F69" t="s">
        <v>68</v>
      </c>
      <c r="G69" t="s">
        <v>69</v>
      </c>
      <c r="H69" s="7">
        <v>1009608191590000</v>
      </c>
      <c r="I69" t="s">
        <v>107</v>
      </c>
      <c r="J69">
        <v>4010</v>
      </c>
      <c r="K69" t="s">
        <v>426</v>
      </c>
      <c r="L69" t="s">
        <v>544</v>
      </c>
      <c r="M69" t="s">
        <v>545</v>
      </c>
      <c r="N69" t="s">
        <v>74</v>
      </c>
      <c r="O69" t="s">
        <v>75</v>
      </c>
      <c r="Q69">
        <v>1030891</v>
      </c>
      <c r="R69" t="s">
        <v>104</v>
      </c>
      <c r="S69">
        <v>29777</v>
      </c>
      <c r="T69">
        <v>29777</v>
      </c>
      <c r="U69">
        <v>11.5</v>
      </c>
      <c r="V69">
        <v>11.5</v>
      </c>
      <c r="W69">
        <v>0</v>
      </c>
      <c r="X69">
        <v>0</v>
      </c>
      <c r="Y69" s="10">
        <v>3424.36</v>
      </c>
      <c r="Z69" s="11">
        <v>45409</v>
      </c>
      <c r="AA69" s="11">
        <v>45773</v>
      </c>
      <c r="AB69">
        <v>0</v>
      </c>
      <c r="AC69" t="s">
        <v>77</v>
      </c>
      <c r="AE69" t="s">
        <v>96</v>
      </c>
      <c r="AF69" t="s">
        <v>68</v>
      </c>
      <c r="AG69" t="s">
        <v>79</v>
      </c>
      <c r="AH69" t="s">
        <v>97</v>
      </c>
      <c r="AI69" t="s">
        <v>546</v>
      </c>
      <c r="AJ69">
        <v>29777</v>
      </c>
      <c r="AK69">
        <v>0</v>
      </c>
      <c r="AL69">
        <v>0</v>
      </c>
      <c r="AM69">
        <v>0</v>
      </c>
      <c r="AN69">
        <v>0</v>
      </c>
      <c r="AO69">
        <v>0</v>
      </c>
      <c r="AP69" s="1">
        <v>29777</v>
      </c>
      <c r="AQ69" t="s">
        <v>99</v>
      </c>
      <c r="AR69" s="11">
        <v>45412</v>
      </c>
      <c r="AS69">
        <v>29777</v>
      </c>
      <c r="AT69" t="s">
        <v>9</v>
      </c>
      <c r="AU69" t="s">
        <v>9</v>
      </c>
      <c r="AW69" t="s">
        <v>82</v>
      </c>
      <c r="AX69" t="s">
        <v>83</v>
      </c>
      <c r="AY69">
        <v>335729</v>
      </c>
      <c r="AZ69" t="s">
        <v>1026</v>
      </c>
      <c r="BA69" t="str">
        <f t="shared" si="8"/>
        <v>3357290</v>
      </c>
      <c r="BB69">
        <v>29790</v>
      </c>
      <c r="BC69">
        <v>0</v>
      </c>
      <c r="BD69">
        <f t="shared" si="6"/>
        <v>13</v>
      </c>
      <c r="BE69">
        <v>7447.5</v>
      </c>
      <c r="BF69" s="9">
        <f t="shared" si="7"/>
        <v>4023.14</v>
      </c>
      <c r="BG69" s="9" t="s">
        <v>1131</v>
      </c>
      <c r="BH69" t="s">
        <v>1137</v>
      </c>
    </row>
    <row r="70" spans="3:60" hidden="1" x14ac:dyDescent="0.25">
      <c r="C70" t="s">
        <v>65</v>
      </c>
      <c r="D70" t="s">
        <v>66</v>
      </c>
      <c r="E70" t="s">
        <v>67</v>
      </c>
      <c r="F70" t="s">
        <v>68</v>
      </c>
      <c r="G70" t="s">
        <v>69</v>
      </c>
      <c r="H70" s="7">
        <v>1.0087800335600001E+19</v>
      </c>
      <c r="I70" t="s">
        <v>425</v>
      </c>
      <c r="J70">
        <v>4010</v>
      </c>
      <c r="K70" t="s">
        <v>426</v>
      </c>
      <c r="L70" t="s">
        <v>427</v>
      </c>
      <c r="M70" t="s">
        <v>428</v>
      </c>
      <c r="N70" t="s">
        <v>151</v>
      </c>
      <c r="O70" t="s">
        <v>189</v>
      </c>
      <c r="Q70">
        <v>1032117</v>
      </c>
      <c r="R70" t="s">
        <v>408</v>
      </c>
      <c r="S70">
        <v>123405</v>
      </c>
      <c r="T70">
        <v>123405</v>
      </c>
      <c r="U70">
        <v>10</v>
      </c>
      <c r="V70">
        <v>10</v>
      </c>
      <c r="W70">
        <v>0</v>
      </c>
      <c r="X70">
        <v>0</v>
      </c>
      <c r="Y70" s="10">
        <v>12340.5</v>
      </c>
      <c r="Z70" s="11">
        <v>45404</v>
      </c>
      <c r="AA70" s="11">
        <v>45768</v>
      </c>
      <c r="AB70">
        <v>0</v>
      </c>
      <c r="AC70" t="s">
        <v>77</v>
      </c>
      <c r="AE70" t="s">
        <v>409</v>
      </c>
      <c r="AF70" t="s">
        <v>68</v>
      </c>
      <c r="AG70" t="s">
        <v>79</v>
      </c>
      <c r="AH70" t="s">
        <v>410</v>
      </c>
      <c r="AI70" t="s">
        <v>410</v>
      </c>
      <c r="AJ70">
        <v>123405</v>
      </c>
      <c r="AK70">
        <v>0</v>
      </c>
      <c r="AL70">
        <v>0</v>
      </c>
      <c r="AM70">
        <v>0</v>
      </c>
      <c r="AN70">
        <v>0</v>
      </c>
      <c r="AO70">
        <v>0</v>
      </c>
      <c r="AP70" s="1">
        <v>123405</v>
      </c>
      <c r="AQ70" t="s">
        <v>99</v>
      </c>
      <c r="AR70" s="11">
        <v>45412</v>
      </c>
      <c r="AS70">
        <v>123405</v>
      </c>
      <c r="AT70" t="s">
        <v>9</v>
      </c>
      <c r="AU70" t="s">
        <v>9</v>
      </c>
      <c r="AW70" t="s">
        <v>82</v>
      </c>
      <c r="AX70" t="s">
        <v>83</v>
      </c>
      <c r="AY70">
        <v>334865</v>
      </c>
      <c r="AZ70" t="s">
        <v>1026</v>
      </c>
      <c r="BA70" t="s">
        <v>1041</v>
      </c>
      <c r="BB70">
        <v>123457.54</v>
      </c>
      <c r="BC70">
        <v>0</v>
      </c>
      <c r="BD70">
        <f t="shared" si="6"/>
        <v>52.539999999993597</v>
      </c>
      <c r="BE70">
        <v>15432.19</v>
      </c>
      <c r="BF70" s="9">
        <f t="shared" si="7"/>
        <v>3091.6900000000005</v>
      </c>
      <c r="BG70" s="9" t="s">
        <v>1131</v>
      </c>
      <c r="BH70" t="s">
        <v>1137</v>
      </c>
    </row>
    <row r="71" spans="3:60" hidden="1" x14ac:dyDescent="0.25">
      <c r="C71" t="s">
        <v>65</v>
      </c>
      <c r="D71" t="s">
        <v>66</v>
      </c>
      <c r="E71" t="s">
        <v>67</v>
      </c>
      <c r="F71" t="s">
        <v>68</v>
      </c>
      <c r="G71" t="s">
        <v>69</v>
      </c>
      <c r="H71" s="7">
        <v>1012914500520000</v>
      </c>
      <c r="I71" t="s">
        <v>480</v>
      </c>
      <c r="J71">
        <v>1003</v>
      </c>
      <c r="K71" t="s">
        <v>101</v>
      </c>
      <c r="L71" t="s">
        <v>568</v>
      </c>
      <c r="M71" t="s">
        <v>569</v>
      </c>
      <c r="N71" t="s">
        <v>74</v>
      </c>
      <c r="O71" t="s">
        <v>119</v>
      </c>
      <c r="Q71">
        <v>1036876</v>
      </c>
      <c r="R71" t="s">
        <v>278</v>
      </c>
      <c r="S71">
        <v>48326</v>
      </c>
      <c r="T71">
        <v>24163</v>
      </c>
      <c r="U71">
        <v>11.5</v>
      </c>
      <c r="V71">
        <v>11.5</v>
      </c>
      <c r="W71">
        <v>0</v>
      </c>
      <c r="X71">
        <v>0</v>
      </c>
      <c r="Y71" s="10">
        <v>2778.75</v>
      </c>
      <c r="Z71" s="11">
        <v>45378</v>
      </c>
      <c r="AA71" s="11">
        <v>45382</v>
      </c>
      <c r="AB71">
        <v>0</v>
      </c>
      <c r="AC71" t="s">
        <v>77</v>
      </c>
      <c r="AD71" t="s">
        <v>78</v>
      </c>
      <c r="AE71" t="s">
        <v>89</v>
      </c>
      <c r="AF71" t="s">
        <v>68</v>
      </c>
      <c r="AG71" t="s">
        <v>79</v>
      </c>
      <c r="AH71" t="s">
        <v>90</v>
      </c>
      <c r="AI71" t="s">
        <v>90</v>
      </c>
      <c r="AJ71">
        <v>48326</v>
      </c>
      <c r="AK71">
        <v>0</v>
      </c>
      <c r="AL71">
        <v>0</v>
      </c>
      <c r="AM71">
        <v>0</v>
      </c>
      <c r="AN71">
        <v>0</v>
      </c>
      <c r="AO71">
        <v>0</v>
      </c>
      <c r="AP71" s="1">
        <v>24163</v>
      </c>
      <c r="AQ71" t="s">
        <v>81</v>
      </c>
      <c r="AR71" s="11">
        <v>45412</v>
      </c>
      <c r="AS71">
        <v>24163</v>
      </c>
      <c r="AU71" t="s">
        <v>5</v>
      </c>
      <c r="AW71" t="s">
        <v>82</v>
      </c>
      <c r="AX71" t="s">
        <v>83</v>
      </c>
      <c r="AY71">
        <v>331699</v>
      </c>
      <c r="AZ71" t="s">
        <v>1026</v>
      </c>
      <c r="BA71" t="str">
        <f>AY71&amp;AZ71</f>
        <v>3316990</v>
      </c>
      <c r="BB71">
        <v>24162.5</v>
      </c>
      <c r="BD71">
        <f t="shared" si="6"/>
        <v>-0.5</v>
      </c>
      <c r="BE71">
        <v>5557.38</v>
      </c>
      <c r="BF71" s="9">
        <f t="shared" si="7"/>
        <v>2778.63</v>
      </c>
      <c r="BG71" s="9" t="s">
        <v>1135</v>
      </c>
      <c r="BH71" t="s">
        <v>1139</v>
      </c>
    </row>
    <row r="72" spans="3:60" hidden="1" x14ac:dyDescent="0.25">
      <c r="C72" t="s">
        <v>65</v>
      </c>
      <c r="D72" t="s">
        <v>66</v>
      </c>
      <c r="E72" t="s">
        <v>67</v>
      </c>
      <c r="F72" t="s">
        <v>68</v>
      </c>
      <c r="G72" t="s">
        <v>69</v>
      </c>
      <c r="H72" s="7">
        <v>101073153089</v>
      </c>
      <c r="I72" t="s">
        <v>378</v>
      </c>
      <c r="J72">
        <v>2001</v>
      </c>
      <c r="K72" t="s">
        <v>116</v>
      </c>
      <c r="L72" t="s">
        <v>478</v>
      </c>
      <c r="M72" t="s">
        <v>479</v>
      </c>
      <c r="N72" t="s">
        <v>223</v>
      </c>
      <c r="O72" t="s">
        <v>223</v>
      </c>
      <c r="Q72">
        <v>1033738</v>
      </c>
      <c r="R72" t="s">
        <v>284</v>
      </c>
      <c r="S72">
        <v>67584</v>
      </c>
      <c r="T72">
        <v>67584</v>
      </c>
      <c r="U72">
        <v>12.5</v>
      </c>
      <c r="V72">
        <v>12.5</v>
      </c>
      <c r="W72">
        <v>0</v>
      </c>
      <c r="X72">
        <v>0</v>
      </c>
      <c r="Y72" s="10">
        <v>8448</v>
      </c>
      <c r="Z72" s="11">
        <v>45377</v>
      </c>
      <c r="AA72" s="11">
        <v>45741</v>
      </c>
      <c r="AB72">
        <v>0</v>
      </c>
      <c r="AC72" t="s">
        <v>77</v>
      </c>
      <c r="AE72" t="s">
        <v>285</v>
      </c>
      <c r="AF72" t="s">
        <v>286</v>
      </c>
      <c r="AG72" t="s">
        <v>79</v>
      </c>
      <c r="AH72" t="s">
        <v>287</v>
      </c>
      <c r="AI72" t="s">
        <v>288</v>
      </c>
      <c r="AJ72">
        <v>64204.78</v>
      </c>
      <c r="AK72">
        <v>0</v>
      </c>
      <c r="AL72">
        <v>0</v>
      </c>
      <c r="AM72">
        <v>0</v>
      </c>
      <c r="AN72">
        <v>0</v>
      </c>
      <c r="AO72">
        <v>3379.22</v>
      </c>
      <c r="AP72" s="1">
        <v>67584</v>
      </c>
      <c r="AQ72" t="s">
        <v>99</v>
      </c>
      <c r="AR72" s="11">
        <v>45412</v>
      </c>
      <c r="AS72">
        <v>67584</v>
      </c>
      <c r="AT72" t="s">
        <v>9</v>
      </c>
      <c r="AU72" t="s">
        <v>9</v>
      </c>
      <c r="AW72" t="s">
        <v>82</v>
      </c>
      <c r="AX72" t="s">
        <v>83</v>
      </c>
      <c r="AY72">
        <v>332298</v>
      </c>
      <c r="AZ72" t="s">
        <v>1026</v>
      </c>
      <c r="BA72" t="str">
        <f>AY72&amp;AZ72</f>
        <v>3322980</v>
      </c>
      <c r="BB72">
        <v>67584</v>
      </c>
      <c r="BD72">
        <f t="shared" si="6"/>
        <v>0</v>
      </c>
      <c r="BE72">
        <v>11151.36</v>
      </c>
      <c r="BF72" s="9">
        <f t="shared" si="7"/>
        <v>2703.3600000000006</v>
      </c>
      <c r="BG72" s="9" t="s">
        <v>1135</v>
      </c>
      <c r="BH72" t="s">
        <v>1140</v>
      </c>
    </row>
    <row r="73" spans="3:60" hidden="1" x14ac:dyDescent="0.25">
      <c r="C73" t="s">
        <v>65</v>
      </c>
      <c r="D73" t="s">
        <v>66</v>
      </c>
      <c r="E73" t="s">
        <v>67</v>
      </c>
      <c r="F73" t="s">
        <v>68</v>
      </c>
      <c r="G73" t="s">
        <v>69</v>
      </c>
      <c r="H73" s="7">
        <v>1012914500520000</v>
      </c>
      <c r="I73" t="s">
        <v>480</v>
      </c>
      <c r="J73">
        <v>1003</v>
      </c>
      <c r="K73" t="s">
        <v>101</v>
      </c>
      <c r="L73" t="s">
        <v>692</v>
      </c>
      <c r="M73" t="s">
        <v>693</v>
      </c>
      <c r="N73" t="s">
        <v>74</v>
      </c>
      <c r="O73" t="s">
        <v>119</v>
      </c>
      <c r="Q73">
        <v>1036876</v>
      </c>
      <c r="R73" t="s">
        <v>278</v>
      </c>
      <c r="S73">
        <v>22518</v>
      </c>
      <c r="T73">
        <v>7881.3</v>
      </c>
      <c r="U73">
        <v>11.5</v>
      </c>
      <c r="V73">
        <v>11.5</v>
      </c>
      <c r="W73">
        <v>0</v>
      </c>
      <c r="X73">
        <v>0</v>
      </c>
      <c r="Y73" s="10">
        <v>906.35</v>
      </c>
      <c r="Z73" s="11">
        <v>45378</v>
      </c>
      <c r="AA73" s="11">
        <v>45382</v>
      </c>
      <c r="AB73">
        <v>0</v>
      </c>
      <c r="AC73" t="s">
        <v>77</v>
      </c>
      <c r="AD73" t="s">
        <v>78</v>
      </c>
      <c r="AE73" t="s">
        <v>89</v>
      </c>
      <c r="AF73" t="s">
        <v>68</v>
      </c>
      <c r="AG73" t="s">
        <v>79</v>
      </c>
      <c r="AH73" t="s">
        <v>90</v>
      </c>
      <c r="AI73" t="s">
        <v>90</v>
      </c>
      <c r="AJ73">
        <v>22518</v>
      </c>
      <c r="AK73">
        <v>0</v>
      </c>
      <c r="AL73">
        <v>0</v>
      </c>
      <c r="AM73">
        <v>0</v>
      </c>
      <c r="AN73">
        <v>0</v>
      </c>
      <c r="AO73">
        <v>0</v>
      </c>
      <c r="AP73" s="1">
        <v>7881.3</v>
      </c>
      <c r="AQ73" t="s">
        <v>81</v>
      </c>
      <c r="AR73" s="11">
        <v>45412</v>
      </c>
      <c r="AS73">
        <v>7881.3</v>
      </c>
      <c r="AU73" t="s">
        <v>5</v>
      </c>
      <c r="AW73" t="s">
        <v>82</v>
      </c>
      <c r="AX73" t="s">
        <v>83</v>
      </c>
      <c r="AY73">
        <v>331703</v>
      </c>
      <c r="AZ73" t="s">
        <v>1026</v>
      </c>
      <c r="BA73" t="str">
        <f>AY73&amp;AZ73</f>
        <v>3317030</v>
      </c>
      <c r="BB73">
        <v>7881.1530000000002</v>
      </c>
      <c r="BD73">
        <f t="shared" si="6"/>
        <v>-0.14699999999993452</v>
      </c>
      <c r="BE73">
        <v>2589.52</v>
      </c>
      <c r="BF73" s="9">
        <f t="shared" si="7"/>
        <v>1683.17</v>
      </c>
      <c r="BG73" s="9" t="s">
        <v>1135</v>
      </c>
      <c r="BH73" t="s">
        <v>1139</v>
      </c>
    </row>
    <row r="74" spans="3:60" hidden="1" x14ac:dyDescent="0.25">
      <c r="C74" t="s">
        <v>65</v>
      </c>
      <c r="D74" t="s">
        <v>66</v>
      </c>
      <c r="E74" t="s">
        <v>67</v>
      </c>
      <c r="F74" t="s">
        <v>68</v>
      </c>
      <c r="G74" t="s">
        <v>69</v>
      </c>
      <c r="H74" s="7">
        <v>1009608191590000</v>
      </c>
      <c r="I74" t="s">
        <v>107</v>
      </c>
      <c r="J74">
        <v>4010</v>
      </c>
      <c r="K74" t="s">
        <v>426</v>
      </c>
      <c r="L74" t="s">
        <v>683</v>
      </c>
      <c r="M74" t="s">
        <v>684</v>
      </c>
      <c r="N74" t="s">
        <v>74</v>
      </c>
      <c r="O74" t="s">
        <v>75</v>
      </c>
      <c r="Q74">
        <v>1030891</v>
      </c>
      <c r="R74" t="s">
        <v>104</v>
      </c>
      <c r="S74">
        <v>8934</v>
      </c>
      <c r="T74">
        <v>8934</v>
      </c>
      <c r="U74">
        <v>11.5</v>
      </c>
      <c r="V74">
        <v>11.5</v>
      </c>
      <c r="W74">
        <v>0</v>
      </c>
      <c r="X74">
        <v>0</v>
      </c>
      <c r="Y74" s="10">
        <v>1027.4100000000001</v>
      </c>
      <c r="Z74" s="11">
        <v>45409</v>
      </c>
      <c r="AA74" s="11">
        <v>45773</v>
      </c>
      <c r="AB74">
        <v>0</v>
      </c>
      <c r="AC74" t="s">
        <v>77</v>
      </c>
      <c r="AE74" t="s">
        <v>96</v>
      </c>
      <c r="AF74" t="s">
        <v>68</v>
      </c>
      <c r="AG74" t="s">
        <v>79</v>
      </c>
      <c r="AH74" t="s">
        <v>97</v>
      </c>
      <c r="AI74" t="s">
        <v>546</v>
      </c>
      <c r="AJ74">
        <v>8934</v>
      </c>
      <c r="AK74">
        <v>0</v>
      </c>
      <c r="AL74">
        <v>0</v>
      </c>
      <c r="AM74">
        <v>0</v>
      </c>
      <c r="AN74">
        <v>0</v>
      </c>
      <c r="AO74">
        <v>0</v>
      </c>
      <c r="AP74" s="1">
        <v>8934</v>
      </c>
      <c r="AQ74" t="s">
        <v>99</v>
      </c>
      <c r="AR74" s="11">
        <v>45412</v>
      </c>
      <c r="AS74">
        <v>8934</v>
      </c>
      <c r="AT74" t="s">
        <v>9</v>
      </c>
      <c r="AU74" t="s">
        <v>9</v>
      </c>
      <c r="AW74" t="s">
        <v>82</v>
      </c>
      <c r="AX74" t="s">
        <v>83</v>
      </c>
      <c r="AY74">
        <v>335738</v>
      </c>
      <c r="AZ74" t="s">
        <v>1026</v>
      </c>
      <c r="BA74" t="s">
        <v>1063</v>
      </c>
      <c r="BB74">
        <v>8937</v>
      </c>
      <c r="BC74">
        <v>0</v>
      </c>
      <c r="BD74">
        <f t="shared" si="6"/>
        <v>3</v>
      </c>
      <c r="BE74">
        <v>2234.25</v>
      </c>
      <c r="BF74" s="9">
        <f t="shared" si="7"/>
        <v>1206.8399999999999</v>
      </c>
      <c r="BG74" s="9" t="s">
        <v>1131</v>
      </c>
      <c r="BH74" t="s">
        <v>1137</v>
      </c>
    </row>
    <row r="75" spans="3:60" hidden="1" x14ac:dyDescent="0.25">
      <c r="C75" t="s">
        <v>65</v>
      </c>
      <c r="D75" t="s">
        <v>66</v>
      </c>
      <c r="E75" t="s">
        <v>67</v>
      </c>
      <c r="F75" t="s">
        <v>68</v>
      </c>
      <c r="G75" t="s">
        <v>69</v>
      </c>
      <c r="H75" s="7">
        <v>1019602020400000</v>
      </c>
      <c r="I75" t="s">
        <v>680</v>
      </c>
      <c r="J75">
        <v>3004</v>
      </c>
      <c r="K75" t="s">
        <v>674</v>
      </c>
      <c r="L75" t="s">
        <v>950</v>
      </c>
      <c r="M75" t="s">
        <v>951</v>
      </c>
      <c r="N75" t="s">
        <v>151</v>
      </c>
      <c r="O75" t="s">
        <v>189</v>
      </c>
      <c r="P75" t="s">
        <v>677</v>
      </c>
      <c r="Q75">
        <v>1019548</v>
      </c>
      <c r="R75" t="s">
        <v>678</v>
      </c>
      <c r="S75">
        <v>252</v>
      </c>
      <c r="T75">
        <v>252</v>
      </c>
      <c r="V75">
        <v>15</v>
      </c>
      <c r="W75">
        <v>37.799999999999997</v>
      </c>
      <c r="X75">
        <v>0</v>
      </c>
      <c r="Y75" s="10">
        <v>37.799999999999997</v>
      </c>
      <c r="Z75" s="11">
        <v>45390</v>
      </c>
      <c r="AA75" s="11">
        <v>45754</v>
      </c>
      <c r="AB75">
        <v>0</v>
      </c>
      <c r="AC75" t="s">
        <v>77</v>
      </c>
      <c r="AE75" t="s">
        <v>679</v>
      </c>
      <c r="AF75" t="s">
        <v>68</v>
      </c>
      <c r="AG75" t="s">
        <v>79</v>
      </c>
      <c r="AH75" t="s">
        <v>341</v>
      </c>
      <c r="AI75" t="s">
        <v>341</v>
      </c>
      <c r="AJ75">
        <v>46764</v>
      </c>
      <c r="AK75">
        <v>0</v>
      </c>
      <c r="AL75">
        <v>252</v>
      </c>
      <c r="AM75">
        <v>46512</v>
      </c>
      <c r="AN75">
        <v>0</v>
      </c>
      <c r="AO75">
        <v>0</v>
      </c>
      <c r="AP75" s="1">
        <v>252</v>
      </c>
      <c r="AQ75" t="s">
        <v>397</v>
      </c>
      <c r="AR75" s="11">
        <v>45412</v>
      </c>
      <c r="AS75">
        <v>46764</v>
      </c>
      <c r="AT75" t="s">
        <v>2</v>
      </c>
      <c r="AU75" t="s">
        <v>2</v>
      </c>
      <c r="AV75">
        <v>3</v>
      </c>
      <c r="AW75" t="s">
        <v>210</v>
      </c>
      <c r="AX75" t="s">
        <v>83</v>
      </c>
      <c r="AY75">
        <v>335244</v>
      </c>
      <c r="AZ75" t="s">
        <v>1026</v>
      </c>
      <c r="BA75" t="s">
        <v>1112</v>
      </c>
      <c r="BB75">
        <v>252</v>
      </c>
      <c r="BC75">
        <v>46512</v>
      </c>
      <c r="BD75">
        <f t="shared" si="6"/>
        <v>0</v>
      </c>
      <c r="BE75">
        <v>1200.5999999999999</v>
      </c>
      <c r="BF75" s="9">
        <f t="shared" si="7"/>
        <v>1162.8</v>
      </c>
      <c r="BG75" s="9" t="s">
        <v>1135</v>
      </c>
      <c r="BH75" t="s">
        <v>1137</v>
      </c>
    </row>
    <row r="76" spans="3:60" hidden="1" x14ac:dyDescent="0.25">
      <c r="C76" t="s">
        <v>65</v>
      </c>
      <c r="D76" t="s">
        <v>66</v>
      </c>
      <c r="E76" t="s">
        <v>67</v>
      </c>
      <c r="F76" t="s">
        <v>68</v>
      </c>
      <c r="G76" t="s">
        <v>69</v>
      </c>
      <c r="H76" s="7">
        <v>1019602020400010</v>
      </c>
      <c r="I76" t="s">
        <v>680</v>
      </c>
      <c r="J76">
        <v>3004</v>
      </c>
      <c r="K76" t="s">
        <v>674</v>
      </c>
      <c r="L76" t="s">
        <v>956</v>
      </c>
      <c r="M76" t="s">
        <v>957</v>
      </c>
      <c r="N76" t="s">
        <v>151</v>
      </c>
      <c r="O76" t="s">
        <v>189</v>
      </c>
      <c r="P76" t="s">
        <v>677</v>
      </c>
      <c r="Q76">
        <v>1019548</v>
      </c>
      <c r="R76" t="s">
        <v>678</v>
      </c>
      <c r="S76">
        <v>240</v>
      </c>
      <c r="T76">
        <v>240</v>
      </c>
      <c r="V76">
        <v>15</v>
      </c>
      <c r="W76">
        <v>36</v>
      </c>
      <c r="X76">
        <v>0</v>
      </c>
      <c r="Y76" s="10">
        <v>36</v>
      </c>
      <c r="Z76" s="11">
        <v>45391</v>
      </c>
      <c r="AA76" s="11">
        <v>45755</v>
      </c>
      <c r="AB76">
        <v>0</v>
      </c>
      <c r="AC76" t="s">
        <v>77</v>
      </c>
      <c r="AE76" t="s">
        <v>679</v>
      </c>
      <c r="AF76" t="s">
        <v>68</v>
      </c>
      <c r="AG76" t="s">
        <v>79</v>
      </c>
      <c r="AH76" t="s">
        <v>341</v>
      </c>
      <c r="AI76" t="s">
        <v>341</v>
      </c>
      <c r="AJ76">
        <v>40792</v>
      </c>
      <c r="AK76">
        <v>0</v>
      </c>
      <c r="AL76">
        <v>240</v>
      </c>
      <c r="AM76">
        <v>40552</v>
      </c>
      <c r="AN76">
        <v>0</v>
      </c>
      <c r="AO76">
        <v>0</v>
      </c>
      <c r="AP76" s="1">
        <v>240</v>
      </c>
      <c r="AQ76" t="s">
        <v>397</v>
      </c>
      <c r="AR76" s="11">
        <v>45412</v>
      </c>
      <c r="AS76">
        <v>40792</v>
      </c>
      <c r="AT76" t="s">
        <v>2</v>
      </c>
      <c r="AU76" t="s">
        <v>2</v>
      </c>
      <c r="AV76">
        <v>3</v>
      </c>
      <c r="AW76" t="s">
        <v>210</v>
      </c>
      <c r="AX76" t="s">
        <v>83</v>
      </c>
      <c r="AY76">
        <v>335250</v>
      </c>
      <c r="AZ76" t="s">
        <v>1026</v>
      </c>
      <c r="BA76" t="s">
        <v>1114</v>
      </c>
      <c r="BB76">
        <v>240</v>
      </c>
      <c r="BC76">
        <v>40552</v>
      </c>
      <c r="BD76">
        <f t="shared" si="6"/>
        <v>0</v>
      </c>
      <c r="BE76">
        <v>1049.8</v>
      </c>
      <c r="BF76" s="9">
        <f t="shared" si="7"/>
        <v>1013.8</v>
      </c>
      <c r="BG76" s="9" t="s">
        <v>1135</v>
      </c>
      <c r="BH76" t="s">
        <v>1137</v>
      </c>
    </row>
    <row r="77" spans="3:60" hidden="1" x14ac:dyDescent="0.25">
      <c r="C77" t="s">
        <v>65</v>
      </c>
      <c r="D77" t="s">
        <v>66</v>
      </c>
      <c r="E77" t="s">
        <v>67</v>
      </c>
      <c r="F77" t="s">
        <v>68</v>
      </c>
      <c r="G77" t="s">
        <v>69</v>
      </c>
      <c r="H77" s="7">
        <v>1005333908950020</v>
      </c>
      <c r="I77" t="s">
        <v>944</v>
      </c>
      <c r="J77">
        <v>3004</v>
      </c>
      <c r="K77" t="s">
        <v>674</v>
      </c>
      <c r="L77" t="s">
        <v>945</v>
      </c>
      <c r="M77" t="s">
        <v>946</v>
      </c>
      <c r="N77" t="s">
        <v>151</v>
      </c>
      <c r="O77" t="s">
        <v>189</v>
      </c>
      <c r="P77" t="s">
        <v>677</v>
      </c>
      <c r="Q77">
        <v>1019548</v>
      </c>
      <c r="R77" t="s">
        <v>678</v>
      </c>
      <c r="S77">
        <v>332</v>
      </c>
      <c r="T77">
        <v>332</v>
      </c>
      <c r="V77">
        <v>15</v>
      </c>
      <c r="W77">
        <v>49.8</v>
      </c>
      <c r="X77">
        <v>0</v>
      </c>
      <c r="Y77" s="10">
        <v>49.8</v>
      </c>
      <c r="Z77" s="11">
        <v>45403</v>
      </c>
      <c r="AA77" s="11">
        <v>45767</v>
      </c>
      <c r="AB77">
        <v>0</v>
      </c>
      <c r="AC77" t="s">
        <v>77</v>
      </c>
      <c r="AE77" t="s">
        <v>679</v>
      </c>
      <c r="AF77" t="s">
        <v>68</v>
      </c>
      <c r="AG77" t="s">
        <v>79</v>
      </c>
      <c r="AH77" t="s">
        <v>341</v>
      </c>
      <c r="AI77" t="s">
        <v>341</v>
      </c>
      <c r="AJ77">
        <v>36414</v>
      </c>
      <c r="AK77">
        <v>0</v>
      </c>
      <c r="AL77">
        <v>332</v>
      </c>
      <c r="AM77">
        <v>36082</v>
      </c>
      <c r="AN77">
        <v>0</v>
      </c>
      <c r="AO77">
        <v>0</v>
      </c>
      <c r="AP77" s="1">
        <v>332</v>
      </c>
      <c r="AQ77" t="s">
        <v>397</v>
      </c>
      <c r="AR77" s="11">
        <v>45412</v>
      </c>
      <c r="AS77">
        <v>36414</v>
      </c>
      <c r="AT77" t="s">
        <v>2</v>
      </c>
      <c r="AU77" t="s">
        <v>2</v>
      </c>
      <c r="AV77">
        <v>1</v>
      </c>
      <c r="AW77" t="s">
        <v>210</v>
      </c>
      <c r="AX77" t="s">
        <v>83</v>
      </c>
      <c r="AY77">
        <v>335405</v>
      </c>
      <c r="AZ77" t="s">
        <v>1026</v>
      </c>
      <c r="BA77" t="s">
        <v>1110</v>
      </c>
      <c r="BB77">
        <v>332</v>
      </c>
      <c r="BC77">
        <v>36082</v>
      </c>
      <c r="BD77">
        <f t="shared" si="6"/>
        <v>0</v>
      </c>
      <c r="BE77">
        <v>951.85</v>
      </c>
      <c r="BF77" s="9">
        <f t="shared" si="7"/>
        <v>902.05000000000007</v>
      </c>
      <c r="BG77" s="9" t="s">
        <v>1135</v>
      </c>
      <c r="BH77" t="s">
        <v>1137</v>
      </c>
    </row>
    <row r="78" spans="3:60" hidden="1" x14ac:dyDescent="0.25">
      <c r="C78" t="s">
        <v>65</v>
      </c>
      <c r="D78" t="s">
        <v>66</v>
      </c>
      <c r="E78" t="s">
        <v>67</v>
      </c>
      <c r="F78" t="s">
        <v>68</v>
      </c>
      <c r="G78" t="s">
        <v>69</v>
      </c>
      <c r="H78" s="7">
        <v>1005333908950020</v>
      </c>
      <c r="I78" t="s">
        <v>944</v>
      </c>
      <c r="J78">
        <v>3004</v>
      </c>
      <c r="K78" t="s">
        <v>674</v>
      </c>
      <c r="L78" t="s">
        <v>947</v>
      </c>
      <c r="M78" t="s">
        <v>948</v>
      </c>
      <c r="N78" t="s">
        <v>151</v>
      </c>
      <c r="O78" t="s">
        <v>189</v>
      </c>
      <c r="P78" t="s">
        <v>677</v>
      </c>
      <c r="Q78">
        <v>1019548</v>
      </c>
      <c r="R78" t="s">
        <v>678</v>
      </c>
      <c r="S78">
        <v>332</v>
      </c>
      <c r="T78">
        <v>332</v>
      </c>
      <c r="V78">
        <v>15</v>
      </c>
      <c r="W78">
        <v>49.8</v>
      </c>
      <c r="X78">
        <v>0</v>
      </c>
      <c r="Y78" s="10">
        <v>49.8</v>
      </c>
      <c r="Z78" s="11">
        <v>45403</v>
      </c>
      <c r="AA78" s="11">
        <v>45767</v>
      </c>
      <c r="AB78">
        <v>0</v>
      </c>
      <c r="AC78" t="s">
        <v>77</v>
      </c>
      <c r="AE78" t="s">
        <v>679</v>
      </c>
      <c r="AF78" t="s">
        <v>68</v>
      </c>
      <c r="AG78" t="s">
        <v>79</v>
      </c>
      <c r="AH78" t="s">
        <v>341</v>
      </c>
      <c r="AI78" t="s">
        <v>341</v>
      </c>
      <c r="AJ78">
        <v>36414</v>
      </c>
      <c r="AK78">
        <v>0</v>
      </c>
      <c r="AL78">
        <v>332</v>
      </c>
      <c r="AM78">
        <v>36082</v>
      </c>
      <c r="AN78">
        <v>0</v>
      </c>
      <c r="AO78">
        <v>0</v>
      </c>
      <c r="AP78" s="1">
        <v>332</v>
      </c>
      <c r="AQ78" t="s">
        <v>397</v>
      </c>
      <c r="AR78" s="11">
        <v>45412</v>
      </c>
      <c r="AS78">
        <v>36414</v>
      </c>
      <c r="AT78" t="s">
        <v>2</v>
      </c>
      <c r="AU78" t="s">
        <v>2</v>
      </c>
      <c r="AV78">
        <v>1</v>
      </c>
      <c r="AW78" t="s">
        <v>210</v>
      </c>
      <c r="AX78" t="s">
        <v>83</v>
      </c>
      <c r="AY78">
        <v>335408</v>
      </c>
      <c r="AZ78" t="s">
        <v>1026</v>
      </c>
      <c r="BA78" t="s">
        <v>1111</v>
      </c>
      <c r="BB78">
        <v>332</v>
      </c>
      <c r="BC78">
        <v>36082</v>
      </c>
      <c r="BD78">
        <f t="shared" si="6"/>
        <v>0</v>
      </c>
      <c r="BE78">
        <v>951.85</v>
      </c>
      <c r="BF78" s="9">
        <f t="shared" si="7"/>
        <v>902.05000000000007</v>
      </c>
      <c r="BG78" s="9" t="s">
        <v>1135</v>
      </c>
      <c r="BH78" t="s">
        <v>1137</v>
      </c>
    </row>
    <row r="79" spans="3:60" hidden="1" x14ac:dyDescent="0.25">
      <c r="C79" t="s">
        <v>65</v>
      </c>
      <c r="D79" t="s">
        <v>66</v>
      </c>
      <c r="E79" t="s">
        <v>67</v>
      </c>
      <c r="F79" t="s">
        <v>68</v>
      </c>
      <c r="G79" t="s">
        <v>69</v>
      </c>
      <c r="H79" s="7">
        <v>1018474015320000</v>
      </c>
      <c r="I79" t="s">
        <v>933</v>
      </c>
      <c r="J79">
        <v>3004</v>
      </c>
      <c r="K79" t="s">
        <v>674</v>
      </c>
      <c r="L79" t="s">
        <v>934</v>
      </c>
      <c r="M79" t="s">
        <v>935</v>
      </c>
      <c r="N79" t="s">
        <v>151</v>
      </c>
      <c r="O79" t="s">
        <v>189</v>
      </c>
      <c r="P79" t="s">
        <v>677</v>
      </c>
      <c r="Q79">
        <v>1019548</v>
      </c>
      <c r="R79" t="s">
        <v>678</v>
      </c>
      <c r="S79">
        <v>424</v>
      </c>
      <c r="T79">
        <v>424</v>
      </c>
      <c r="V79">
        <v>15</v>
      </c>
      <c r="W79">
        <v>63.6</v>
      </c>
      <c r="X79">
        <v>0</v>
      </c>
      <c r="Y79" s="10">
        <v>63.6</v>
      </c>
      <c r="Z79" s="11">
        <v>45389</v>
      </c>
      <c r="AA79" s="11">
        <v>45753</v>
      </c>
      <c r="AB79">
        <v>0</v>
      </c>
      <c r="AC79" t="s">
        <v>77</v>
      </c>
      <c r="AE79" t="s">
        <v>679</v>
      </c>
      <c r="AF79" t="s">
        <v>68</v>
      </c>
      <c r="AG79" t="s">
        <v>79</v>
      </c>
      <c r="AH79" t="s">
        <v>341</v>
      </c>
      <c r="AI79" t="s">
        <v>341</v>
      </c>
      <c r="AJ79">
        <v>36506</v>
      </c>
      <c r="AK79">
        <v>0</v>
      </c>
      <c r="AL79">
        <v>424</v>
      </c>
      <c r="AM79">
        <v>36082</v>
      </c>
      <c r="AN79">
        <v>0</v>
      </c>
      <c r="AO79">
        <v>0</v>
      </c>
      <c r="AP79" s="1">
        <v>424</v>
      </c>
      <c r="AQ79" t="s">
        <v>397</v>
      </c>
      <c r="AR79" s="11">
        <v>45412</v>
      </c>
      <c r="AS79">
        <v>36506</v>
      </c>
      <c r="AT79" t="s">
        <v>2</v>
      </c>
      <c r="AU79" t="s">
        <v>2</v>
      </c>
      <c r="AV79">
        <v>1</v>
      </c>
      <c r="AW79" t="s">
        <v>210</v>
      </c>
      <c r="AX79" t="s">
        <v>83</v>
      </c>
      <c r="AY79">
        <v>335699</v>
      </c>
      <c r="AZ79" t="s">
        <v>1026</v>
      </c>
      <c r="BA79" t="s">
        <v>1105</v>
      </c>
      <c r="BB79">
        <v>424</v>
      </c>
      <c r="BC79">
        <v>36082</v>
      </c>
      <c r="BD79">
        <f t="shared" si="6"/>
        <v>0</v>
      </c>
      <c r="BE79">
        <v>965.65</v>
      </c>
      <c r="BF79" s="9">
        <f t="shared" si="7"/>
        <v>902.05</v>
      </c>
      <c r="BG79" s="9" t="s">
        <v>1135</v>
      </c>
      <c r="BH79" t="s">
        <v>1137</v>
      </c>
    </row>
    <row r="80" spans="3:60" hidden="1" x14ac:dyDescent="0.25">
      <c r="C80" t="s">
        <v>65</v>
      </c>
      <c r="D80" t="s">
        <v>66</v>
      </c>
      <c r="E80" t="s">
        <v>67</v>
      </c>
      <c r="F80" t="s">
        <v>68</v>
      </c>
      <c r="G80" t="s">
        <v>69</v>
      </c>
      <c r="H80" s="7">
        <v>1018474015320000</v>
      </c>
      <c r="I80" t="s">
        <v>933</v>
      </c>
      <c r="J80">
        <v>3004</v>
      </c>
      <c r="K80" t="s">
        <v>674</v>
      </c>
      <c r="L80" t="s">
        <v>936</v>
      </c>
      <c r="M80" t="s">
        <v>937</v>
      </c>
      <c r="N80" t="s">
        <v>151</v>
      </c>
      <c r="O80" t="s">
        <v>189</v>
      </c>
      <c r="P80" t="s">
        <v>677</v>
      </c>
      <c r="Q80">
        <v>1019548</v>
      </c>
      <c r="R80" t="s">
        <v>678</v>
      </c>
      <c r="S80">
        <v>424</v>
      </c>
      <c r="T80">
        <v>424</v>
      </c>
      <c r="V80">
        <v>15</v>
      </c>
      <c r="W80">
        <v>63.6</v>
      </c>
      <c r="X80">
        <v>0</v>
      </c>
      <c r="Y80" s="10">
        <v>63.6</v>
      </c>
      <c r="Z80" s="11">
        <v>45402</v>
      </c>
      <c r="AA80" s="11">
        <v>45766</v>
      </c>
      <c r="AB80">
        <v>0</v>
      </c>
      <c r="AC80" t="s">
        <v>77</v>
      </c>
      <c r="AE80" t="s">
        <v>679</v>
      </c>
      <c r="AF80" t="s">
        <v>68</v>
      </c>
      <c r="AG80" t="s">
        <v>79</v>
      </c>
      <c r="AH80" t="s">
        <v>341</v>
      </c>
      <c r="AI80" t="s">
        <v>341</v>
      </c>
      <c r="AJ80">
        <v>36506</v>
      </c>
      <c r="AK80">
        <v>0</v>
      </c>
      <c r="AL80">
        <v>424</v>
      </c>
      <c r="AM80">
        <v>36082</v>
      </c>
      <c r="AN80">
        <v>0</v>
      </c>
      <c r="AO80">
        <v>0</v>
      </c>
      <c r="AP80" s="1">
        <v>424</v>
      </c>
      <c r="AQ80" t="s">
        <v>397</v>
      </c>
      <c r="AR80" s="11">
        <v>45412</v>
      </c>
      <c r="AS80">
        <v>36506</v>
      </c>
      <c r="AT80" t="s">
        <v>2</v>
      </c>
      <c r="AU80" t="s">
        <v>2</v>
      </c>
      <c r="AV80">
        <v>1</v>
      </c>
      <c r="AW80" t="s">
        <v>210</v>
      </c>
      <c r="AX80" t="s">
        <v>83</v>
      </c>
      <c r="AY80">
        <v>334820</v>
      </c>
      <c r="AZ80" t="s">
        <v>1026</v>
      </c>
      <c r="BA80" t="s">
        <v>1106</v>
      </c>
      <c r="BB80">
        <v>424</v>
      </c>
      <c r="BC80">
        <v>36082</v>
      </c>
      <c r="BD80">
        <f t="shared" si="6"/>
        <v>0</v>
      </c>
      <c r="BE80">
        <v>965.65</v>
      </c>
      <c r="BF80" s="9">
        <f t="shared" si="7"/>
        <v>902.05</v>
      </c>
      <c r="BG80" s="9" t="s">
        <v>1135</v>
      </c>
      <c r="BH80" t="s">
        <v>1137</v>
      </c>
    </row>
    <row r="81" spans="3:61" hidden="1" x14ac:dyDescent="0.25">
      <c r="C81" t="s">
        <v>65</v>
      </c>
      <c r="D81" t="s">
        <v>66</v>
      </c>
      <c r="E81" t="s">
        <v>67</v>
      </c>
      <c r="F81" t="s">
        <v>68</v>
      </c>
      <c r="G81" t="s">
        <v>69</v>
      </c>
      <c r="H81" s="7">
        <v>101847401532</v>
      </c>
      <c r="I81" t="s">
        <v>933</v>
      </c>
      <c r="J81">
        <v>3004</v>
      </c>
      <c r="K81" t="s">
        <v>674</v>
      </c>
      <c r="L81" t="s">
        <v>938</v>
      </c>
      <c r="M81" t="s">
        <v>939</v>
      </c>
      <c r="N81" t="s">
        <v>151</v>
      </c>
      <c r="O81" t="s">
        <v>189</v>
      </c>
      <c r="P81" t="s">
        <v>677</v>
      </c>
      <c r="Q81">
        <v>1019548</v>
      </c>
      <c r="R81" t="s">
        <v>678</v>
      </c>
      <c r="S81">
        <v>424</v>
      </c>
      <c r="T81">
        <v>424</v>
      </c>
      <c r="V81">
        <v>15</v>
      </c>
      <c r="W81">
        <v>63.6</v>
      </c>
      <c r="X81">
        <v>0</v>
      </c>
      <c r="Y81" s="10">
        <v>63.6</v>
      </c>
      <c r="Z81" s="11">
        <v>45389</v>
      </c>
      <c r="AA81" s="11">
        <v>45753</v>
      </c>
      <c r="AB81">
        <v>0</v>
      </c>
      <c r="AC81" t="s">
        <v>77</v>
      </c>
      <c r="AE81" t="s">
        <v>679</v>
      </c>
      <c r="AF81" t="s">
        <v>68</v>
      </c>
      <c r="AG81" t="s">
        <v>79</v>
      </c>
      <c r="AH81" t="s">
        <v>341</v>
      </c>
      <c r="AI81" t="s">
        <v>341</v>
      </c>
      <c r="AJ81">
        <v>36506</v>
      </c>
      <c r="AK81">
        <v>0</v>
      </c>
      <c r="AL81">
        <v>424</v>
      </c>
      <c r="AM81">
        <v>36082</v>
      </c>
      <c r="AN81">
        <v>0</v>
      </c>
      <c r="AO81">
        <v>0</v>
      </c>
      <c r="AP81" s="1">
        <v>424</v>
      </c>
      <c r="AQ81" t="s">
        <v>397</v>
      </c>
      <c r="AR81" s="11">
        <v>45412</v>
      </c>
      <c r="AS81">
        <v>36506</v>
      </c>
      <c r="AT81" t="s">
        <v>2</v>
      </c>
      <c r="AU81" t="s">
        <v>2</v>
      </c>
      <c r="AV81">
        <v>1</v>
      </c>
      <c r="AW81" t="s">
        <v>210</v>
      </c>
      <c r="AX81" t="s">
        <v>83</v>
      </c>
      <c r="AY81">
        <v>335709</v>
      </c>
      <c r="AZ81" t="s">
        <v>1026</v>
      </c>
      <c r="BA81" t="s">
        <v>1107</v>
      </c>
      <c r="BB81">
        <v>424</v>
      </c>
      <c r="BC81">
        <v>36082</v>
      </c>
      <c r="BD81">
        <f t="shared" si="6"/>
        <v>0</v>
      </c>
      <c r="BE81">
        <v>965.65</v>
      </c>
      <c r="BF81" s="9">
        <f t="shared" si="7"/>
        <v>902.05</v>
      </c>
      <c r="BG81" s="9" t="s">
        <v>1135</v>
      </c>
      <c r="BH81" t="s">
        <v>1137</v>
      </c>
    </row>
    <row r="82" spans="3:61" hidden="1" x14ac:dyDescent="0.25">
      <c r="C82" t="s">
        <v>65</v>
      </c>
      <c r="D82" t="s">
        <v>66</v>
      </c>
      <c r="E82" t="s">
        <v>67</v>
      </c>
      <c r="F82" t="s">
        <v>68</v>
      </c>
      <c r="G82" t="s">
        <v>69</v>
      </c>
      <c r="H82" s="7">
        <v>1018474015320000</v>
      </c>
      <c r="I82" t="s">
        <v>933</v>
      </c>
      <c r="J82">
        <v>3004</v>
      </c>
      <c r="K82" t="s">
        <v>674</v>
      </c>
      <c r="L82" t="s">
        <v>940</v>
      </c>
      <c r="M82" t="s">
        <v>941</v>
      </c>
      <c r="N82" t="s">
        <v>151</v>
      </c>
      <c r="O82" t="s">
        <v>189</v>
      </c>
      <c r="P82" t="s">
        <v>677</v>
      </c>
      <c r="Q82">
        <v>1019548</v>
      </c>
      <c r="R82" t="s">
        <v>678</v>
      </c>
      <c r="S82">
        <v>424</v>
      </c>
      <c r="T82">
        <v>424</v>
      </c>
      <c r="V82">
        <v>15</v>
      </c>
      <c r="W82">
        <v>63.6</v>
      </c>
      <c r="X82">
        <v>0</v>
      </c>
      <c r="Y82" s="10">
        <v>63.6</v>
      </c>
      <c r="Z82" s="11">
        <v>45402</v>
      </c>
      <c r="AA82" s="11">
        <v>45766</v>
      </c>
      <c r="AB82">
        <v>0</v>
      </c>
      <c r="AC82" t="s">
        <v>77</v>
      </c>
      <c r="AE82" t="s">
        <v>679</v>
      </c>
      <c r="AF82" t="s">
        <v>68</v>
      </c>
      <c r="AG82" t="s">
        <v>79</v>
      </c>
      <c r="AH82" t="s">
        <v>341</v>
      </c>
      <c r="AI82" t="s">
        <v>341</v>
      </c>
      <c r="AJ82">
        <v>36506</v>
      </c>
      <c r="AK82">
        <v>0</v>
      </c>
      <c r="AL82">
        <v>424</v>
      </c>
      <c r="AM82">
        <v>36082</v>
      </c>
      <c r="AN82">
        <v>0</v>
      </c>
      <c r="AO82">
        <v>0</v>
      </c>
      <c r="AP82" s="1">
        <v>424</v>
      </c>
      <c r="AQ82" t="s">
        <v>397</v>
      </c>
      <c r="AR82" s="11">
        <v>45412</v>
      </c>
      <c r="AS82">
        <v>36506</v>
      </c>
      <c r="AT82" t="s">
        <v>2</v>
      </c>
      <c r="AU82" t="s">
        <v>2</v>
      </c>
      <c r="AV82">
        <v>1</v>
      </c>
      <c r="AW82" t="s">
        <v>210</v>
      </c>
      <c r="AX82" t="s">
        <v>83</v>
      </c>
      <c r="AY82">
        <v>334815</v>
      </c>
      <c r="AZ82" t="s">
        <v>1026</v>
      </c>
      <c r="BA82" t="s">
        <v>1108</v>
      </c>
      <c r="BB82">
        <v>424</v>
      </c>
      <c r="BC82">
        <v>36082</v>
      </c>
      <c r="BD82">
        <f t="shared" si="6"/>
        <v>0</v>
      </c>
      <c r="BE82">
        <v>965.65</v>
      </c>
      <c r="BF82" s="9">
        <f t="shared" si="7"/>
        <v>902.05</v>
      </c>
      <c r="BG82" s="9" t="s">
        <v>1135</v>
      </c>
      <c r="BH82" t="s">
        <v>1137</v>
      </c>
    </row>
    <row r="83" spans="3:61" hidden="1" x14ac:dyDescent="0.25">
      <c r="C83" t="s">
        <v>65</v>
      </c>
      <c r="D83" t="s">
        <v>66</v>
      </c>
      <c r="E83" t="s">
        <v>67</v>
      </c>
      <c r="F83" t="s">
        <v>68</v>
      </c>
      <c r="G83" t="s">
        <v>69</v>
      </c>
      <c r="H83" s="7">
        <v>1018474015320000</v>
      </c>
      <c r="I83" t="s">
        <v>933</v>
      </c>
      <c r="J83">
        <v>3004</v>
      </c>
      <c r="K83" t="s">
        <v>674</v>
      </c>
      <c r="L83" t="s">
        <v>942</v>
      </c>
      <c r="M83" t="s">
        <v>943</v>
      </c>
      <c r="N83" t="s">
        <v>151</v>
      </c>
      <c r="O83" t="s">
        <v>189</v>
      </c>
      <c r="P83" t="s">
        <v>677</v>
      </c>
      <c r="Q83">
        <v>1019548</v>
      </c>
      <c r="R83" t="s">
        <v>678</v>
      </c>
      <c r="S83">
        <v>424</v>
      </c>
      <c r="T83">
        <v>424</v>
      </c>
      <c r="V83">
        <v>15</v>
      </c>
      <c r="W83">
        <v>63.6</v>
      </c>
      <c r="X83">
        <v>0</v>
      </c>
      <c r="Y83" s="10">
        <v>63.6</v>
      </c>
      <c r="Z83" s="11">
        <v>45389</v>
      </c>
      <c r="AA83" s="11">
        <v>45753</v>
      </c>
      <c r="AB83">
        <v>0</v>
      </c>
      <c r="AC83" t="s">
        <v>77</v>
      </c>
      <c r="AE83" t="s">
        <v>679</v>
      </c>
      <c r="AF83" t="s">
        <v>68</v>
      </c>
      <c r="AG83" t="s">
        <v>79</v>
      </c>
      <c r="AH83" t="s">
        <v>341</v>
      </c>
      <c r="AI83" t="s">
        <v>341</v>
      </c>
      <c r="AJ83">
        <v>36506</v>
      </c>
      <c r="AK83">
        <v>0</v>
      </c>
      <c r="AL83">
        <v>424</v>
      </c>
      <c r="AM83">
        <v>36082</v>
      </c>
      <c r="AN83">
        <v>0</v>
      </c>
      <c r="AO83">
        <v>0</v>
      </c>
      <c r="AP83" s="1">
        <v>424</v>
      </c>
      <c r="AQ83" t="s">
        <v>397</v>
      </c>
      <c r="AR83" s="11">
        <v>45412</v>
      </c>
      <c r="AS83">
        <v>36506</v>
      </c>
      <c r="AT83" t="s">
        <v>2</v>
      </c>
      <c r="AU83" t="s">
        <v>2</v>
      </c>
      <c r="AV83">
        <v>1</v>
      </c>
      <c r="AW83" t="s">
        <v>210</v>
      </c>
      <c r="AX83" t="s">
        <v>83</v>
      </c>
      <c r="AY83">
        <v>335705</v>
      </c>
      <c r="AZ83" t="s">
        <v>1026</v>
      </c>
      <c r="BA83" t="s">
        <v>1109</v>
      </c>
      <c r="BB83">
        <v>424</v>
      </c>
      <c r="BC83">
        <v>36032</v>
      </c>
      <c r="BD83">
        <f t="shared" si="6"/>
        <v>0</v>
      </c>
      <c r="BE83">
        <v>964.4</v>
      </c>
      <c r="BF83" s="9">
        <f t="shared" si="7"/>
        <v>900.8</v>
      </c>
      <c r="BG83" s="9" t="s">
        <v>1135</v>
      </c>
      <c r="BH83" t="s">
        <v>1137</v>
      </c>
    </row>
    <row r="84" spans="3:61" hidden="1" x14ac:dyDescent="0.25">
      <c r="C84" t="s">
        <v>65</v>
      </c>
      <c r="D84" t="s">
        <v>66</v>
      </c>
      <c r="E84" t="s">
        <v>67</v>
      </c>
      <c r="F84" t="s">
        <v>68</v>
      </c>
      <c r="G84" t="s">
        <v>69</v>
      </c>
      <c r="H84" s="7">
        <v>1.01771484145E+19</v>
      </c>
      <c r="I84" t="s">
        <v>755</v>
      </c>
      <c r="J84">
        <v>3003</v>
      </c>
      <c r="K84" t="s">
        <v>631</v>
      </c>
      <c r="L84" t="s">
        <v>756</v>
      </c>
      <c r="M84" t="s">
        <v>757</v>
      </c>
      <c r="N84" t="s">
        <v>539</v>
      </c>
      <c r="O84" t="s">
        <v>540</v>
      </c>
      <c r="P84" t="s">
        <v>758</v>
      </c>
      <c r="Q84">
        <v>1025054</v>
      </c>
      <c r="R84" t="s">
        <v>542</v>
      </c>
      <c r="S84">
        <v>3759</v>
      </c>
      <c r="T84">
        <v>3759</v>
      </c>
      <c r="V84">
        <v>15</v>
      </c>
      <c r="W84">
        <v>563.85</v>
      </c>
      <c r="X84">
        <v>0</v>
      </c>
      <c r="Y84" s="10">
        <v>563.85</v>
      </c>
      <c r="Z84" s="11">
        <v>45384</v>
      </c>
      <c r="AA84" s="11">
        <v>45748</v>
      </c>
      <c r="AB84">
        <v>0</v>
      </c>
      <c r="AC84" t="s">
        <v>77</v>
      </c>
      <c r="AE84" t="s">
        <v>543</v>
      </c>
      <c r="AF84" t="s">
        <v>192</v>
      </c>
      <c r="AG84" t="s">
        <v>79</v>
      </c>
      <c r="AH84" t="s">
        <v>135</v>
      </c>
      <c r="AI84" t="s">
        <v>135</v>
      </c>
      <c r="AJ84">
        <v>39172</v>
      </c>
      <c r="AK84">
        <v>0</v>
      </c>
      <c r="AL84">
        <v>3759</v>
      </c>
      <c r="AM84">
        <v>35413</v>
      </c>
      <c r="AN84">
        <v>0</v>
      </c>
      <c r="AO84">
        <v>0</v>
      </c>
      <c r="AP84" s="1">
        <v>3759</v>
      </c>
      <c r="AQ84" t="s">
        <v>99</v>
      </c>
      <c r="AR84" s="11">
        <v>45412</v>
      </c>
      <c r="AS84">
        <v>39172</v>
      </c>
      <c r="AT84" t="s">
        <v>13</v>
      </c>
      <c r="AU84" t="s">
        <v>13</v>
      </c>
      <c r="AV84">
        <v>1</v>
      </c>
      <c r="AW84" t="s">
        <v>82</v>
      </c>
      <c r="AX84" t="s">
        <v>83</v>
      </c>
      <c r="AY84">
        <v>333097</v>
      </c>
      <c r="AZ84" t="s">
        <v>1026</v>
      </c>
      <c r="BA84" t="s">
        <v>1079</v>
      </c>
      <c r="BB84">
        <v>3764</v>
      </c>
      <c r="BC84">
        <v>35413</v>
      </c>
      <c r="BD84">
        <f t="shared" si="6"/>
        <v>5</v>
      </c>
      <c r="BE84">
        <v>1449.93</v>
      </c>
      <c r="BF84" s="9">
        <f t="shared" si="7"/>
        <v>886.08</v>
      </c>
      <c r="BG84" s="9" t="s">
        <v>1135</v>
      </c>
      <c r="BH84" t="s">
        <v>1137</v>
      </c>
    </row>
    <row r="85" spans="3:61" hidden="1" x14ac:dyDescent="0.25">
      <c r="C85" t="s">
        <v>65</v>
      </c>
      <c r="D85" t="s">
        <v>66</v>
      </c>
      <c r="E85" t="s">
        <v>67</v>
      </c>
      <c r="F85" t="s">
        <v>68</v>
      </c>
      <c r="G85" t="s">
        <v>69</v>
      </c>
      <c r="H85" s="7">
        <v>1.01771484145001E+18</v>
      </c>
      <c r="I85" t="s">
        <v>755</v>
      </c>
      <c r="J85">
        <v>3003</v>
      </c>
      <c r="K85" t="s">
        <v>631</v>
      </c>
      <c r="L85" t="s">
        <v>759</v>
      </c>
      <c r="M85" t="s">
        <v>760</v>
      </c>
      <c r="N85" t="s">
        <v>539</v>
      </c>
      <c r="O85" t="s">
        <v>540</v>
      </c>
      <c r="P85" t="s">
        <v>758</v>
      </c>
      <c r="Q85">
        <v>1025054</v>
      </c>
      <c r="R85" t="s">
        <v>542</v>
      </c>
      <c r="S85">
        <v>3759</v>
      </c>
      <c r="T85">
        <v>3759</v>
      </c>
      <c r="V85">
        <v>15</v>
      </c>
      <c r="W85">
        <v>563.85</v>
      </c>
      <c r="X85">
        <v>0</v>
      </c>
      <c r="Y85" s="10">
        <v>563.85</v>
      </c>
      <c r="Z85" s="11">
        <v>45384</v>
      </c>
      <c r="AA85" s="11">
        <v>45748</v>
      </c>
      <c r="AB85">
        <v>0</v>
      </c>
      <c r="AC85" t="s">
        <v>77</v>
      </c>
      <c r="AE85" t="s">
        <v>543</v>
      </c>
      <c r="AF85" t="s">
        <v>192</v>
      </c>
      <c r="AG85" t="s">
        <v>79</v>
      </c>
      <c r="AH85" t="s">
        <v>135</v>
      </c>
      <c r="AI85" t="s">
        <v>135</v>
      </c>
      <c r="AJ85">
        <v>39172</v>
      </c>
      <c r="AK85">
        <v>0</v>
      </c>
      <c r="AL85">
        <v>3759</v>
      </c>
      <c r="AM85">
        <v>35413</v>
      </c>
      <c r="AN85">
        <v>0</v>
      </c>
      <c r="AO85">
        <v>0</v>
      </c>
      <c r="AP85" s="1">
        <v>3759</v>
      </c>
      <c r="AQ85" t="s">
        <v>99</v>
      </c>
      <c r="AR85" s="11">
        <v>45412</v>
      </c>
      <c r="AS85">
        <v>39172</v>
      </c>
      <c r="AT85" t="s">
        <v>13</v>
      </c>
      <c r="AU85" t="s">
        <v>13</v>
      </c>
      <c r="AV85">
        <v>1</v>
      </c>
      <c r="AW85" t="s">
        <v>82</v>
      </c>
      <c r="AX85" t="s">
        <v>83</v>
      </c>
      <c r="AY85">
        <v>333098</v>
      </c>
      <c r="AZ85" t="s">
        <v>1026</v>
      </c>
      <c r="BA85" t="s">
        <v>1080</v>
      </c>
      <c r="BB85">
        <v>3764</v>
      </c>
      <c r="BC85">
        <v>35413</v>
      </c>
      <c r="BD85">
        <f t="shared" si="6"/>
        <v>5</v>
      </c>
      <c r="BE85">
        <v>1449.93</v>
      </c>
      <c r="BF85" s="9">
        <f t="shared" si="7"/>
        <v>886.08</v>
      </c>
      <c r="BG85" s="9" t="s">
        <v>1135</v>
      </c>
      <c r="BH85" t="s">
        <v>1137</v>
      </c>
    </row>
    <row r="86" spans="3:61" hidden="1" x14ac:dyDescent="0.25">
      <c r="C86" t="s">
        <v>65</v>
      </c>
      <c r="D86" t="s">
        <v>66</v>
      </c>
      <c r="E86" t="s">
        <v>67</v>
      </c>
      <c r="F86" t="s">
        <v>68</v>
      </c>
      <c r="G86" t="s">
        <v>69</v>
      </c>
      <c r="H86" s="7">
        <v>1.01771484145001E+18</v>
      </c>
      <c r="I86" t="s">
        <v>755</v>
      </c>
      <c r="J86">
        <v>3003</v>
      </c>
      <c r="K86" t="s">
        <v>631</v>
      </c>
      <c r="L86" t="s">
        <v>761</v>
      </c>
      <c r="M86" t="s">
        <v>762</v>
      </c>
      <c r="N86" t="s">
        <v>539</v>
      </c>
      <c r="O86" t="s">
        <v>540</v>
      </c>
      <c r="P86" t="s">
        <v>758</v>
      </c>
      <c r="Q86">
        <v>1025054</v>
      </c>
      <c r="R86" t="s">
        <v>542</v>
      </c>
      <c r="S86">
        <v>3759</v>
      </c>
      <c r="T86">
        <v>3759</v>
      </c>
      <c r="V86">
        <v>15</v>
      </c>
      <c r="W86">
        <v>563.85</v>
      </c>
      <c r="X86">
        <v>0</v>
      </c>
      <c r="Y86" s="10">
        <v>563.85</v>
      </c>
      <c r="Z86" s="11">
        <v>45384</v>
      </c>
      <c r="AA86" s="11">
        <v>45748</v>
      </c>
      <c r="AB86">
        <v>0</v>
      </c>
      <c r="AC86" t="s">
        <v>77</v>
      </c>
      <c r="AE86" t="s">
        <v>543</v>
      </c>
      <c r="AF86" t="s">
        <v>192</v>
      </c>
      <c r="AG86" t="s">
        <v>79</v>
      </c>
      <c r="AH86" t="s">
        <v>135</v>
      </c>
      <c r="AI86" t="s">
        <v>135</v>
      </c>
      <c r="AJ86">
        <v>39172</v>
      </c>
      <c r="AK86">
        <v>0</v>
      </c>
      <c r="AL86">
        <v>3759</v>
      </c>
      <c r="AM86">
        <v>35413</v>
      </c>
      <c r="AN86">
        <v>0</v>
      </c>
      <c r="AO86">
        <v>0</v>
      </c>
      <c r="AP86" s="1">
        <v>3759</v>
      </c>
      <c r="AQ86" t="s">
        <v>99</v>
      </c>
      <c r="AR86" s="11">
        <v>45412</v>
      </c>
      <c r="AS86">
        <v>39172</v>
      </c>
      <c r="AT86" t="s">
        <v>13</v>
      </c>
      <c r="AU86" t="s">
        <v>13</v>
      </c>
      <c r="AV86">
        <v>1</v>
      </c>
      <c r="AW86" t="s">
        <v>82</v>
      </c>
      <c r="AX86" t="s">
        <v>83</v>
      </c>
      <c r="AY86">
        <v>333099</v>
      </c>
      <c r="AZ86" t="s">
        <v>1026</v>
      </c>
      <c r="BA86" t="s">
        <v>1081</v>
      </c>
      <c r="BB86">
        <v>3764</v>
      </c>
      <c r="BC86">
        <v>35413</v>
      </c>
      <c r="BD86">
        <f t="shared" si="6"/>
        <v>5</v>
      </c>
      <c r="BE86">
        <v>1449.93</v>
      </c>
      <c r="BF86" s="9">
        <f t="shared" si="7"/>
        <v>886.08</v>
      </c>
      <c r="BG86" s="9" t="s">
        <v>1135</v>
      </c>
      <c r="BH86" t="s">
        <v>1137</v>
      </c>
    </row>
    <row r="87" spans="3:61" hidden="1" x14ac:dyDescent="0.25">
      <c r="C87" t="s">
        <v>65</v>
      </c>
      <c r="D87" t="s">
        <v>230</v>
      </c>
      <c r="E87" t="s">
        <v>67</v>
      </c>
      <c r="F87" t="s">
        <v>68</v>
      </c>
      <c r="G87" t="s">
        <v>69</v>
      </c>
      <c r="H87" s="7">
        <v>1.0121316182599999E+19</v>
      </c>
      <c r="I87" t="s">
        <v>231</v>
      </c>
      <c r="J87">
        <v>2002</v>
      </c>
      <c r="K87" t="s">
        <v>156</v>
      </c>
      <c r="L87" t="s">
        <v>294</v>
      </c>
      <c r="M87" t="s">
        <v>295</v>
      </c>
      <c r="N87" t="s">
        <v>74</v>
      </c>
      <c r="O87" t="s">
        <v>119</v>
      </c>
      <c r="Q87">
        <v>1037162</v>
      </c>
      <c r="R87" t="s">
        <v>234</v>
      </c>
      <c r="T87">
        <v>0</v>
      </c>
      <c r="U87">
        <v>8.5</v>
      </c>
      <c r="V87">
        <v>1.5</v>
      </c>
      <c r="Y87" s="10">
        <v>48375</v>
      </c>
      <c r="Z87" s="11">
        <v>45383</v>
      </c>
      <c r="AA87" s="11">
        <v>45747</v>
      </c>
      <c r="AB87">
        <v>0</v>
      </c>
      <c r="AC87" t="s">
        <v>77</v>
      </c>
      <c r="AE87" t="s">
        <v>235</v>
      </c>
      <c r="AF87" t="s">
        <v>236</v>
      </c>
      <c r="AG87" t="s">
        <v>79</v>
      </c>
      <c r="AI87" t="s">
        <v>90</v>
      </c>
      <c r="AJ87">
        <v>3063750</v>
      </c>
      <c r="AK87">
        <v>0</v>
      </c>
      <c r="AL87">
        <v>0</v>
      </c>
      <c r="AM87">
        <v>0</v>
      </c>
      <c r="AN87">
        <v>0</v>
      </c>
      <c r="AO87">
        <v>161250</v>
      </c>
      <c r="AP87" s="1">
        <v>3225000</v>
      </c>
      <c r="AQ87" t="s">
        <v>99</v>
      </c>
      <c r="AR87" s="11">
        <v>45412</v>
      </c>
      <c r="AS87">
        <v>3225000</v>
      </c>
      <c r="AU87" t="s">
        <v>5</v>
      </c>
      <c r="AW87" t="s">
        <v>82</v>
      </c>
      <c r="AX87" t="s">
        <v>83</v>
      </c>
      <c r="AY87" s="22" t="s">
        <v>1115</v>
      </c>
      <c r="BB87"/>
      <c r="BD87">
        <f t="shared" si="6"/>
        <v>0</v>
      </c>
      <c r="BF87" s="9">
        <f t="shared" si="7"/>
        <v>-48375</v>
      </c>
      <c r="BG87" t="s">
        <v>1115</v>
      </c>
      <c r="BH87" t="s">
        <v>1137</v>
      </c>
      <c r="BI87" t="s">
        <v>1177</v>
      </c>
    </row>
    <row r="88" spans="3:61" hidden="1" x14ac:dyDescent="0.25">
      <c r="C88" t="s">
        <v>65</v>
      </c>
      <c r="D88" t="s">
        <v>66</v>
      </c>
      <c r="E88" t="s">
        <v>67</v>
      </c>
      <c r="F88" t="s">
        <v>68</v>
      </c>
      <c r="G88" t="s">
        <v>69</v>
      </c>
      <c r="H88" s="7">
        <v>1.00226701719E+19</v>
      </c>
      <c r="I88" t="s">
        <v>239</v>
      </c>
      <c r="J88">
        <v>4016</v>
      </c>
      <c r="K88" t="s">
        <v>148</v>
      </c>
      <c r="L88" t="s">
        <v>240</v>
      </c>
      <c r="M88" t="s">
        <v>300</v>
      </c>
      <c r="N88" t="s">
        <v>188</v>
      </c>
      <c r="O88" t="s">
        <v>189</v>
      </c>
      <c r="Q88">
        <v>1010520</v>
      </c>
      <c r="R88" t="s">
        <v>190</v>
      </c>
      <c r="S88">
        <v>597420</v>
      </c>
      <c r="T88">
        <v>597420</v>
      </c>
      <c r="U88">
        <v>7.5</v>
      </c>
      <c r="V88">
        <v>7.5</v>
      </c>
      <c r="W88">
        <v>0</v>
      </c>
      <c r="X88">
        <v>0</v>
      </c>
      <c r="Y88" s="10">
        <v>44806.5</v>
      </c>
      <c r="Z88" s="11">
        <v>45379</v>
      </c>
      <c r="AA88" s="11">
        <v>45743</v>
      </c>
      <c r="AB88">
        <v>1</v>
      </c>
      <c r="AC88" t="s">
        <v>105</v>
      </c>
      <c r="AE88" t="s">
        <v>191</v>
      </c>
      <c r="AF88" t="s">
        <v>192</v>
      </c>
      <c r="AG88" t="s">
        <v>79</v>
      </c>
      <c r="AH88" t="s">
        <v>193</v>
      </c>
      <c r="AI88" t="s">
        <v>193</v>
      </c>
      <c r="AJ88">
        <v>597420</v>
      </c>
      <c r="AK88">
        <v>0</v>
      </c>
      <c r="AL88">
        <v>0</v>
      </c>
      <c r="AM88">
        <v>0</v>
      </c>
      <c r="AN88">
        <v>0</v>
      </c>
      <c r="AO88">
        <v>0</v>
      </c>
      <c r="AP88" s="1">
        <v>597420</v>
      </c>
      <c r="AQ88" t="s">
        <v>99</v>
      </c>
      <c r="AR88" s="11">
        <v>45412</v>
      </c>
      <c r="AS88">
        <v>597420</v>
      </c>
      <c r="AT88" t="s">
        <v>8</v>
      </c>
      <c r="AU88" t="s">
        <v>8</v>
      </c>
      <c r="AW88" t="s">
        <v>82</v>
      </c>
      <c r="AX88" t="s">
        <v>83</v>
      </c>
      <c r="AY88" s="22" t="s">
        <v>1172</v>
      </c>
      <c r="BB88"/>
      <c r="BD88">
        <f t="shared" si="6"/>
        <v>-597420</v>
      </c>
      <c r="BF88" s="9">
        <f t="shared" si="7"/>
        <v>-44806.5</v>
      </c>
      <c r="BG88" t="s">
        <v>1172</v>
      </c>
      <c r="BH88" t="s">
        <v>1137</v>
      </c>
      <c r="BI88" t="s">
        <v>1181</v>
      </c>
    </row>
    <row r="89" spans="3:61" hidden="1" x14ac:dyDescent="0.25">
      <c r="C89" t="s">
        <v>65</v>
      </c>
      <c r="D89" t="s">
        <v>66</v>
      </c>
      <c r="E89" t="s">
        <v>67</v>
      </c>
      <c r="F89" t="s">
        <v>68</v>
      </c>
      <c r="G89" t="s">
        <v>69</v>
      </c>
      <c r="H89" s="7">
        <v>1.00174755836003E+18</v>
      </c>
      <c r="I89" t="s">
        <v>777</v>
      </c>
      <c r="J89">
        <v>3003</v>
      </c>
      <c r="K89" t="s">
        <v>631</v>
      </c>
      <c r="L89" t="s">
        <v>819</v>
      </c>
      <c r="M89" t="s">
        <v>820</v>
      </c>
      <c r="N89" t="s">
        <v>539</v>
      </c>
      <c r="O89" t="s">
        <v>540</v>
      </c>
      <c r="P89" t="s">
        <v>758</v>
      </c>
      <c r="Q89">
        <v>1025054</v>
      </c>
      <c r="R89" t="s">
        <v>542</v>
      </c>
      <c r="S89">
        <v>2407</v>
      </c>
      <c r="T89">
        <v>2407</v>
      </c>
      <c r="V89">
        <v>15</v>
      </c>
      <c r="W89">
        <v>361.05</v>
      </c>
      <c r="X89">
        <v>0</v>
      </c>
      <c r="Y89" s="10">
        <v>361.05</v>
      </c>
      <c r="Z89" s="11">
        <v>45388</v>
      </c>
      <c r="AA89" s="11">
        <v>45752</v>
      </c>
      <c r="AB89">
        <v>0</v>
      </c>
      <c r="AC89" t="s">
        <v>77</v>
      </c>
      <c r="AE89" t="s">
        <v>543</v>
      </c>
      <c r="AF89" t="s">
        <v>192</v>
      </c>
      <c r="AG89" t="s">
        <v>79</v>
      </c>
      <c r="AH89" t="s">
        <v>135</v>
      </c>
      <c r="AI89" t="s">
        <v>135</v>
      </c>
      <c r="AJ89">
        <v>29693</v>
      </c>
      <c r="AK89">
        <v>0</v>
      </c>
      <c r="AL89">
        <v>2407</v>
      </c>
      <c r="AM89">
        <v>27286</v>
      </c>
      <c r="AN89">
        <v>0</v>
      </c>
      <c r="AO89">
        <v>0</v>
      </c>
      <c r="AP89" s="1">
        <v>2407</v>
      </c>
      <c r="AQ89" t="s">
        <v>397</v>
      </c>
      <c r="AR89" s="11">
        <v>45412</v>
      </c>
      <c r="AS89">
        <v>29693</v>
      </c>
      <c r="AT89" t="s">
        <v>13</v>
      </c>
      <c r="AU89" t="s">
        <v>13</v>
      </c>
      <c r="AV89">
        <v>2</v>
      </c>
      <c r="AW89" t="s">
        <v>82</v>
      </c>
      <c r="AX89" t="s">
        <v>83</v>
      </c>
      <c r="AY89">
        <v>335503</v>
      </c>
      <c r="AZ89" t="s">
        <v>1026</v>
      </c>
      <c r="BA89" t="s">
        <v>1090</v>
      </c>
      <c r="BB89">
        <v>2407</v>
      </c>
      <c r="BC89">
        <v>27286</v>
      </c>
      <c r="BD89">
        <f t="shared" si="6"/>
        <v>0</v>
      </c>
      <c r="BE89">
        <v>1043.2</v>
      </c>
      <c r="BF89" s="9">
        <f t="shared" si="7"/>
        <v>682.15000000000009</v>
      </c>
      <c r="BG89" s="9" t="s">
        <v>1135</v>
      </c>
      <c r="BH89" t="s">
        <v>1137</v>
      </c>
    </row>
    <row r="90" spans="3:61" hidden="1" x14ac:dyDescent="0.25">
      <c r="C90" t="s">
        <v>65</v>
      </c>
      <c r="D90" t="s">
        <v>66</v>
      </c>
      <c r="E90" t="s">
        <v>67</v>
      </c>
      <c r="F90" t="s">
        <v>68</v>
      </c>
      <c r="G90" t="s">
        <v>69</v>
      </c>
      <c r="H90" s="7">
        <v>1.00174755836003E+18</v>
      </c>
      <c r="I90" t="s">
        <v>777</v>
      </c>
      <c r="J90">
        <v>3003</v>
      </c>
      <c r="K90" t="s">
        <v>631</v>
      </c>
      <c r="L90" t="s">
        <v>821</v>
      </c>
      <c r="M90" t="s">
        <v>822</v>
      </c>
      <c r="N90" t="s">
        <v>539</v>
      </c>
      <c r="O90" t="s">
        <v>540</v>
      </c>
      <c r="P90" t="s">
        <v>758</v>
      </c>
      <c r="Q90">
        <v>1025054</v>
      </c>
      <c r="R90" t="s">
        <v>542</v>
      </c>
      <c r="S90">
        <v>2407</v>
      </c>
      <c r="T90">
        <v>2407</v>
      </c>
      <c r="V90">
        <v>15</v>
      </c>
      <c r="W90">
        <v>361.05</v>
      </c>
      <c r="X90">
        <v>0</v>
      </c>
      <c r="Y90" s="10">
        <v>361.05</v>
      </c>
      <c r="Z90" s="11">
        <v>45388</v>
      </c>
      <c r="AA90" s="11">
        <v>45752</v>
      </c>
      <c r="AB90">
        <v>0</v>
      </c>
      <c r="AC90" t="s">
        <v>77</v>
      </c>
      <c r="AE90" t="s">
        <v>543</v>
      </c>
      <c r="AF90" t="s">
        <v>192</v>
      </c>
      <c r="AG90" t="s">
        <v>79</v>
      </c>
      <c r="AH90" t="s">
        <v>135</v>
      </c>
      <c r="AI90" t="s">
        <v>135</v>
      </c>
      <c r="AJ90">
        <v>29693</v>
      </c>
      <c r="AK90">
        <v>0</v>
      </c>
      <c r="AL90">
        <v>2407</v>
      </c>
      <c r="AM90">
        <v>27286</v>
      </c>
      <c r="AN90">
        <v>0</v>
      </c>
      <c r="AO90">
        <v>0</v>
      </c>
      <c r="AP90" s="1">
        <v>2407</v>
      </c>
      <c r="AQ90" t="s">
        <v>397</v>
      </c>
      <c r="AR90" s="11">
        <v>45412</v>
      </c>
      <c r="AS90">
        <v>29693</v>
      </c>
      <c r="AT90" t="s">
        <v>13</v>
      </c>
      <c r="AU90" t="s">
        <v>13</v>
      </c>
      <c r="AV90">
        <v>2</v>
      </c>
      <c r="AW90" t="s">
        <v>82</v>
      </c>
      <c r="AX90" t="s">
        <v>83</v>
      </c>
      <c r="AY90">
        <v>335495</v>
      </c>
      <c r="AZ90" t="s">
        <v>1026</v>
      </c>
      <c r="BA90" t="s">
        <v>1091</v>
      </c>
      <c r="BB90">
        <v>2407</v>
      </c>
      <c r="BC90">
        <v>27286</v>
      </c>
      <c r="BD90">
        <f t="shared" si="6"/>
        <v>0</v>
      </c>
      <c r="BE90">
        <v>1043.2</v>
      </c>
      <c r="BF90" s="9">
        <f t="shared" si="7"/>
        <v>682.15000000000009</v>
      </c>
      <c r="BG90" s="9" t="s">
        <v>1135</v>
      </c>
      <c r="BH90" t="s">
        <v>1137</v>
      </c>
    </row>
    <row r="91" spans="3:61" hidden="1" x14ac:dyDescent="0.25">
      <c r="C91" t="s">
        <v>65</v>
      </c>
      <c r="D91" t="s">
        <v>66</v>
      </c>
      <c r="E91" t="s">
        <v>67</v>
      </c>
      <c r="F91" t="s">
        <v>68</v>
      </c>
      <c r="G91" t="s">
        <v>69</v>
      </c>
      <c r="H91" s="7">
        <v>1.00174755836001E+18</v>
      </c>
      <c r="I91" t="s">
        <v>777</v>
      </c>
      <c r="J91">
        <v>3003</v>
      </c>
      <c r="K91" t="s">
        <v>631</v>
      </c>
      <c r="L91" t="s">
        <v>778</v>
      </c>
      <c r="M91" t="s">
        <v>779</v>
      </c>
      <c r="N91" t="s">
        <v>539</v>
      </c>
      <c r="O91" t="s">
        <v>540</v>
      </c>
      <c r="P91" t="s">
        <v>758</v>
      </c>
      <c r="Q91">
        <v>1025054</v>
      </c>
      <c r="R91" t="s">
        <v>542</v>
      </c>
      <c r="S91">
        <v>3209</v>
      </c>
      <c r="T91">
        <v>3209</v>
      </c>
      <c r="V91">
        <v>15</v>
      </c>
      <c r="W91">
        <v>481.35</v>
      </c>
      <c r="X91">
        <v>0</v>
      </c>
      <c r="Y91" s="10">
        <v>481.35</v>
      </c>
      <c r="Z91" s="11">
        <v>45388</v>
      </c>
      <c r="AA91" s="11">
        <v>45752</v>
      </c>
      <c r="AB91">
        <v>0</v>
      </c>
      <c r="AC91" t="s">
        <v>77</v>
      </c>
      <c r="AE91" t="s">
        <v>543</v>
      </c>
      <c r="AF91" t="s">
        <v>192</v>
      </c>
      <c r="AG91" t="s">
        <v>79</v>
      </c>
      <c r="AH91" t="s">
        <v>135</v>
      </c>
      <c r="AI91" t="s">
        <v>135</v>
      </c>
      <c r="AJ91">
        <v>30495</v>
      </c>
      <c r="AK91">
        <v>0</v>
      </c>
      <c r="AL91">
        <v>3209</v>
      </c>
      <c r="AM91">
        <v>27286</v>
      </c>
      <c r="AN91">
        <v>0</v>
      </c>
      <c r="AO91">
        <v>0</v>
      </c>
      <c r="AP91" s="1">
        <v>3209</v>
      </c>
      <c r="AQ91" t="s">
        <v>397</v>
      </c>
      <c r="AR91" s="11">
        <v>45412</v>
      </c>
      <c r="AS91">
        <v>30495</v>
      </c>
      <c r="AT91" t="s">
        <v>13</v>
      </c>
      <c r="AU91" t="s">
        <v>13</v>
      </c>
      <c r="AV91">
        <v>2</v>
      </c>
      <c r="AW91" t="s">
        <v>82</v>
      </c>
      <c r="AX91" t="s">
        <v>83</v>
      </c>
      <c r="AY91">
        <v>335422</v>
      </c>
      <c r="AZ91" t="s">
        <v>1026</v>
      </c>
      <c r="BA91" t="s">
        <v>1084</v>
      </c>
      <c r="BB91">
        <v>3209</v>
      </c>
      <c r="BC91">
        <v>27286</v>
      </c>
      <c r="BD91">
        <f t="shared" si="6"/>
        <v>0</v>
      </c>
      <c r="BE91">
        <v>1163.5</v>
      </c>
      <c r="BF91" s="9">
        <f t="shared" si="7"/>
        <v>682.15</v>
      </c>
      <c r="BG91" s="9" t="s">
        <v>1135</v>
      </c>
      <c r="BH91" t="s">
        <v>1137</v>
      </c>
    </row>
    <row r="92" spans="3:61" x14ac:dyDescent="0.25">
      <c r="C92" t="s">
        <v>65</v>
      </c>
      <c r="D92" t="s">
        <v>230</v>
      </c>
      <c r="E92" t="s">
        <v>67</v>
      </c>
      <c r="F92" t="s">
        <v>68</v>
      </c>
      <c r="G92" t="s">
        <v>69</v>
      </c>
      <c r="H92" s="7">
        <v>1015624977440000</v>
      </c>
      <c r="I92" t="s">
        <v>301</v>
      </c>
      <c r="J92">
        <v>1001</v>
      </c>
      <c r="K92" t="s">
        <v>92</v>
      </c>
      <c r="L92" t="s">
        <v>302</v>
      </c>
      <c r="M92" t="s">
        <v>303</v>
      </c>
      <c r="N92" t="s">
        <v>74</v>
      </c>
      <c r="O92" t="s">
        <v>119</v>
      </c>
      <c r="Q92">
        <v>1037162</v>
      </c>
      <c r="R92" t="s">
        <v>234</v>
      </c>
      <c r="T92">
        <v>0</v>
      </c>
      <c r="U92">
        <v>9.8000000000000007</v>
      </c>
      <c r="V92">
        <v>1.7</v>
      </c>
      <c r="Y92" s="10">
        <v>44190.16</v>
      </c>
      <c r="Z92" s="11">
        <v>45383</v>
      </c>
      <c r="AA92" s="11">
        <v>45747</v>
      </c>
      <c r="AB92">
        <v>0</v>
      </c>
      <c r="AC92" t="s">
        <v>77</v>
      </c>
      <c r="AE92" t="s">
        <v>235</v>
      </c>
      <c r="AF92" t="s">
        <v>236</v>
      </c>
      <c r="AG92" t="s">
        <v>79</v>
      </c>
      <c r="AI92" t="s">
        <v>90</v>
      </c>
      <c r="AJ92">
        <v>2599421</v>
      </c>
      <c r="AK92">
        <v>0</v>
      </c>
      <c r="AL92">
        <v>0</v>
      </c>
      <c r="AM92">
        <v>0</v>
      </c>
      <c r="AN92">
        <v>0</v>
      </c>
      <c r="AO92">
        <v>0</v>
      </c>
      <c r="AP92" s="1">
        <v>2599421</v>
      </c>
      <c r="AQ92" t="s">
        <v>99</v>
      </c>
      <c r="AR92" s="11">
        <v>45412</v>
      </c>
      <c r="AS92">
        <v>2599421</v>
      </c>
      <c r="AU92" t="s">
        <v>5</v>
      </c>
      <c r="AW92" t="s">
        <v>82</v>
      </c>
      <c r="AX92" t="s">
        <v>83</v>
      </c>
      <c r="AY92" s="22" t="s">
        <v>1115</v>
      </c>
      <c r="BB92"/>
      <c r="BD92">
        <f t="shared" si="6"/>
        <v>0</v>
      </c>
      <c r="BF92" s="9">
        <f t="shared" si="7"/>
        <v>-44190.16</v>
      </c>
      <c r="BG92" s="9" t="s">
        <v>1115</v>
      </c>
      <c r="BH92" t="s">
        <v>1137</v>
      </c>
    </row>
    <row r="93" spans="3:61" hidden="1" x14ac:dyDescent="0.25">
      <c r="C93" t="s">
        <v>65</v>
      </c>
      <c r="D93" t="s">
        <v>66</v>
      </c>
      <c r="E93" t="s">
        <v>67</v>
      </c>
      <c r="F93" t="s">
        <v>68</v>
      </c>
      <c r="G93" t="s">
        <v>69</v>
      </c>
      <c r="H93" s="7">
        <v>1002356338300000</v>
      </c>
      <c r="I93" t="s">
        <v>585</v>
      </c>
      <c r="J93">
        <v>4010</v>
      </c>
      <c r="K93" t="s">
        <v>426</v>
      </c>
      <c r="L93" t="s">
        <v>586</v>
      </c>
      <c r="M93" t="s">
        <v>587</v>
      </c>
      <c r="N93" t="s">
        <v>74</v>
      </c>
      <c r="O93" t="s">
        <v>119</v>
      </c>
      <c r="Q93">
        <v>1032605</v>
      </c>
      <c r="R93" t="s">
        <v>588</v>
      </c>
      <c r="S93">
        <v>22703</v>
      </c>
      <c r="T93">
        <v>22703</v>
      </c>
      <c r="U93">
        <v>10</v>
      </c>
      <c r="V93">
        <v>10</v>
      </c>
      <c r="W93">
        <v>0</v>
      </c>
      <c r="X93">
        <v>0</v>
      </c>
      <c r="Y93" s="10">
        <v>2270.3000000000002</v>
      </c>
      <c r="Z93" s="11">
        <v>45407</v>
      </c>
      <c r="AA93" s="11">
        <v>45771</v>
      </c>
      <c r="AB93">
        <v>0</v>
      </c>
      <c r="AC93" t="s">
        <v>77</v>
      </c>
      <c r="AE93" t="s">
        <v>96</v>
      </c>
      <c r="AF93" t="s">
        <v>68</v>
      </c>
      <c r="AG93" t="s">
        <v>79</v>
      </c>
      <c r="AH93" t="s">
        <v>97</v>
      </c>
      <c r="AI93" t="s">
        <v>589</v>
      </c>
      <c r="AJ93">
        <v>22703</v>
      </c>
      <c r="AK93">
        <v>0</v>
      </c>
      <c r="AL93">
        <v>0</v>
      </c>
      <c r="AM93">
        <v>0</v>
      </c>
      <c r="AN93">
        <v>0</v>
      </c>
      <c r="AO93">
        <v>0</v>
      </c>
      <c r="AP93" s="1">
        <v>22703</v>
      </c>
      <c r="AQ93" t="s">
        <v>99</v>
      </c>
      <c r="AR93" s="11">
        <v>45412</v>
      </c>
      <c r="AS93">
        <v>22703</v>
      </c>
      <c r="AT93" t="s">
        <v>10</v>
      </c>
      <c r="AU93" t="s">
        <v>10</v>
      </c>
      <c r="AW93" t="s">
        <v>82</v>
      </c>
      <c r="AX93" t="s">
        <v>83</v>
      </c>
      <c r="AY93">
        <v>335184</v>
      </c>
      <c r="AZ93" t="s">
        <v>1026</v>
      </c>
      <c r="BA93" t="s">
        <v>1056</v>
      </c>
      <c r="BB93">
        <v>22703</v>
      </c>
      <c r="BC93">
        <v>0</v>
      </c>
      <c r="BD93">
        <f t="shared" si="6"/>
        <v>0</v>
      </c>
      <c r="BE93">
        <v>2837.88</v>
      </c>
      <c r="BF93" s="9">
        <f t="shared" si="7"/>
        <v>567.57999999999993</v>
      </c>
      <c r="BG93" s="9" t="s">
        <v>1135</v>
      </c>
      <c r="BH93" t="s">
        <v>1140</v>
      </c>
    </row>
    <row r="94" spans="3:61" hidden="1" x14ac:dyDescent="0.25">
      <c r="C94" t="s">
        <v>65</v>
      </c>
      <c r="D94" t="s">
        <v>66</v>
      </c>
      <c r="E94" t="s">
        <v>67</v>
      </c>
      <c r="F94" t="s">
        <v>68</v>
      </c>
      <c r="G94" t="s">
        <v>69</v>
      </c>
      <c r="H94" s="7">
        <v>1021332160220000</v>
      </c>
      <c r="I94" t="s">
        <v>257</v>
      </c>
      <c r="J94" t="s">
        <v>115</v>
      </c>
      <c r="K94" t="s">
        <v>116</v>
      </c>
      <c r="L94" t="s">
        <v>258</v>
      </c>
      <c r="M94" t="s">
        <v>318</v>
      </c>
      <c r="N94" t="s">
        <v>223</v>
      </c>
      <c r="O94" t="s">
        <v>223</v>
      </c>
      <c r="Q94">
        <v>1034789</v>
      </c>
      <c r="R94" t="s">
        <v>224</v>
      </c>
      <c r="S94">
        <v>275000</v>
      </c>
      <c r="T94">
        <v>206250</v>
      </c>
      <c r="U94">
        <v>16.5</v>
      </c>
      <c r="V94">
        <v>16.5</v>
      </c>
      <c r="W94">
        <v>0</v>
      </c>
      <c r="X94">
        <v>0</v>
      </c>
      <c r="Y94" s="10">
        <v>34031.25</v>
      </c>
      <c r="Z94" s="11">
        <v>45383</v>
      </c>
      <c r="AA94" s="11">
        <v>45688</v>
      </c>
      <c r="AB94">
        <v>0</v>
      </c>
      <c r="AC94" t="s">
        <v>77</v>
      </c>
      <c r="AD94" t="s">
        <v>78</v>
      </c>
      <c r="AE94" t="s">
        <v>225</v>
      </c>
      <c r="AF94" t="s">
        <v>68</v>
      </c>
      <c r="AG94" t="s">
        <v>79</v>
      </c>
      <c r="AH94" t="s">
        <v>226</v>
      </c>
      <c r="AI94" t="s">
        <v>227</v>
      </c>
      <c r="AJ94">
        <v>261250</v>
      </c>
      <c r="AK94">
        <v>0</v>
      </c>
      <c r="AL94">
        <v>0</v>
      </c>
      <c r="AM94">
        <v>0</v>
      </c>
      <c r="AN94">
        <v>0</v>
      </c>
      <c r="AO94">
        <v>13750</v>
      </c>
      <c r="AP94" s="1">
        <v>206250</v>
      </c>
      <c r="AQ94" t="s">
        <v>81</v>
      </c>
      <c r="AR94" s="11">
        <v>45412</v>
      </c>
      <c r="AS94">
        <v>206250</v>
      </c>
      <c r="AT94" t="s">
        <v>7</v>
      </c>
      <c r="AU94" t="s">
        <v>7</v>
      </c>
      <c r="AW94" t="s">
        <v>82</v>
      </c>
      <c r="AX94" t="s">
        <v>83</v>
      </c>
      <c r="AY94" s="22" t="s">
        <v>1115</v>
      </c>
      <c r="BB94"/>
      <c r="BD94">
        <f t="shared" si="6"/>
        <v>-206250</v>
      </c>
      <c r="BF94" s="9">
        <f t="shared" si="7"/>
        <v>-34031.25</v>
      </c>
      <c r="BG94" s="9" t="s">
        <v>1115</v>
      </c>
      <c r="BH94" t="s">
        <v>1137</v>
      </c>
      <c r="BI94" t="s">
        <v>1180</v>
      </c>
    </row>
    <row r="95" spans="3:61" hidden="1" x14ac:dyDescent="0.25">
      <c r="C95" t="s">
        <v>65</v>
      </c>
      <c r="D95" t="s">
        <v>66</v>
      </c>
      <c r="E95" t="s">
        <v>67</v>
      </c>
      <c r="F95" t="s">
        <v>68</v>
      </c>
      <c r="G95" t="s">
        <v>69</v>
      </c>
      <c r="H95" s="7">
        <v>1009608191590000</v>
      </c>
      <c r="I95" t="s">
        <v>107</v>
      </c>
      <c r="J95">
        <v>4010</v>
      </c>
      <c r="K95" t="s">
        <v>426</v>
      </c>
      <c r="L95" t="s">
        <v>547</v>
      </c>
      <c r="M95" t="s">
        <v>548</v>
      </c>
      <c r="N95" t="s">
        <v>74</v>
      </c>
      <c r="O95" t="s">
        <v>75</v>
      </c>
      <c r="Q95">
        <v>1030891</v>
      </c>
      <c r="R95" t="s">
        <v>104</v>
      </c>
      <c r="S95">
        <v>29765</v>
      </c>
      <c r="T95">
        <v>29765</v>
      </c>
      <c r="U95">
        <v>11.5</v>
      </c>
      <c r="V95">
        <v>11.5</v>
      </c>
      <c r="W95">
        <v>0</v>
      </c>
      <c r="X95">
        <v>0</v>
      </c>
      <c r="Y95" s="10">
        <v>3422.98</v>
      </c>
      <c r="Z95" s="11">
        <v>45383</v>
      </c>
      <c r="AA95" s="11">
        <v>45747</v>
      </c>
      <c r="AB95">
        <v>0</v>
      </c>
      <c r="AC95" t="s">
        <v>77</v>
      </c>
      <c r="AE95" t="s">
        <v>96</v>
      </c>
      <c r="AF95" t="s">
        <v>68</v>
      </c>
      <c r="AG95" t="s">
        <v>79</v>
      </c>
      <c r="AH95" t="s">
        <v>97</v>
      </c>
      <c r="AI95" t="s">
        <v>546</v>
      </c>
      <c r="AJ95">
        <v>29765</v>
      </c>
      <c r="AK95">
        <v>0</v>
      </c>
      <c r="AL95">
        <v>0</v>
      </c>
      <c r="AM95">
        <v>0</v>
      </c>
      <c r="AN95">
        <v>0</v>
      </c>
      <c r="AO95">
        <v>0</v>
      </c>
      <c r="AP95" s="1">
        <v>29765</v>
      </c>
      <c r="AQ95" t="s">
        <v>99</v>
      </c>
      <c r="AR95" s="11">
        <v>45412</v>
      </c>
      <c r="AS95">
        <v>29765</v>
      </c>
      <c r="AT95" t="s">
        <v>9</v>
      </c>
      <c r="AU95" t="s">
        <v>9</v>
      </c>
      <c r="AW95" t="s">
        <v>82</v>
      </c>
      <c r="AX95" t="s">
        <v>83</v>
      </c>
      <c r="AY95">
        <v>330942</v>
      </c>
      <c r="AZ95" t="s">
        <v>1026</v>
      </c>
      <c r="BA95" t="s">
        <v>1053</v>
      </c>
      <c r="BB95">
        <v>29790</v>
      </c>
      <c r="BC95">
        <v>0</v>
      </c>
      <c r="BD95">
        <f t="shared" si="6"/>
        <v>25</v>
      </c>
      <c r="BE95">
        <v>3723.75</v>
      </c>
      <c r="BF95" s="9">
        <f t="shared" si="7"/>
        <v>300.77</v>
      </c>
      <c r="BG95" s="9" t="s">
        <v>1131</v>
      </c>
      <c r="BH95" t="s">
        <v>1137</v>
      </c>
    </row>
    <row r="96" spans="3:61" hidden="1" x14ac:dyDescent="0.25">
      <c r="C96" t="s">
        <v>65</v>
      </c>
      <c r="D96" t="s">
        <v>66</v>
      </c>
      <c r="E96" t="s">
        <v>67</v>
      </c>
      <c r="F96" t="s">
        <v>68</v>
      </c>
      <c r="G96" t="s">
        <v>69</v>
      </c>
      <c r="H96" s="7">
        <v>1001308788600000</v>
      </c>
      <c r="I96" t="s">
        <v>793</v>
      </c>
      <c r="J96" t="s">
        <v>362</v>
      </c>
      <c r="K96" t="s">
        <v>116</v>
      </c>
      <c r="L96" t="s">
        <v>794</v>
      </c>
      <c r="M96" t="s">
        <v>795</v>
      </c>
      <c r="N96" t="s">
        <v>74</v>
      </c>
      <c r="O96" t="s">
        <v>75</v>
      </c>
      <c r="P96" t="s">
        <v>365</v>
      </c>
      <c r="Q96">
        <v>1007074</v>
      </c>
      <c r="R96" t="s">
        <v>139</v>
      </c>
      <c r="S96">
        <v>2561</v>
      </c>
      <c r="T96">
        <v>2561</v>
      </c>
      <c r="U96">
        <v>17.5</v>
      </c>
      <c r="V96">
        <v>16.5</v>
      </c>
      <c r="W96">
        <v>0</v>
      </c>
      <c r="X96">
        <v>0</v>
      </c>
      <c r="Y96" s="10">
        <v>422.57</v>
      </c>
      <c r="Z96" s="11">
        <v>45398</v>
      </c>
      <c r="AA96" s="11">
        <v>45487</v>
      </c>
      <c r="AB96">
        <v>0</v>
      </c>
      <c r="AC96" t="s">
        <v>77</v>
      </c>
      <c r="AE96" t="s">
        <v>140</v>
      </c>
      <c r="AF96" t="s">
        <v>68</v>
      </c>
      <c r="AG96" t="s">
        <v>79</v>
      </c>
      <c r="AH96" t="s">
        <v>141</v>
      </c>
      <c r="AI96" t="s">
        <v>141</v>
      </c>
      <c r="AJ96">
        <v>2432.9699999999998</v>
      </c>
      <c r="AK96">
        <v>0</v>
      </c>
      <c r="AL96">
        <v>0</v>
      </c>
      <c r="AM96">
        <v>0</v>
      </c>
      <c r="AN96">
        <v>0</v>
      </c>
      <c r="AO96">
        <v>128.03</v>
      </c>
      <c r="AP96" s="1">
        <v>2561</v>
      </c>
      <c r="AQ96" t="s">
        <v>99</v>
      </c>
      <c r="AR96" s="11">
        <v>45412</v>
      </c>
      <c r="AS96">
        <v>2561</v>
      </c>
      <c r="AT96" t="s">
        <v>4</v>
      </c>
      <c r="AU96" t="s">
        <v>4</v>
      </c>
      <c r="AW96" t="s">
        <v>82</v>
      </c>
      <c r="AX96" t="s">
        <v>83</v>
      </c>
      <c r="AY96">
        <v>335028</v>
      </c>
      <c r="AZ96" t="s">
        <v>1026</v>
      </c>
      <c r="BA96" t="s">
        <v>1088</v>
      </c>
      <c r="BB96">
        <v>2561</v>
      </c>
      <c r="BC96">
        <v>0</v>
      </c>
      <c r="BD96">
        <f t="shared" si="6"/>
        <v>0</v>
      </c>
      <c r="BE96">
        <v>576.23</v>
      </c>
      <c r="BF96" s="9">
        <f t="shared" si="7"/>
        <v>153.66000000000003</v>
      </c>
      <c r="BG96" s="9" t="s">
        <v>1135</v>
      </c>
      <c r="BH96" t="s">
        <v>1137</v>
      </c>
    </row>
    <row r="97" spans="3:61" hidden="1" x14ac:dyDescent="0.25">
      <c r="C97" t="s">
        <v>65</v>
      </c>
      <c r="D97" t="s">
        <v>230</v>
      </c>
      <c r="E97" t="s">
        <v>67</v>
      </c>
      <c r="F97" t="s">
        <v>68</v>
      </c>
      <c r="G97" t="s">
        <v>69</v>
      </c>
      <c r="H97" s="7">
        <v>1.0121316182599999E+19</v>
      </c>
      <c r="I97" t="s">
        <v>231</v>
      </c>
      <c r="J97">
        <v>1002</v>
      </c>
      <c r="K97" t="s">
        <v>71</v>
      </c>
      <c r="L97" t="s">
        <v>327</v>
      </c>
      <c r="M97" t="s">
        <v>328</v>
      </c>
      <c r="N97" t="s">
        <v>74</v>
      </c>
      <c r="O97" t="s">
        <v>119</v>
      </c>
      <c r="Q97">
        <v>1031935</v>
      </c>
      <c r="R97" t="s">
        <v>329</v>
      </c>
      <c r="T97">
        <v>0</v>
      </c>
      <c r="U97">
        <v>9.7799999999999994</v>
      </c>
      <c r="V97">
        <v>1.72</v>
      </c>
      <c r="Y97" s="10">
        <v>31537.35</v>
      </c>
      <c r="Z97" s="11">
        <v>45383</v>
      </c>
      <c r="AA97" s="11">
        <v>45747</v>
      </c>
      <c r="AB97">
        <v>0</v>
      </c>
      <c r="AC97" t="s">
        <v>77</v>
      </c>
      <c r="AE97" t="s">
        <v>235</v>
      </c>
      <c r="AF97" t="s">
        <v>236</v>
      </c>
      <c r="AG97" t="s">
        <v>79</v>
      </c>
      <c r="AI97" t="s">
        <v>90</v>
      </c>
      <c r="AJ97">
        <v>1833567</v>
      </c>
      <c r="AK97">
        <v>0</v>
      </c>
      <c r="AL97">
        <v>0</v>
      </c>
      <c r="AM97">
        <v>0</v>
      </c>
      <c r="AN97">
        <v>0</v>
      </c>
      <c r="AO97">
        <v>0</v>
      </c>
      <c r="AP97" s="1">
        <v>1833567</v>
      </c>
      <c r="AQ97" t="s">
        <v>99</v>
      </c>
      <c r="AR97" s="11">
        <v>45412</v>
      </c>
      <c r="AS97">
        <v>1833567</v>
      </c>
      <c r="AU97" t="s">
        <v>5</v>
      </c>
      <c r="AW97" t="s">
        <v>82</v>
      </c>
      <c r="AX97" t="s">
        <v>83</v>
      </c>
      <c r="AY97" s="22" t="s">
        <v>1115</v>
      </c>
      <c r="BB97"/>
      <c r="BD97">
        <f t="shared" si="6"/>
        <v>0</v>
      </c>
      <c r="BF97" s="9">
        <f t="shared" si="7"/>
        <v>-31537.35</v>
      </c>
      <c r="BG97" s="9" t="s">
        <v>1115</v>
      </c>
      <c r="BH97" t="s">
        <v>1137</v>
      </c>
      <c r="BI97" t="s">
        <v>1177</v>
      </c>
    </row>
    <row r="98" spans="3:61" hidden="1" x14ac:dyDescent="0.25">
      <c r="C98" t="s">
        <v>65</v>
      </c>
      <c r="D98" t="s">
        <v>230</v>
      </c>
      <c r="E98" t="s">
        <v>67</v>
      </c>
      <c r="F98" t="s">
        <v>68</v>
      </c>
      <c r="G98" t="s">
        <v>69</v>
      </c>
      <c r="H98" s="7">
        <v>1.0121316182599999E+19</v>
      </c>
      <c r="I98" t="s">
        <v>231</v>
      </c>
      <c r="J98">
        <v>1001</v>
      </c>
      <c r="K98" t="s">
        <v>92</v>
      </c>
      <c r="L98" t="s">
        <v>342</v>
      </c>
      <c r="M98" t="s">
        <v>343</v>
      </c>
      <c r="N98" t="s">
        <v>74</v>
      </c>
      <c r="O98" t="s">
        <v>119</v>
      </c>
      <c r="Q98">
        <v>1037162</v>
      </c>
      <c r="R98" t="s">
        <v>234</v>
      </c>
      <c r="T98">
        <v>0</v>
      </c>
      <c r="U98">
        <v>9.8000000000000007</v>
      </c>
      <c r="V98">
        <v>1.7</v>
      </c>
      <c r="Y98" s="10">
        <v>30130.48</v>
      </c>
      <c r="Z98" s="11">
        <v>45383</v>
      </c>
      <c r="AA98" s="11">
        <v>45747</v>
      </c>
      <c r="AB98">
        <v>0</v>
      </c>
      <c r="AC98" t="s">
        <v>77</v>
      </c>
      <c r="AE98" t="s">
        <v>235</v>
      </c>
      <c r="AF98" t="s">
        <v>236</v>
      </c>
      <c r="AG98" t="s">
        <v>79</v>
      </c>
      <c r="AI98" t="s">
        <v>90</v>
      </c>
      <c r="AJ98">
        <v>1772381</v>
      </c>
      <c r="AK98">
        <v>0</v>
      </c>
      <c r="AL98">
        <v>0</v>
      </c>
      <c r="AM98">
        <v>0</v>
      </c>
      <c r="AN98">
        <v>0</v>
      </c>
      <c r="AO98">
        <v>0</v>
      </c>
      <c r="AP98" s="1">
        <v>1772381</v>
      </c>
      <c r="AQ98" t="s">
        <v>99</v>
      </c>
      <c r="AR98" s="11">
        <v>45412</v>
      </c>
      <c r="AS98">
        <v>1772381</v>
      </c>
      <c r="AU98" t="s">
        <v>5</v>
      </c>
      <c r="AW98" t="s">
        <v>82</v>
      </c>
      <c r="AX98" t="s">
        <v>83</v>
      </c>
      <c r="AY98" s="22" t="s">
        <v>1115</v>
      </c>
      <c r="BB98"/>
      <c r="BD98">
        <f t="shared" si="6"/>
        <v>0</v>
      </c>
      <c r="BF98" s="9">
        <f t="shared" si="7"/>
        <v>-30130.48</v>
      </c>
      <c r="BG98" s="9" t="s">
        <v>1115</v>
      </c>
      <c r="BH98" t="s">
        <v>1137</v>
      </c>
      <c r="BI98" t="s">
        <v>1177</v>
      </c>
    </row>
    <row r="99" spans="3:61" hidden="1" x14ac:dyDescent="0.25">
      <c r="C99" t="s">
        <v>65</v>
      </c>
      <c r="D99" t="s">
        <v>66</v>
      </c>
      <c r="E99" t="s">
        <v>67</v>
      </c>
      <c r="F99" t="s">
        <v>68</v>
      </c>
      <c r="G99" t="s">
        <v>69</v>
      </c>
      <c r="H99" s="7">
        <v>101360745374</v>
      </c>
      <c r="I99" t="s">
        <v>885</v>
      </c>
      <c r="J99">
        <v>3004</v>
      </c>
      <c r="K99" t="s">
        <v>674</v>
      </c>
      <c r="L99" t="s">
        <v>886</v>
      </c>
      <c r="M99" t="s">
        <v>887</v>
      </c>
      <c r="N99" t="s">
        <v>151</v>
      </c>
      <c r="O99" t="s">
        <v>189</v>
      </c>
      <c r="P99" t="s">
        <v>888</v>
      </c>
      <c r="Q99">
        <v>1011018</v>
      </c>
      <c r="R99" t="s">
        <v>889</v>
      </c>
      <c r="S99">
        <v>656</v>
      </c>
      <c r="T99">
        <v>656</v>
      </c>
      <c r="V99">
        <v>15</v>
      </c>
      <c r="W99">
        <v>98.4</v>
      </c>
      <c r="X99">
        <v>0</v>
      </c>
      <c r="Y99" s="10">
        <v>98.4</v>
      </c>
      <c r="Z99" s="11">
        <v>45393</v>
      </c>
      <c r="AA99" s="11">
        <v>45757</v>
      </c>
      <c r="AB99">
        <v>0</v>
      </c>
      <c r="AC99" t="s">
        <v>77</v>
      </c>
      <c r="AE99" t="s">
        <v>890</v>
      </c>
      <c r="AF99" t="s">
        <v>68</v>
      </c>
      <c r="AG99" t="s">
        <v>79</v>
      </c>
      <c r="AH99" t="s">
        <v>891</v>
      </c>
      <c r="AI99" t="s">
        <v>891</v>
      </c>
      <c r="AJ99">
        <v>5193</v>
      </c>
      <c r="AK99">
        <v>0</v>
      </c>
      <c r="AL99">
        <v>656</v>
      </c>
      <c r="AM99">
        <v>4537</v>
      </c>
      <c r="AN99">
        <v>0</v>
      </c>
      <c r="AO99">
        <v>0</v>
      </c>
      <c r="AP99" s="1">
        <v>656</v>
      </c>
      <c r="AQ99" t="s">
        <v>397</v>
      </c>
      <c r="AR99" s="11">
        <v>45412</v>
      </c>
      <c r="AS99">
        <v>5193</v>
      </c>
      <c r="AT99" t="s">
        <v>3</v>
      </c>
      <c r="AU99" t="s">
        <v>3</v>
      </c>
      <c r="AV99">
        <v>2</v>
      </c>
      <c r="AW99" t="s">
        <v>210</v>
      </c>
      <c r="AX99" t="s">
        <v>83</v>
      </c>
      <c r="AY99">
        <v>335030</v>
      </c>
      <c r="AZ99" t="s">
        <v>1026</v>
      </c>
      <c r="BA99" t="s">
        <v>1094</v>
      </c>
      <c r="BB99">
        <v>656</v>
      </c>
      <c r="BC99">
        <v>4537</v>
      </c>
      <c r="BD99">
        <f t="shared" si="6"/>
        <v>0</v>
      </c>
      <c r="BE99">
        <v>211.83</v>
      </c>
      <c r="BF99" s="9">
        <f t="shared" si="7"/>
        <v>113.43</v>
      </c>
      <c r="BG99" s="9" t="s">
        <v>1135</v>
      </c>
      <c r="BH99" t="s">
        <v>1137</v>
      </c>
    </row>
    <row r="100" spans="3:61" hidden="1" x14ac:dyDescent="0.25">
      <c r="C100" t="s">
        <v>65</v>
      </c>
      <c r="D100" t="s">
        <v>66</v>
      </c>
      <c r="E100" t="s">
        <v>67</v>
      </c>
      <c r="F100" t="s">
        <v>68</v>
      </c>
      <c r="G100" t="s">
        <v>69</v>
      </c>
      <c r="H100" s="7">
        <v>1005464609160000</v>
      </c>
      <c r="I100" t="s">
        <v>918</v>
      </c>
      <c r="J100">
        <v>3004</v>
      </c>
      <c r="K100" t="s">
        <v>674</v>
      </c>
      <c r="L100" t="s">
        <v>919</v>
      </c>
      <c r="M100" t="s">
        <v>920</v>
      </c>
      <c r="N100" t="s">
        <v>151</v>
      </c>
      <c r="O100" t="s">
        <v>189</v>
      </c>
      <c r="P100" t="s">
        <v>888</v>
      </c>
      <c r="Q100">
        <v>1011018</v>
      </c>
      <c r="R100" t="s">
        <v>889</v>
      </c>
      <c r="S100">
        <v>545</v>
      </c>
      <c r="T100">
        <v>545</v>
      </c>
      <c r="V100">
        <v>15</v>
      </c>
      <c r="W100">
        <v>81.75</v>
      </c>
      <c r="X100">
        <v>0</v>
      </c>
      <c r="Y100" s="10">
        <v>81.75</v>
      </c>
      <c r="Z100" s="11">
        <v>45384</v>
      </c>
      <c r="AA100" s="11">
        <v>45748</v>
      </c>
      <c r="AB100">
        <v>0</v>
      </c>
      <c r="AC100" t="s">
        <v>77</v>
      </c>
      <c r="AE100" t="s">
        <v>890</v>
      </c>
      <c r="AF100" t="s">
        <v>68</v>
      </c>
      <c r="AG100" t="s">
        <v>79</v>
      </c>
      <c r="AH100" t="s">
        <v>891</v>
      </c>
      <c r="AI100" t="s">
        <v>891</v>
      </c>
      <c r="AJ100">
        <v>5082</v>
      </c>
      <c r="AK100">
        <v>0</v>
      </c>
      <c r="AL100">
        <v>545</v>
      </c>
      <c r="AM100">
        <v>4537</v>
      </c>
      <c r="AN100">
        <v>0</v>
      </c>
      <c r="AO100">
        <v>0</v>
      </c>
      <c r="AP100" s="1">
        <v>545</v>
      </c>
      <c r="AQ100" t="s">
        <v>99</v>
      </c>
      <c r="AR100" s="11">
        <v>45412</v>
      </c>
      <c r="AS100">
        <v>5082</v>
      </c>
      <c r="AT100" t="s">
        <v>3</v>
      </c>
      <c r="AU100" t="s">
        <v>3</v>
      </c>
      <c r="AV100">
        <v>1</v>
      </c>
      <c r="AW100" t="s">
        <v>210</v>
      </c>
      <c r="AX100" t="s">
        <v>83</v>
      </c>
      <c r="AY100">
        <v>334373</v>
      </c>
      <c r="AZ100" t="s">
        <v>1026</v>
      </c>
      <c r="BA100" t="s">
        <v>1101</v>
      </c>
      <c r="BB100">
        <v>545</v>
      </c>
      <c r="BC100">
        <v>4537</v>
      </c>
      <c r="BD100">
        <f t="shared" si="6"/>
        <v>0</v>
      </c>
      <c r="BE100">
        <v>195.18</v>
      </c>
      <c r="BF100" s="9">
        <f t="shared" si="7"/>
        <v>113.43</v>
      </c>
      <c r="BG100" s="9" t="s">
        <v>1135</v>
      </c>
      <c r="BH100" t="s">
        <v>1137</v>
      </c>
    </row>
    <row r="101" spans="3:61" hidden="1" x14ac:dyDescent="0.25">
      <c r="C101" t="s">
        <v>65</v>
      </c>
      <c r="D101" t="s">
        <v>66</v>
      </c>
      <c r="E101" t="s">
        <v>67</v>
      </c>
      <c r="F101" t="s">
        <v>68</v>
      </c>
      <c r="G101" t="s">
        <v>69</v>
      </c>
      <c r="H101" s="7">
        <v>101584110874</v>
      </c>
      <c r="I101" t="s">
        <v>930</v>
      </c>
      <c r="J101">
        <v>3004</v>
      </c>
      <c r="K101" t="s">
        <v>674</v>
      </c>
      <c r="L101" t="s">
        <v>931</v>
      </c>
      <c r="M101" t="s">
        <v>932</v>
      </c>
      <c r="N101" t="s">
        <v>151</v>
      </c>
      <c r="O101" t="s">
        <v>189</v>
      </c>
      <c r="P101" t="s">
        <v>888</v>
      </c>
      <c r="Q101">
        <v>1011018</v>
      </c>
      <c r="R101" t="s">
        <v>889</v>
      </c>
      <c r="S101">
        <v>530</v>
      </c>
      <c r="T101">
        <v>530</v>
      </c>
      <c r="V101">
        <v>15</v>
      </c>
      <c r="W101">
        <v>79.5</v>
      </c>
      <c r="X101">
        <v>0</v>
      </c>
      <c r="Y101" s="10">
        <v>79.5</v>
      </c>
      <c r="Z101" s="11">
        <v>45397</v>
      </c>
      <c r="AA101" s="11">
        <v>45761</v>
      </c>
      <c r="AB101">
        <v>0</v>
      </c>
      <c r="AC101" t="s">
        <v>77</v>
      </c>
      <c r="AE101" t="s">
        <v>890</v>
      </c>
      <c r="AF101" t="s">
        <v>68</v>
      </c>
      <c r="AG101" t="s">
        <v>79</v>
      </c>
      <c r="AH101" t="s">
        <v>891</v>
      </c>
      <c r="AI101" t="s">
        <v>891</v>
      </c>
      <c r="AJ101">
        <v>5067</v>
      </c>
      <c r="AK101">
        <v>0</v>
      </c>
      <c r="AL101">
        <v>530</v>
      </c>
      <c r="AM101">
        <v>4537</v>
      </c>
      <c r="AN101">
        <v>0</v>
      </c>
      <c r="AO101">
        <v>0</v>
      </c>
      <c r="AP101" s="1">
        <v>530</v>
      </c>
      <c r="AQ101" t="s">
        <v>99</v>
      </c>
      <c r="AR101" s="11">
        <v>45412</v>
      </c>
      <c r="AS101">
        <v>5067</v>
      </c>
      <c r="AT101" t="s">
        <v>3</v>
      </c>
      <c r="AU101" t="s">
        <v>3</v>
      </c>
      <c r="AV101">
        <v>1</v>
      </c>
      <c r="AW101" t="s">
        <v>210</v>
      </c>
      <c r="AX101" t="s">
        <v>83</v>
      </c>
      <c r="AY101">
        <v>335055</v>
      </c>
      <c r="AZ101" t="s">
        <v>1026</v>
      </c>
      <c r="BA101" t="s">
        <v>1104</v>
      </c>
      <c r="BB101">
        <v>530</v>
      </c>
      <c r="BC101">
        <v>4537</v>
      </c>
      <c r="BD101">
        <f t="shared" si="6"/>
        <v>0</v>
      </c>
      <c r="BE101">
        <v>192.93</v>
      </c>
      <c r="BF101" s="9">
        <f t="shared" si="7"/>
        <v>113.43</v>
      </c>
      <c r="BG101" s="9" t="s">
        <v>1135</v>
      </c>
      <c r="BH101" t="s">
        <v>1137</v>
      </c>
    </row>
    <row r="102" spans="3:61" hidden="1" x14ac:dyDescent="0.25">
      <c r="C102" t="s">
        <v>65</v>
      </c>
      <c r="D102" t="s">
        <v>66</v>
      </c>
      <c r="E102" t="s">
        <v>67</v>
      </c>
      <c r="F102" t="s">
        <v>68</v>
      </c>
      <c r="G102" t="s">
        <v>69</v>
      </c>
      <c r="H102" s="7">
        <v>101950303393</v>
      </c>
      <c r="I102" t="s">
        <v>900</v>
      </c>
      <c r="J102">
        <v>3004</v>
      </c>
      <c r="K102" t="s">
        <v>674</v>
      </c>
      <c r="L102" t="s">
        <v>901</v>
      </c>
      <c r="M102" t="s">
        <v>902</v>
      </c>
      <c r="N102" t="s">
        <v>151</v>
      </c>
      <c r="O102" t="s">
        <v>189</v>
      </c>
      <c r="P102" t="s">
        <v>888</v>
      </c>
      <c r="Q102">
        <v>1011018</v>
      </c>
      <c r="R102" t="s">
        <v>889</v>
      </c>
      <c r="S102">
        <v>567</v>
      </c>
      <c r="T102">
        <v>567</v>
      </c>
      <c r="V102">
        <v>15</v>
      </c>
      <c r="W102">
        <v>85.05</v>
      </c>
      <c r="X102">
        <v>0</v>
      </c>
      <c r="Y102" s="10">
        <v>85.05</v>
      </c>
      <c r="Z102" s="11">
        <v>45391</v>
      </c>
      <c r="AA102" s="11">
        <v>45755</v>
      </c>
      <c r="AB102">
        <v>0</v>
      </c>
      <c r="AC102" t="s">
        <v>77</v>
      </c>
      <c r="AE102" t="s">
        <v>890</v>
      </c>
      <c r="AF102" t="s">
        <v>68</v>
      </c>
      <c r="AG102" t="s">
        <v>79</v>
      </c>
      <c r="AH102" t="s">
        <v>891</v>
      </c>
      <c r="AI102" t="s">
        <v>891</v>
      </c>
      <c r="AJ102">
        <v>5104</v>
      </c>
      <c r="AK102">
        <v>0</v>
      </c>
      <c r="AL102">
        <v>567</v>
      </c>
      <c r="AM102">
        <v>4537</v>
      </c>
      <c r="AN102">
        <v>0</v>
      </c>
      <c r="AO102">
        <v>0</v>
      </c>
      <c r="AP102" s="1">
        <v>567</v>
      </c>
      <c r="AQ102" t="s">
        <v>99</v>
      </c>
      <c r="AR102" s="11">
        <v>45412</v>
      </c>
      <c r="AS102">
        <v>5104</v>
      </c>
      <c r="AT102" t="s">
        <v>3</v>
      </c>
      <c r="AU102" t="s">
        <v>3</v>
      </c>
      <c r="AV102">
        <v>1</v>
      </c>
      <c r="AW102" t="s">
        <v>210</v>
      </c>
      <c r="AX102" t="s">
        <v>83</v>
      </c>
      <c r="AY102">
        <v>334959</v>
      </c>
      <c r="AZ102" t="s">
        <v>1026</v>
      </c>
      <c r="BA102" t="s">
        <v>1095</v>
      </c>
      <c r="BB102">
        <v>567</v>
      </c>
      <c r="BC102">
        <v>4537</v>
      </c>
      <c r="BD102">
        <f t="shared" si="6"/>
        <v>0</v>
      </c>
      <c r="BE102">
        <v>198.48</v>
      </c>
      <c r="BF102" s="9">
        <f t="shared" si="7"/>
        <v>113.42999999999999</v>
      </c>
      <c r="BG102" s="9" t="s">
        <v>1135</v>
      </c>
      <c r="BH102" t="s">
        <v>1137</v>
      </c>
    </row>
    <row r="103" spans="3:61" hidden="1" x14ac:dyDescent="0.25">
      <c r="C103" t="s">
        <v>65</v>
      </c>
      <c r="D103" t="s">
        <v>66</v>
      </c>
      <c r="E103" t="s">
        <v>67</v>
      </c>
      <c r="F103" t="s">
        <v>68</v>
      </c>
      <c r="G103" t="s">
        <v>69</v>
      </c>
      <c r="H103" s="7">
        <v>101335402796</v>
      </c>
      <c r="I103" t="s">
        <v>903</v>
      </c>
      <c r="J103">
        <v>3004</v>
      </c>
      <c r="K103" t="s">
        <v>674</v>
      </c>
      <c r="L103" t="s">
        <v>904</v>
      </c>
      <c r="M103" t="s">
        <v>905</v>
      </c>
      <c r="N103" t="s">
        <v>151</v>
      </c>
      <c r="O103" t="s">
        <v>189</v>
      </c>
      <c r="P103" t="s">
        <v>888</v>
      </c>
      <c r="Q103">
        <v>1011018</v>
      </c>
      <c r="R103" t="s">
        <v>889</v>
      </c>
      <c r="S103">
        <v>567</v>
      </c>
      <c r="T103">
        <v>567</v>
      </c>
      <c r="V103">
        <v>15</v>
      </c>
      <c r="W103">
        <v>85.05</v>
      </c>
      <c r="X103">
        <v>0</v>
      </c>
      <c r="Y103" s="10">
        <v>85.05</v>
      </c>
      <c r="Z103" s="11">
        <v>45395</v>
      </c>
      <c r="AA103" s="11">
        <v>45759</v>
      </c>
      <c r="AB103">
        <v>0</v>
      </c>
      <c r="AC103" t="s">
        <v>77</v>
      </c>
      <c r="AE103" t="s">
        <v>890</v>
      </c>
      <c r="AF103" t="s">
        <v>68</v>
      </c>
      <c r="AG103" t="s">
        <v>79</v>
      </c>
      <c r="AH103" t="s">
        <v>891</v>
      </c>
      <c r="AI103" t="s">
        <v>891</v>
      </c>
      <c r="AJ103">
        <v>5104</v>
      </c>
      <c r="AK103">
        <v>0</v>
      </c>
      <c r="AL103">
        <v>567</v>
      </c>
      <c r="AM103">
        <v>4537</v>
      </c>
      <c r="AN103">
        <v>0</v>
      </c>
      <c r="AO103">
        <v>0</v>
      </c>
      <c r="AP103" s="1">
        <v>567</v>
      </c>
      <c r="AQ103" t="s">
        <v>99</v>
      </c>
      <c r="AR103" s="11">
        <v>45412</v>
      </c>
      <c r="AS103">
        <v>5104</v>
      </c>
      <c r="AT103" t="s">
        <v>3</v>
      </c>
      <c r="AU103" t="s">
        <v>3</v>
      </c>
      <c r="AV103">
        <v>1</v>
      </c>
      <c r="AW103" t="s">
        <v>210</v>
      </c>
      <c r="AX103" t="s">
        <v>83</v>
      </c>
      <c r="AY103">
        <v>335061</v>
      </c>
      <c r="AZ103" t="s">
        <v>1026</v>
      </c>
      <c r="BA103" t="s">
        <v>1096</v>
      </c>
      <c r="BB103">
        <v>567</v>
      </c>
      <c r="BC103">
        <v>4537</v>
      </c>
      <c r="BD103">
        <f t="shared" si="6"/>
        <v>0</v>
      </c>
      <c r="BE103">
        <v>198.48</v>
      </c>
      <c r="BF103" s="9">
        <f t="shared" si="7"/>
        <v>113.42999999999999</v>
      </c>
      <c r="BG103" s="9" t="s">
        <v>1135</v>
      </c>
      <c r="BH103" t="s">
        <v>1137</v>
      </c>
    </row>
    <row r="104" spans="3:61" hidden="1" x14ac:dyDescent="0.25">
      <c r="C104" t="s">
        <v>65</v>
      </c>
      <c r="D104" t="s">
        <v>66</v>
      </c>
      <c r="E104" t="s">
        <v>67</v>
      </c>
      <c r="F104" t="s">
        <v>68</v>
      </c>
      <c r="G104" t="s">
        <v>69</v>
      </c>
      <c r="H104" s="7">
        <v>102147234378</v>
      </c>
      <c r="I104" t="s">
        <v>906</v>
      </c>
      <c r="J104">
        <v>3004</v>
      </c>
      <c r="K104" t="s">
        <v>674</v>
      </c>
      <c r="L104" t="s">
        <v>907</v>
      </c>
      <c r="M104" t="s">
        <v>908</v>
      </c>
      <c r="N104" t="s">
        <v>151</v>
      </c>
      <c r="O104" t="s">
        <v>189</v>
      </c>
      <c r="P104" t="s">
        <v>888</v>
      </c>
      <c r="Q104">
        <v>1011018</v>
      </c>
      <c r="R104" t="s">
        <v>889</v>
      </c>
      <c r="S104">
        <v>567</v>
      </c>
      <c r="T104">
        <v>567</v>
      </c>
      <c r="V104">
        <v>15</v>
      </c>
      <c r="W104">
        <v>85.05</v>
      </c>
      <c r="X104">
        <v>0</v>
      </c>
      <c r="Y104" s="10">
        <v>85.05</v>
      </c>
      <c r="Z104" s="11">
        <v>45390</v>
      </c>
      <c r="AA104" s="11">
        <v>45754</v>
      </c>
      <c r="AB104">
        <v>0</v>
      </c>
      <c r="AC104" t="s">
        <v>77</v>
      </c>
      <c r="AE104" t="s">
        <v>890</v>
      </c>
      <c r="AF104" t="s">
        <v>68</v>
      </c>
      <c r="AG104" t="s">
        <v>79</v>
      </c>
      <c r="AH104" t="s">
        <v>891</v>
      </c>
      <c r="AI104" t="s">
        <v>891</v>
      </c>
      <c r="AJ104">
        <v>5104</v>
      </c>
      <c r="AK104">
        <v>0</v>
      </c>
      <c r="AL104">
        <v>567</v>
      </c>
      <c r="AM104">
        <v>4537</v>
      </c>
      <c r="AN104">
        <v>0</v>
      </c>
      <c r="AO104">
        <v>0</v>
      </c>
      <c r="AP104" s="1">
        <v>567</v>
      </c>
      <c r="AQ104" t="s">
        <v>99</v>
      </c>
      <c r="AR104" s="11">
        <v>45412</v>
      </c>
      <c r="AS104">
        <v>5104</v>
      </c>
      <c r="AT104" t="s">
        <v>3</v>
      </c>
      <c r="AU104" t="s">
        <v>3</v>
      </c>
      <c r="AV104">
        <v>1</v>
      </c>
      <c r="AW104" t="s">
        <v>210</v>
      </c>
      <c r="AX104" t="s">
        <v>83</v>
      </c>
      <c r="AY104">
        <v>334962</v>
      </c>
      <c r="AZ104" t="s">
        <v>1026</v>
      </c>
      <c r="BA104" t="s">
        <v>1097</v>
      </c>
      <c r="BB104">
        <v>567</v>
      </c>
      <c r="BC104">
        <v>4537</v>
      </c>
      <c r="BD104">
        <f t="shared" si="6"/>
        <v>0</v>
      </c>
      <c r="BE104">
        <v>198.48</v>
      </c>
      <c r="BF104" s="9">
        <f t="shared" si="7"/>
        <v>113.42999999999999</v>
      </c>
      <c r="BG104" s="9" t="s">
        <v>1135</v>
      </c>
      <c r="BH104" t="s">
        <v>1137</v>
      </c>
    </row>
    <row r="105" spans="3:61" hidden="1" x14ac:dyDescent="0.25">
      <c r="C105" t="s">
        <v>65</v>
      </c>
      <c r="D105" t="s">
        <v>66</v>
      </c>
      <c r="E105" t="s">
        <v>67</v>
      </c>
      <c r="F105" t="s">
        <v>68</v>
      </c>
      <c r="G105" t="s">
        <v>69</v>
      </c>
      <c r="H105" s="7">
        <v>101837319972</v>
      </c>
      <c r="I105" t="s">
        <v>909</v>
      </c>
      <c r="J105">
        <v>3004</v>
      </c>
      <c r="K105" t="s">
        <v>674</v>
      </c>
      <c r="L105" t="s">
        <v>910</v>
      </c>
      <c r="M105" t="s">
        <v>911</v>
      </c>
      <c r="N105" t="s">
        <v>151</v>
      </c>
      <c r="O105" t="s">
        <v>189</v>
      </c>
      <c r="P105" t="s">
        <v>888</v>
      </c>
      <c r="Q105">
        <v>1011018</v>
      </c>
      <c r="R105" t="s">
        <v>889</v>
      </c>
      <c r="S105">
        <v>567</v>
      </c>
      <c r="T105">
        <v>567</v>
      </c>
      <c r="V105">
        <v>15</v>
      </c>
      <c r="W105">
        <v>85.05</v>
      </c>
      <c r="X105">
        <v>0</v>
      </c>
      <c r="Y105" s="10">
        <v>85.05</v>
      </c>
      <c r="Z105" s="11">
        <v>45392</v>
      </c>
      <c r="AA105" s="11">
        <v>45756</v>
      </c>
      <c r="AB105">
        <v>0</v>
      </c>
      <c r="AC105" t="s">
        <v>77</v>
      </c>
      <c r="AE105" t="s">
        <v>890</v>
      </c>
      <c r="AF105" t="s">
        <v>68</v>
      </c>
      <c r="AG105" t="s">
        <v>79</v>
      </c>
      <c r="AH105" t="s">
        <v>891</v>
      </c>
      <c r="AI105" t="s">
        <v>891</v>
      </c>
      <c r="AJ105">
        <v>5104</v>
      </c>
      <c r="AK105">
        <v>0</v>
      </c>
      <c r="AL105">
        <v>567</v>
      </c>
      <c r="AM105">
        <v>4537</v>
      </c>
      <c r="AN105">
        <v>0</v>
      </c>
      <c r="AO105">
        <v>0</v>
      </c>
      <c r="AP105" s="1">
        <v>567</v>
      </c>
      <c r="AQ105" t="s">
        <v>99</v>
      </c>
      <c r="AR105" s="11">
        <v>45412</v>
      </c>
      <c r="AS105">
        <v>5104</v>
      </c>
      <c r="AT105" t="s">
        <v>3</v>
      </c>
      <c r="AU105" t="s">
        <v>3</v>
      </c>
      <c r="AV105">
        <v>1</v>
      </c>
      <c r="AW105" t="s">
        <v>210</v>
      </c>
      <c r="AX105" t="s">
        <v>83</v>
      </c>
      <c r="AY105">
        <v>334969</v>
      </c>
      <c r="AZ105" t="s">
        <v>1026</v>
      </c>
      <c r="BA105" t="s">
        <v>1098</v>
      </c>
      <c r="BB105">
        <v>567</v>
      </c>
      <c r="BC105">
        <v>4537</v>
      </c>
      <c r="BD105">
        <f t="shared" si="6"/>
        <v>0</v>
      </c>
      <c r="BE105">
        <v>198.48</v>
      </c>
      <c r="BF105" s="9">
        <f t="shared" si="7"/>
        <v>113.42999999999999</v>
      </c>
      <c r="BG105" s="9" t="s">
        <v>1135</v>
      </c>
      <c r="BH105" t="s">
        <v>1137</v>
      </c>
    </row>
    <row r="106" spans="3:61" hidden="1" x14ac:dyDescent="0.25">
      <c r="C106" t="s">
        <v>65</v>
      </c>
      <c r="D106" t="s">
        <v>66</v>
      </c>
      <c r="E106" t="s">
        <v>67</v>
      </c>
      <c r="F106" t="s">
        <v>68</v>
      </c>
      <c r="G106" t="s">
        <v>69</v>
      </c>
      <c r="H106" s="7">
        <v>1011653066410000</v>
      </c>
      <c r="I106" t="s">
        <v>912</v>
      </c>
      <c r="J106">
        <v>3004</v>
      </c>
      <c r="K106" t="s">
        <v>674</v>
      </c>
      <c r="L106" t="s">
        <v>913</v>
      </c>
      <c r="M106" t="s">
        <v>914</v>
      </c>
      <c r="N106" t="s">
        <v>151</v>
      </c>
      <c r="O106" t="s">
        <v>189</v>
      </c>
      <c r="P106" t="s">
        <v>888</v>
      </c>
      <c r="Q106">
        <v>1011018</v>
      </c>
      <c r="R106" t="s">
        <v>889</v>
      </c>
      <c r="S106">
        <v>567</v>
      </c>
      <c r="T106">
        <v>567</v>
      </c>
      <c r="V106">
        <v>15</v>
      </c>
      <c r="W106">
        <v>85.05</v>
      </c>
      <c r="X106">
        <v>0</v>
      </c>
      <c r="Y106" s="10">
        <v>85.05</v>
      </c>
      <c r="Z106" s="11">
        <v>45397</v>
      </c>
      <c r="AA106" s="11">
        <v>45761</v>
      </c>
      <c r="AB106">
        <v>0</v>
      </c>
      <c r="AC106" t="s">
        <v>77</v>
      </c>
      <c r="AE106" t="s">
        <v>890</v>
      </c>
      <c r="AF106" t="s">
        <v>68</v>
      </c>
      <c r="AG106" t="s">
        <v>79</v>
      </c>
      <c r="AH106" t="s">
        <v>891</v>
      </c>
      <c r="AI106" t="s">
        <v>891</v>
      </c>
      <c r="AJ106">
        <v>5104</v>
      </c>
      <c r="AK106">
        <v>0</v>
      </c>
      <c r="AL106">
        <v>567</v>
      </c>
      <c r="AM106">
        <v>4537</v>
      </c>
      <c r="AN106">
        <v>0</v>
      </c>
      <c r="AO106">
        <v>0</v>
      </c>
      <c r="AP106" s="1">
        <v>567</v>
      </c>
      <c r="AQ106" t="s">
        <v>99</v>
      </c>
      <c r="AR106" s="11">
        <v>45412</v>
      </c>
      <c r="AS106">
        <v>5104</v>
      </c>
      <c r="AT106" t="s">
        <v>3</v>
      </c>
      <c r="AU106" t="s">
        <v>3</v>
      </c>
      <c r="AV106">
        <v>1</v>
      </c>
      <c r="AW106" t="s">
        <v>210</v>
      </c>
      <c r="AX106" t="s">
        <v>83</v>
      </c>
      <c r="AY106">
        <v>334976</v>
      </c>
      <c r="AZ106" t="s">
        <v>1026</v>
      </c>
      <c r="BA106" t="s">
        <v>1099</v>
      </c>
      <c r="BB106">
        <v>567</v>
      </c>
      <c r="BC106">
        <v>4537</v>
      </c>
      <c r="BD106">
        <f t="shared" si="6"/>
        <v>0</v>
      </c>
      <c r="BE106">
        <v>198.48</v>
      </c>
      <c r="BF106" s="9">
        <f t="shared" si="7"/>
        <v>113.42999999999999</v>
      </c>
      <c r="BG106" s="9" t="s">
        <v>1135</v>
      </c>
      <c r="BH106" t="s">
        <v>1137</v>
      </c>
    </row>
    <row r="107" spans="3:61" hidden="1" x14ac:dyDescent="0.25">
      <c r="C107" t="s">
        <v>65</v>
      </c>
      <c r="D107" t="s">
        <v>66</v>
      </c>
      <c r="E107" t="s">
        <v>67</v>
      </c>
      <c r="F107" t="s">
        <v>68</v>
      </c>
      <c r="G107" t="s">
        <v>69</v>
      </c>
      <c r="H107" s="7">
        <v>100211707170</v>
      </c>
      <c r="I107" t="s">
        <v>915</v>
      </c>
      <c r="J107">
        <v>3004</v>
      </c>
      <c r="K107" t="s">
        <v>674</v>
      </c>
      <c r="L107" t="s">
        <v>916</v>
      </c>
      <c r="M107" t="s">
        <v>917</v>
      </c>
      <c r="N107" t="s">
        <v>151</v>
      </c>
      <c r="O107" t="s">
        <v>189</v>
      </c>
      <c r="P107" t="s">
        <v>888</v>
      </c>
      <c r="Q107">
        <v>1011018</v>
      </c>
      <c r="R107" t="s">
        <v>889</v>
      </c>
      <c r="S107">
        <v>567</v>
      </c>
      <c r="T107">
        <v>567</v>
      </c>
      <c r="V107">
        <v>15</v>
      </c>
      <c r="W107">
        <v>85.05</v>
      </c>
      <c r="X107">
        <v>0</v>
      </c>
      <c r="Y107" s="10">
        <v>85.05</v>
      </c>
      <c r="Z107" s="11">
        <v>45405</v>
      </c>
      <c r="AA107" s="11">
        <v>45769</v>
      </c>
      <c r="AB107">
        <v>0</v>
      </c>
      <c r="AC107" t="s">
        <v>77</v>
      </c>
      <c r="AE107" t="s">
        <v>890</v>
      </c>
      <c r="AF107" t="s">
        <v>68</v>
      </c>
      <c r="AG107" t="s">
        <v>79</v>
      </c>
      <c r="AH107" t="s">
        <v>891</v>
      </c>
      <c r="AI107" t="s">
        <v>891</v>
      </c>
      <c r="AJ107">
        <v>5104</v>
      </c>
      <c r="AK107">
        <v>0</v>
      </c>
      <c r="AL107">
        <v>567</v>
      </c>
      <c r="AM107">
        <v>4537</v>
      </c>
      <c r="AN107">
        <v>0</v>
      </c>
      <c r="AO107">
        <v>0</v>
      </c>
      <c r="AP107" s="1">
        <v>567</v>
      </c>
      <c r="AQ107" t="s">
        <v>99</v>
      </c>
      <c r="AR107" s="11">
        <v>45412</v>
      </c>
      <c r="AS107">
        <v>5104</v>
      </c>
      <c r="AT107" t="s">
        <v>3</v>
      </c>
      <c r="AU107" t="s">
        <v>3</v>
      </c>
      <c r="AV107">
        <v>1</v>
      </c>
      <c r="AW107" t="s">
        <v>210</v>
      </c>
      <c r="AX107" t="s">
        <v>83</v>
      </c>
      <c r="AY107">
        <v>335201</v>
      </c>
      <c r="AZ107" t="s">
        <v>1026</v>
      </c>
      <c r="BA107" t="s">
        <v>1100</v>
      </c>
      <c r="BB107">
        <v>567</v>
      </c>
      <c r="BC107">
        <v>4537</v>
      </c>
      <c r="BD107">
        <f t="shared" si="6"/>
        <v>0</v>
      </c>
      <c r="BE107">
        <v>198.48</v>
      </c>
      <c r="BF107" s="9">
        <f t="shared" si="7"/>
        <v>113.42999999999999</v>
      </c>
      <c r="BG107" s="9" t="s">
        <v>1135</v>
      </c>
      <c r="BH107" t="s">
        <v>1137</v>
      </c>
    </row>
    <row r="108" spans="3:61" hidden="1" x14ac:dyDescent="0.25">
      <c r="C108" t="s">
        <v>65</v>
      </c>
      <c r="D108" t="s">
        <v>66</v>
      </c>
      <c r="E108" t="s">
        <v>67</v>
      </c>
      <c r="F108" t="s">
        <v>68</v>
      </c>
      <c r="G108" t="s">
        <v>69</v>
      </c>
      <c r="H108" s="7">
        <v>1018860531280000</v>
      </c>
      <c r="I108" t="s">
        <v>921</v>
      </c>
      <c r="J108">
        <v>3004</v>
      </c>
      <c r="K108" t="s">
        <v>674</v>
      </c>
      <c r="L108" t="s">
        <v>922</v>
      </c>
      <c r="M108" t="s">
        <v>923</v>
      </c>
      <c r="N108" t="s">
        <v>151</v>
      </c>
      <c r="O108" t="s">
        <v>189</v>
      </c>
      <c r="P108" t="s">
        <v>888</v>
      </c>
      <c r="Q108">
        <v>1011018</v>
      </c>
      <c r="R108" t="s">
        <v>889</v>
      </c>
      <c r="S108">
        <v>537</v>
      </c>
      <c r="T108">
        <v>537</v>
      </c>
      <c r="V108">
        <v>15</v>
      </c>
      <c r="W108">
        <v>80.55</v>
      </c>
      <c r="X108">
        <v>0</v>
      </c>
      <c r="Y108" s="10">
        <v>80.55</v>
      </c>
      <c r="Z108" s="11">
        <v>45390</v>
      </c>
      <c r="AA108" s="11">
        <v>45754</v>
      </c>
      <c r="AB108">
        <v>0</v>
      </c>
      <c r="AC108" t="s">
        <v>77</v>
      </c>
      <c r="AE108" t="s">
        <v>890</v>
      </c>
      <c r="AF108" t="s">
        <v>68</v>
      </c>
      <c r="AG108" t="s">
        <v>79</v>
      </c>
      <c r="AH108" t="s">
        <v>891</v>
      </c>
      <c r="AI108" t="s">
        <v>891</v>
      </c>
      <c r="AJ108">
        <v>5074</v>
      </c>
      <c r="AK108">
        <v>0</v>
      </c>
      <c r="AL108">
        <v>537</v>
      </c>
      <c r="AM108">
        <v>4537</v>
      </c>
      <c r="AN108">
        <v>0</v>
      </c>
      <c r="AO108">
        <v>0</v>
      </c>
      <c r="AP108" s="1">
        <v>537</v>
      </c>
      <c r="AQ108" t="s">
        <v>99</v>
      </c>
      <c r="AR108" s="11">
        <v>45412</v>
      </c>
      <c r="AS108">
        <v>5074</v>
      </c>
      <c r="AT108" t="s">
        <v>3</v>
      </c>
      <c r="AU108" t="s">
        <v>3</v>
      </c>
      <c r="AV108">
        <v>1</v>
      </c>
      <c r="AW108" t="s">
        <v>210</v>
      </c>
      <c r="AX108" t="s">
        <v>83</v>
      </c>
      <c r="AY108">
        <v>334960</v>
      </c>
      <c r="AZ108" t="s">
        <v>1026</v>
      </c>
      <c r="BA108" t="s">
        <v>1102</v>
      </c>
      <c r="BB108">
        <v>537</v>
      </c>
      <c r="BC108">
        <v>4537</v>
      </c>
      <c r="BD108">
        <f t="shared" si="6"/>
        <v>0</v>
      </c>
      <c r="BE108">
        <v>193.98</v>
      </c>
      <c r="BF108" s="9">
        <f t="shared" si="7"/>
        <v>113.42999999999999</v>
      </c>
      <c r="BG108" s="9" t="s">
        <v>1135</v>
      </c>
      <c r="BH108" t="s">
        <v>1137</v>
      </c>
    </row>
    <row r="109" spans="3:61" hidden="1" x14ac:dyDescent="0.25">
      <c r="C109" t="s">
        <v>65</v>
      </c>
      <c r="D109" t="s">
        <v>66</v>
      </c>
      <c r="E109" t="s">
        <v>67</v>
      </c>
      <c r="F109" t="s">
        <v>68</v>
      </c>
      <c r="G109" t="s">
        <v>69</v>
      </c>
      <c r="H109" s="7">
        <v>1003263791230000</v>
      </c>
      <c r="I109" t="s">
        <v>924</v>
      </c>
      <c r="J109">
        <v>3004</v>
      </c>
      <c r="K109" t="s">
        <v>674</v>
      </c>
      <c r="L109" t="s">
        <v>925</v>
      </c>
      <c r="M109" t="s">
        <v>926</v>
      </c>
      <c r="N109" t="s">
        <v>151</v>
      </c>
      <c r="O109" t="s">
        <v>189</v>
      </c>
      <c r="P109" t="s">
        <v>888</v>
      </c>
      <c r="Q109">
        <v>1011018</v>
      </c>
      <c r="R109" t="s">
        <v>889</v>
      </c>
      <c r="S109">
        <v>537</v>
      </c>
      <c r="T109">
        <v>537</v>
      </c>
      <c r="V109">
        <v>15</v>
      </c>
      <c r="W109">
        <v>80.55</v>
      </c>
      <c r="X109">
        <v>0</v>
      </c>
      <c r="Y109" s="10">
        <v>80.55</v>
      </c>
      <c r="Z109" s="11">
        <v>45399</v>
      </c>
      <c r="AA109" s="11">
        <v>45763</v>
      </c>
      <c r="AB109">
        <v>0</v>
      </c>
      <c r="AC109" t="s">
        <v>77</v>
      </c>
      <c r="AE109" t="s">
        <v>890</v>
      </c>
      <c r="AF109" t="s">
        <v>68</v>
      </c>
      <c r="AG109" t="s">
        <v>79</v>
      </c>
      <c r="AH109" t="s">
        <v>891</v>
      </c>
      <c r="AI109" t="s">
        <v>891</v>
      </c>
      <c r="AJ109">
        <v>5074</v>
      </c>
      <c r="AK109">
        <v>0</v>
      </c>
      <c r="AL109">
        <v>537</v>
      </c>
      <c r="AM109">
        <v>4537</v>
      </c>
      <c r="AN109">
        <v>0</v>
      </c>
      <c r="AO109">
        <v>0</v>
      </c>
      <c r="AP109" s="1">
        <v>537</v>
      </c>
      <c r="AQ109" t="s">
        <v>99</v>
      </c>
      <c r="AR109" s="11">
        <v>45412</v>
      </c>
      <c r="AS109">
        <v>5074</v>
      </c>
      <c r="AT109" t="s">
        <v>3</v>
      </c>
      <c r="AU109" t="s">
        <v>3</v>
      </c>
      <c r="AV109">
        <v>1</v>
      </c>
      <c r="AW109" t="s">
        <v>210</v>
      </c>
      <c r="AX109" t="s">
        <v>83</v>
      </c>
      <c r="AY109">
        <v>335053</v>
      </c>
      <c r="AZ109" t="s">
        <v>1026</v>
      </c>
      <c r="BA109" t="s">
        <v>1103</v>
      </c>
      <c r="BB109">
        <v>537</v>
      </c>
      <c r="BC109">
        <v>4537</v>
      </c>
      <c r="BD109">
        <f t="shared" si="6"/>
        <v>0</v>
      </c>
      <c r="BE109">
        <v>193.98</v>
      </c>
      <c r="BF109" s="9">
        <f t="shared" si="7"/>
        <v>113.42999999999999</v>
      </c>
      <c r="BG109" s="9" t="s">
        <v>1135</v>
      </c>
      <c r="BH109" t="s">
        <v>1137</v>
      </c>
    </row>
    <row r="110" spans="3:61" x14ac:dyDescent="0.25">
      <c r="C110" t="s">
        <v>65</v>
      </c>
      <c r="D110" t="s">
        <v>66</v>
      </c>
      <c r="E110" t="s">
        <v>67</v>
      </c>
      <c r="F110" t="s">
        <v>68</v>
      </c>
      <c r="G110" t="s">
        <v>69</v>
      </c>
      <c r="H110" s="7">
        <v>1002196916050000</v>
      </c>
      <c r="I110" t="s">
        <v>358</v>
      </c>
      <c r="J110">
        <v>4016</v>
      </c>
      <c r="K110" t="s">
        <v>148</v>
      </c>
      <c r="L110" t="s">
        <v>359</v>
      </c>
      <c r="M110" t="s">
        <v>360</v>
      </c>
      <c r="N110" t="s">
        <v>74</v>
      </c>
      <c r="O110" t="s">
        <v>75</v>
      </c>
      <c r="Q110">
        <v>1003856</v>
      </c>
      <c r="R110" t="s">
        <v>183</v>
      </c>
      <c r="S110">
        <v>285800</v>
      </c>
      <c r="T110">
        <v>285800</v>
      </c>
      <c r="U110">
        <v>7.5</v>
      </c>
      <c r="V110">
        <v>7.5</v>
      </c>
      <c r="W110">
        <v>0</v>
      </c>
      <c r="X110">
        <v>0</v>
      </c>
      <c r="Y110" s="10">
        <v>21435</v>
      </c>
      <c r="Z110" s="11">
        <v>45412</v>
      </c>
      <c r="AA110" s="11">
        <v>45776</v>
      </c>
      <c r="AB110">
        <v>0</v>
      </c>
      <c r="AC110" t="s">
        <v>77</v>
      </c>
      <c r="AE110" t="s">
        <v>184</v>
      </c>
      <c r="AF110" t="s">
        <v>68</v>
      </c>
      <c r="AG110" t="s">
        <v>79</v>
      </c>
      <c r="AH110" t="s">
        <v>98</v>
      </c>
      <c r="AI110" t="s">
        <v>98</v>
      </c>
      <c r="AJ110">
        <v>285800</v>
      </c>
      <c r="AK110">
        <v>0</v>
      </c>
      <c r="AL110">
        <v>0</v>
      </c>
      <c r="AM110">
        <v>0</v>
      </c>
      <c r="AN110">
        <v>0</v>
      </c>
      <c r="AO110">
        <v>0</v>
      </c>
      <c r="AP110" s="1">
        <v>285800</v>
      </c>
      <c r="AQ110" t="s">
        <v>99</v>
      </c>
      <c r="AR110" s="11">
        <v>45412</v>
      </c>
      <c r="AS110">
        <v>285800</v>
      </c>
      <c r="AT110" t="s">
        <v>13</v>
      </c>
      <c r="AU110" t="s">
        <v>13</v>
      </c>
      <c r="AW110" t="s">
        <v>82</v>
      </c>
      <c r="AX110" t="s">
        <v>83</v>
      </c>
      <c r="AY110" s="22" t="s">
        <v>1115</v>
      </c>
      <c r="BB110"/>
      <c r="BD110">
        <f t="shared" si="6"/>
        <v>-285800</v>
      </c>
      <c r="BF110" s="9">
        <f t="shared" si="7"/>
        <v>-21435</v>
      </c>
      <c r="BG110" s="9" t="s">
        <v>1115</v>
      </c>
      <c r="BH110" t="s">
        <v>1137</v>
      </c>
    </row>
    <row r="111" spans="3:61" x14ac:dyDescent="0.25">
      <c r="C111" t="s">
        <v>65</v>
      </c>
      <c r="D111" t="s">
        <v>66</v>
      </c>
      <c r="E111" t="s">
        <v>67</v>
      </c>
      <c r="F111" t="s">
        <v>68</v>
      </c>
      <c r="G111" t="s">
        <v>69</v>
      </c>
      <c r="H111" s="7">
        <v>1004778111760000</v>
      </c>
      <c r="I111" t="s">
        <v>369</v>
      </c>
      <c r="J111" t="s">
        <v>370</v>
      </c>
      <c r="K111" t="s">
        <v>116</v>
      </c>
      <c r="L111" t="s">
        <v>371</v>
      </c>
      <c r="M111" t="s">
        <v>372</v>
      </c>
      <c r="N111" t="s">
        <v>74</v>
      </c>
      <c r="O111" t="s">
        <v>75</v>
      </c>
      <c r="Q111">
        <v>1035035</v>
      </c>
      <c r="R111" t="s">
        <v>264</v>
      </c>
      <c r="S111">
        <v>120000</v>
      </c>
      <c r="T111">
        <v>120000</v>
      </c>
      <c r="U111">
        <v>16.5</v>
      </c>
      <c r="V111">
        <v>16.5</v>
      </c>
      <c r="W111">
        <v>0</v>
      </c>
      <c r="X111">
        <v>0</v>
      </c>
      <c r="Y111" s="10">
        <v>19800</v>
      </c>
      <c r="Z111" s="11">
        <v>45401</v>
      </c>
      <c r="AA111" s="11">
        <v>45765</v>
      </c>
      <c r="AB111">
        <v>0</v>
      </c>
      <c r="AC111" t="s">
        <v>77</v>
      </c>
      <c r="AE111" t="s">
        <v>96</v>
      </c>
      <c r="AF111" t="s">
        <v>68</v>
      </c>
      <c r="AG111" t="s">
        <v>79</v>
      </c>
      <c r="AH111" t="s">
        <v>97</v>
      </c>
      <c r="AI111" t="s">
        <v>135</v>
      </c>
      <c r="AJ111">
        <v>114000</v>
      </c>
      <c r="AK111">
        <v>0</v>
      </c>
      <c r="AL111">
        <v>0</v>
      </c>
      <c r="AM111">
        <v>0</v>
      </c>
      <c r="AN111">
        <v>0</v>
      </c>
      <c r="AO111">
        <v>6000</v>
      </c>
      <c r="AP111" s="1">
        <v>120000</v>
      </c>
      <c r="AQ111" t="s">
        <v>99</v>
      </c>
      <c r="AR111" s="11">
        <v>45412</v>
      </c>
      <c r="AS111">
        <v>120000</v>
      </c>
      <c r="AT111" t="s">
        <v>13</v>
      </c>
      <c r="AU111" t="s">
        <v>13</v>
      </c>
      <c r="AW111" t="s">
        <v>82</v>
      </c>
      <c r="AX111" t="s">
        <v>83</v>
      </c>
      <c r="AY111" s="22" t="s">
        <v>1115</v>
      </c>
      <c r="BB111"/>
      <c r="BD111">
        <f t="shared" si="6"/>
        <v>-120000</v>
      </c>
      <c r="BF111" s="9">
        <f t="shared" si="7"/>
        <v>-19800</v>
      </c>
      <c r="BG111" s="9" t="s">
        <v>1115</v>
      </c>
      <c r="BH111" t="s">
        <v>1137</v>
      </c>
    </row>
    <row r="112" spans="3:61" x14ac:dyDescent="0.25">
      <c r="C112" t="s">
        <v>65</v>
      </c>
      <c r="D112" t="s">
        <v>230</v>
      </c>
      <c r="E112" t="s">
        <v>67</v>
      </c>
      <c r="F112" t="s">
        <v>68</v>
      </c>
      <c r="G112" t="s">
        <v>69</v>
      </c>
      <c r="H112" s="7">
        <v>1015624977440000</v>
      </c>
      <c r="I112" t="s">
        <v>301</v>
      </c>
      <c r="J112">
        <v>2002</v>
      </c>
      <c r="K112" t="s">
        <v>156</v>
      </c>
      <c r="L112" t="s">
        <v>416</v>
      </c>
      <c r="M112" t="s">
        <v>417</v>
      </c>
      <c r="N112" t="s">
        <v>74</v>
      </c>
      <c r="O112" t="s">
        <v>119</v>
      </c>
      <c r="Q112">
        <v>1037162</v>
      </c>
      <c r="R112" t="s">
        <v>234</v>
      </c>
      <c r="T112">
        <v>0</v>
      </c>
      <c r="U112">
        <v>14.02</v>
      </c>
      <c r="V112">
        <v>2.48</v>
      </c>
      <c r="Y112" s="10">
        <v>12920.8</v>
      </c>
      <c r="Z112" s="11">
        <v>45383</v>
      </c>
      <c r="AA112" s="11">
        <v>45747</v>
      </c>
      <c r="AB112">
        <v>0</v>
      </c>
      <c r="AC112" t="s">
        <v>77</v>
      </c>
      <c r="AE112" t="s">
        <v>235</v>
      </c>
      <c r="AF112" t="s">
        <v>236</v>
      </c>
      <c r="AG112" t="s">
        <v>79</v>
      </c>
      <c r="AI112" t="s">
        <v>90</v>
      </c>
      <c r="AJ112">
        <v>494950</v>
      </c>
      <c r="AK112">
        <v>0</v>
      </c>
      <c r="AL112">
        <v>0</v>
      </c>
      <c r="AM112">
        <v>0</v>
      </c>
      <c r="AN112">
        <v>0</v>
      </c>
      <c r="AO112">
        <v>26050</v>
      </c>
      <c r="AP112" s="1">
        <v>521000</v>
      </c>
      <c r="AQ112" t="s">
        <v>99</v>
      </c>
      <c r="AR112" s="11">
        <v>45412</v>
      </c>
      <c r="AS112">
        <v>521000</v>
      </c>
      <c r="AU112" t="s">
        <v>5</v>
      </c>
      <c r="AW112" t="s">
        <v>82</v>
      </c>
      <c r="AX112" t="s">
        <v>83</v>
      </c>
      <c r="AY112" s="22" t="s">
        <v>1115</v>
      </c>
      <c r="BB112"/>
      <c r="BD112">
        <f t="shared" si="6"/>
        <v>0</v>
      </c>
      <c r="BF112" s="9">
        <f t="shared" si="7"/>
        <v>-12920.8</v>
      </c>
      <c r="BG112" s="9" t="s">
        <v>1115</v>
      </c>
      <c r="BH112" t="s">
        <v>1137</v>
      </c>
    </row>
    <row r="113" spans="3:61" hidden="1" x14ac:dyDescent="0.25">
      <c r="C113" t="s">
        <v>65</v>
      </c>
      <c r="D113" t="s">
        <v>66</v>
      </c>
      <c r="E113" t="s">
        <v>67</v>
      </c>
      <c r="F113" t="s">
        <v>68</v>
      </c>
      <c r="G113" t="s">
        <v>69</v>
      </c>
      <c r="H113" s="7">
        <v>101000270583</v>
      </c>
      <c r="I113" t="s">
        <v>807</v>
      </c>
      <c r="J113" t="s">
        <v>808</v>
      </c>
      <c r="K113" t="s">
        <v>809</v>
      </c>
      <c r="L113" t="s">
        <v>810</v>
      </c>
      <c r="M113" t="s">
        <v>811</v>
      </c>
      <c r="N113" t="s">
        <v>188</v>
      </c>
      <c r="O113" t="s">
        <v>189</v>
      </c>
      <c r="P113" t="s">
        <v>812</v>
      </c>
      <c r="Q113">
        <v>1030973</v>
      </c>
      <c r="R113" t="s">
        <v>813</v>
      </c>
      <c r="S113">
        <v>2117</v>
      </c>
      <c r="T113">
        <v>2117</v>
      </c>
      <c r="V113">
        <v>17.5</v>
      </c>
      <c r="W113">
        <v>370.48</v>
      </c>
      <c r="X113">
        <v>0</v>
      </c>
      <c r="Y113" s="10">
        <v>370.48</v>
      </c>
      <c r="Z113" s="11">
        <v>45388</v>
      </c>
      <c r="AA113" s="11">
        <v>47213</v>
      </c>
      <c r="AB113">
        <v>0</v>
      </c>
      <c r="AC113" t="s">
        <v>77</v>
      </c>
      <c r="AE113" t="s">
        <v>814</v>
      </c>
      <c r="AF113" t="s">
        <v>68</v>
      </c>
      <c r="AG113" t="s">
        <v>79</v>
      </c>
      <c r="AH113" t="s">
        <v>815</v>
      </c>
      <c r="AI113" t="s">
        <v>815</v>
      </c>
      <c r="AJ113">
        <v>3590</v>
      </c>
      <c r="AK113">
        <v>0</v>
      </c>
      <c r="AL113">
        <v>2117</v>
      </c>
      <c r="AM113">
        <v>1473</v>
      </c>
      <c r="AN113">
        <v>0</v>
      </c>
      <c r="AO113">
        <v>0</v>
      </c>
      <c r="AP113" s="1">
        <v>2117</v>
      </c>
      <c r="AQ113" t="s">
        <v>99</v>
      </c>
      <c r="AR113" s="11">
        <v>45412</v>
      </c>
      <c r="AS113">
        <v>3590</v>
      </c>
      <c r="AT113" t="s">
        <v>8</v>
      </c>
      <c r="AU113" t="s">
        <v>8</v>
      </c>
      <c r="AV113">
        <v>1</v>
      </c>
      <c r="AW113" t="s">
        <v>210</v>
      </c>
      <c r="AX113" t="s">
        <v>83</v>
      </c>
      <c r="AY113">
        <v>332808</v>
      </c>
      <c r="AZ113" t="s">
        <v>1026</v>
      </c>
      <c r="BA113" t="s">
        <v>1089</v>
      </c>
      <c r="BB113">
        <v>2117</v>
      </c>
      <c r="BC113">
        <v>1473</v>
      </c>
      <c r="BD113">
        <f t="shared" si="6"/>
        <v>0</v>
      </c>
      <c r="BE113">
        <v>407.31</v>
      </c>
      <c r="BF113" s="9">
        <f t="shared" si="7"/>
        <v>36.829999999999984</v>
      </c>
      <c r="BG113" s="9" t="s">
        <v>1135</v>
      </c>
      <c r="BH113" t="s">
        <v>1137</v>
      </c>
    </row>
    <row r="114" spans="3:61" hidden="1" x14ac:dyDescent="0.25">
      <c r="C114" t="s">
        <v>65</v>
      </c>
      <c r="D114" t="s">
        <v>66</v>
      </c>
      <c r="E114" t="s">
        <v>67</v>
      </c>
      <c r="F114" t="s">
        <v>68</v>
      </c>
      <c r="G114" t="s">
        <v>69</v>
      </c>
      <c r="H114" s="7">
        <v>100231025520</v>
      </c>
      <c r="I114" t="s">
        <v>418</v>
      </c>
      <c r="J114">
        <v>4016</v>
      </c>
      <c r="K114" t="s">
        <v>148</v>
      </c>
      <c r="L114" t="s">
        <v>419</v>
      </c>
      <c r="M114" t="s">
        <v>420</v>
      </c>
      <c r="N114" t="s">
        <v>74</v>
      </c>
      <c r="O114" t="s">
        <v>119</v>
      </c>
      <c r="Q114">
        <v>1033070</v>
      </c>
      <c r="R114" t="s">
        <v>421</v>
      </c>
      <c r="S114">
        <v>168857</v>
      </c>
      <c r="T114">
        <v>168857</v>
      </c>
      <c r="U114">
        <v>7.5</v>
      </c>
      <c r="V114">
        <v>7.5</v>
      </c>
      <c r="W114">
        <v>0</v>
      </c>
      <c r="X114">
        <v>0</v>
      </c>
      <c r="Y114" s="10">
        <v>12664.28</v>
      </c>
      <c r="Z114" s="11">
        <v>45274</v>
      </c>
      <c r="AA114" s="11">
        <v>45639</v>
      </c>
      <c r="AB114">
        <v>6</v>
      </c>
      <c r="AC114" t="s">
        <v>105</v>
      </c>
      <c r="AE114" t="s">
        <v>96</v>
      </c>
      <c r="AF114" t="s">
        <v>68</v>
      </c>
      <c r="AG114" t="s">
        <v>79</v>
      </c>
      <c r="AH114" t="s">
        <v>97</v>
      </c>
      <c r="AI114" t="s">
        <v>135</v>
      </c>
      <c r="AJ114">
        <v>168857</v>
      </c>
      <c r="AK114">
        <v>0</v>
      </c>
      <c r="AL114">
        <v>0</v>
      </c>
      <c r="AM114">
        <v>0</v>
      </c>
      <c r="AN114">
        <v>0</v>
      </c>
      <c r="AO114">
        <v>0</v>
      </c>
      <c r="AP114" s="1">
        <v>168857</v>
      </c>
      <c r="AQ114" t="s">
        <v>81</v>
      </c>
      <c r="AR114" s="11">
        <v>45412</v>
      </c>
      <c r="AS114">
        <v>168857</v>
      </c>
      <c r="AT114" t="s">
        <v>13</v>
      </c>
      <c r="AU114" t="s">
        <v>13</v>
      </c>
      <c r="AW114" t="s">
        <v>82</v>
      </c>
      <c r="AX114" t="s">
        <v>83</v>
      </c>
      <c r="AY114" s="22" t="s">
        <v>1167</v>
      </c>
      <c r="BB114"/>
      <c r="BD114">
        <f t="shared" si="6"/>
        <v>-168857</v>
      </c>
      <c r="BF114" s="9">
        <f t="shared" si="7"/>
        <v>-12664.28</v>
      </c>
      <c r="BG114" s="9" t="s">
        <v>1167</v>
      </c>
      <c r="BH114" t="s">
        <v>1137</v>
      </c>
      <c r="BI114" t="s">
        <v>1181</v>
      </c>
    </row>
    <row r="115" spans="3:61" hidden="1" x14ac:dyDescent="0.25">
      <c r="C115" t="s">
        <v>65</v>
      </c>
      <c r="D115" t="s">
        <v>66</v>
      </c>
      <c r="E115" t="s">
        <v>67</v>
      </c>
      <c r="F115" t="s">
        <v>68</v>
      </c>
      <c r="G115" t="s">
        <v>69</v>
      </c>
      <c r="H115" s="7">
        <v>1.01184846585E+19</v>
      </c>
      <c r="I115" t="s">
        <v>614</v>
      </c>
      <c r="J115">
        <v>4005</v>
      </c>
      <c r="K115" t="s">
        <v>247</v>
      </c>
      <c r="L115" t="s">
        <v>615</v>
      </c>
      <c r="M115" t="s">
        <v>616</v>
      </c>
      <c r="N115" t="s">
        <v>151</v>
      </c>
      <c r="O115" t="s">
        <v>152</v>
      </c>
      <c r="Q115">
        <v>1026095</v>
      </c>
      <c r="R115" t="s">
        <v>617</v>
      </c>
      <c r="S115">
        <v>22021</v>
      </c>
      <c r="T115">
        <v>22021</v>
      </c>
      <c r="U115">
        <v>7.5</v>
      </c>
      <c r="V115">
        <v>7.5</v>
      </c>
      <c r="W115">
        <v>0</v>
      </c>
      <c r="X115">
        <v>0</v>
      </c>
      <c r="Y115" s="10">
        <v>1651.58</v>
      </c>
      <c r="Z115" s="11">
        <v>45395</v>
      </c>
      <c r="AA115" s="11">
        <v>45759</v>
      </c>
      <c r="AB115">
        <v>0</v>
      </c>
      <c r="AC115" t="s">
        <v>77</v>
      </c>
      <c r="AE115" t="s">
        <v>618</v>
      </c>
      <c r="AF115" t="s">
        <v>68</v>
      </c>
      <c r="AG115" t="s">
        <v>79</v>
      </c>
      <c r="AH115" t="s">
        <v>135</v>
      </c>
      <c r="AI115" t="s">
        <v>135</v>
      </c>
      <c r="AJ115">
        <v>22021</v>
      </c>
      <c r="AK115">
        <v>0</v>
      </c>
      <c r="AL115">
        <v>0</v>
      </c>
      <c r="AM115">
        <v>0</v>
      </c>
      <c r="AN115">
        <v>0</v>
      </c>
      <c r="AO115">
        <v>0</v>
      </c>
      <c r="AP115" s="1">
        <v>22021</v>
      </c>
      <c r="AQ115" t="s">
        <v>397</v>
      </c>
      <c r="AR115" s="11">
        <v>45412</v>
      </c>
      <c r="AS115">
        <v>22021</v>
      </c>
      <c r="AT115" t="s">
        <v>13</v>
      </c>
      <c r="AU115" t="s">
        <v>13</v>
      </c>
      <c r="AW115" t="s">
        <v>82</v>
      </c>
      <c r="AX115" t="s">
        <v>83</v>
      </c>
      <c r="AY115">
        <v>332550</v>
      </c>
      <c r="AZ115" t="s">
        <v>1026</v>
      </c>
      <c r="BA115" t="str">
        <f>AY115&amp;AZ115</f>
        <v>3325500</v>
      </c>
      <c r="BB115">
        <v>22086</v>
      </c>
      <c r="BC115">
        <v>0</v>
      </c>
      <c r="BD115">
        <f t="shared" si="6"/>
        <v>65</v>
      </c>
      <c r="BE115">
        <v>1656.45</v>
      </c>
      <c r="BF115" s="9">
        <f t="shared" si="7"/>
        <v>4.8700000000001182</v>
      </c>
      <c r="BG115" s="9" t="s">
        <v>1131</v>
      </c>
      <c r="BH115" t="s">
        <v>1137</v>
      </c>
    </row>
    <row r="116" spans="3:61" hidden="1" x14ac:dyDescent="0.25">
      <c r="C116" t="s">
        <v>65</v>
      </c>
      <c r="D116" t="s">
        <v>66</v>
      </c>
      <c r="E116" t="s">
        <v>67</v>
      </c>
      <c r="F116" t="s">
        <v>68</v>
      </c>
      <c r="G116" t="s">
        <v>69</v>
      </c>
      <c r="H116" s="7">
        <v>1017293620700010</v>
      </c>
      <c r="I116" t="s">
        <v>590</v>
      </c>
      <c r="J116">
        <v>4005</v>
      </c>
      <c r="K116" t="s">
        <v>247</v>
      </c>
      <c r="L116" t="s">
        <v>591</v>
      </c>
      <c r="M116" t="s">
        <v>592</v>
      </c>
      <c r="N116" t="s">
        <v>223</v>
      </c>
      <c r="O116" t="s">
        <v>223</v>
      </c>
      <c r="Q116">
        <v>1033738</v>
      </c>
      <c r="R116" t="s">
        <v>284</v>
      </c>
      <c r="S116">
        <v>29953</v>
      </c>
      <c r="T116">
        <v>29953</v>
      </c>
      <c r="U116">
        <v>7.5</v>
      </c>
      <c r="V116">
        <v>7.5</v>
      </c>
      <c r="W116">
        <v>0</v>
      </c>
      <c r="X116">
        <v>0</v>
      </c>
      <c r="Y116" s="10">
        <v>2246.48</v>
      </c>
      <c r="Z116" s="11">
        <v>45405</v>
      </c>
      <c r="AA116" s="11">
        <v>45769</v>
      </c>
      <c r="AB116">
        <v>0</v>
      </c>
      <c r="AC116" t="s">
        <v>77</v>
      </c>
      <c r="AE116" t="s">
        <v>285</v>
      </c>
      <c r="AF116" t="s">
        <v>286</v>
      </c>
      <c r="AG116" t="s">
        <v>79</v>
      </c>
      <c r="AH116" t="s">
        <v>287</v>
      </c>
      <c r="AI116" t="s">
        <v>288</v>
      </c>
      <c r="AJ116">
        <v>29953</v>
      </c>
      <c r="AK116">
        <v>0</v>
      </c>
      <c r="AL116">
        <v>0</v>
      </c>
      <c r="AM116">
        <v>0</v>
      </c>
      <c r="AN116">
        <v>0</v>
      </c>
      <c r="AO116">
        <v>0</v>
      </c>
      <c r="AP116" s="1">
        <v>29953</v>
      </c>
      <c r="AQ116" t="s">
        <v>397</v>
      </c>
      <c r="AR116" s="11">
        <v>45412</v>
      </c>
      <c r="AS116">
        <v>29953</v>
      </c>
      <c r="AT116" t="s">
        <v>9</v>
      </c>
      <c r="AU116" t="s">
        <v>9</v>
      </c>
      <c r="AW116" t="s">
        <v>82</v>
      </c>
      <c r="AX116" t="s">
        <v>83</v>
      </c>
      <c r="AY116">
        <v>336108</v>
      </c>
      <c r="AZ116" t="s">
        <v>1026</v>
      </c>
      <c r="BA116" t="str">
        <f>AY116&amp;AZ116</f>
        <v>3361080</v>
      </c>
      <c r="BB116">
        <v>29954</v>
      </c>
      <c r="BC116">
        <v>0</v>
      </c>
      <c r="BD116">
        <f t="shared" si="6"/>
        <v>1</v>
      </c>
      <c r="BE116">
        <v>2249.94</v>
      </c>
      <c r="BF116" s="9">
        <f t="shared" si="7"/>
        <v>3.4600000000000364</v>
      </c>
      <c r="BG116" s="9" t="s">
        <v>1135</v>
      </c>
      <c r="BH116" t="s">
        <v>1137</v>
      </c>
    </row>
    <row r="117" spans="3:61" hidden="1" x14ac:dyDescent="0.25">
      <c r="C117" t="s">
        <v>65</v>
      </c>
      <c r="D117" t="s">
        <v>66</v>
      </c>
      <c r="E117" t="s">
        <v>67</v>
      </c>
      <c r="F117" t="s">
        <v>68</v>
      </c>
      <c r="G117" t="s">
        <v>69</v>
      </c>
      <c r="H117" s="7">
        <v>1014993313270000</v>
      </c>
      <c r="I117" t="s">
        <v>579</v>
      </c>
      <c r="J117">
        <v>4005</v>
      </c>
      <c r="K117" t="s">
        <v>247</v>
      </c>
      <c r="L117" t="s">
        <v>580</v>
      </c>
      <c r="M117" t="s">
        <v>581</v>
      </c>
      <c r="N117" t="s">
        <v>223</v>
      </c>
      <c r="O117" t="s">
        <v>223</v>
      </c>
      <c r="Q117">
        <v>1033738</v>
      </c>
      <c r="R117" t="s">
        <v>284</v>
      </c>
      <c r="S117">
        <v>31953</v>
      </c>
      <c r="T117">
        <v>31953</v>
      </c>
      <c r="U117">
        <v>7.5</v>
      </c>
      <c r="V117">
        <v>7.5</v>
      </c>
      <c r="W117">
        <v>0</v>
      </c>
      <c r="X117">
        <v>0</v>
      </c>
      <c r="Y117" s="10">
        <v>2396.48</v>
      </c>
      <c r="Z117" s="11">
        <v>45410</v>
      </c>
      <c r="AA117" s="11">
        <v>45774</v>
      </c>
      <c r="AB117">
        <v>0</v>
      </c>
      <c r="AC117" t="s">
        <v>77</v>
      </c>
      <c r="AE117" t="s">
        <v>285</v>
      </c>
      <c r="AF117" t="s">
        <v>286</v>
      </c>
      <c r="AG117" t="s">
        <v>79</v>
      </c>
      <c r="AH117" t="s">
        <v>287</v>
      </c>
      <c r="AI117" t="s">
        <v>288</v>
      </c>
      <c r="AJ117">
        <v>31953</v>
      </c>
      <c r="AK117">
        <v>0</v>
      </c>
      <c r="AL117">
        <v>0</v>
      </c>
      <c r="AM117">
        <v>0</v>
      </c>
      <c r="AN117">
        <v>0</v>
      </c>
      <c r="AO117">
        <v>0</v>
      </c>
      <c r="AP117" s="1">
        <v>31953</v>
      </c>
      <c r="AQ117" t="s">
        <v>397</v>
      </c>
      <c r="AR117" s="11">
        <v>45412</v>
      </c>
      <c r="AS117">
        <v>31953</v>
      </c>
      <c r="AT117" t="s">
        <v>9</v>
      </c>
      <c r="AU117" t="s">
        <v>9</v>
      </c>
      <c r="AW117" t="s">
        <v>82</v>
      </c>
      <c r="AX117" t="s">
        <v>83</v>
      </c>
      <c r="AY117">
        <v>336097</v>
      </c>
      <c r="AZ117" t="s">
        <v>1026</v>
      </c>
      <c r="BA117" t="str">
        <f>AY117&amp;AZ117</f>
        <v>3360970</v>
      </c>
      <c r="BB117">
        <v>31954</v>
      </c>
      <c r="BC117">
        <v>0</v>
      </c>
      <c r="BD117">
        <f t="shared" si="6"/>
        <v>1</v>
      </c>
      <c r="BE117">
        <v>2399.9299999999998</v>
      </c>
      <c r="BF117" s="9">
        <f t="shared" si="7"/>
        <v>3.4499999999998181</v>
      </c>
      <c r="BG117" s="9" t="s">
        <v>1135</v>
      </c>
      <c r="BH117" t="s">
        <v>1137</v>
      </c>
    </row>
    <row r="118" spans="3:61" hidden="1" x14ac:dyDescent="0.25">
      <c r="C118" t="s">
        <v>65</v>
      </c>
      <c r="D118" t="s">
        <v>66</v>
      </c>
      <c r="E118" t="s">
        <v>67</v>
      </c>
      <c r="F118" t="s">
        <v>68</v>
      </c>
      <c r="G118" t="s">
        <v>69</v>
      </c>
      <c r="H118" s="7">
        <v>1018753718380000</v>
      </c>
      <c r="I118" t="s">
        <v>597</v>
      </c>
      <c r="J118">
        <v>4010</v>
      </c>
      <c r="K118" t="s">
        <v>426</v>
      </c>
      <c r="L118" t="s">
        <v>598</v>
      </c>
      <c r="M118" t="s">
        <v>599</v>
      </c>
      <c r="N118" t="s">
        <v>188</v>
      </c>
      <c r="O118" t="s">
        <v>189</v>
      </c>
      <c r="Q118">
        <v>1032117</v>
      </c>
      <c r="R118" t="s">
        <v>408</v>
      </c>
      <c r="S118">
        <v>17109</v>
      </c>
      <c r="T118">
        <v>17109</v>
      </c>
      <c r="U118">
        <v>12.5</v>
      </c>
      <c r="V118">
        <v>12.5</v>
      </c>
      <c r="W118">
        <v>0</v>
      </c>
      <c r="X118">
        <v>0</v>
      </c>
      <c r="Y118" s="10">
        <v>2138.63</v>
      </c>
      <c r="Z118" s="11">
        <v>45398</v>
      </c>
      <c r="AA118" s="11">
        <v>45762</v>
      </c>
      <c r="AB118">
        <v>0</v>
      </c>
      <c r="AC118" t="s">
        <v>77</v>
      </c>
      <c r="AE118" t="s">
        <v>409</v>
      </c>
      <c r="AF118" t="s">
        <v>68</v>
      </c>
      <c r="AG118" t="s">
        <v>79</v>
      </c>
      <c r="AH118" t="s">
        <v>410</v>
      </c>
      <c r="AI118" t="s">
        <v>410</v>
      </c>
      <c r="AJ118">
        <v>17109</v>
      </c>
      <c r="AK118">
        <v>0</v>
      </c>
      <c r="AL118">
        <v>0</v>
      </c>
      <c r="AM118">
        <v>0</v>
      </c>
      <c r="AN118">
        <v>0</v>
      </c>
      <c r="AO118">
        <v>0</v>
      </c>
      <c r="AP118" s="1">
        <v>17109</v>
      </c>
      <c r="AQ118" t="s">
        <v>99</v>
      </c>
      <c r="AR118" s="11">
        <v>45412</v>
      </c>
      <c r="AS118">
        <v>17109</v>
      </c>
      <c r="AT118" t="s">
        <v>9</v>
      </c>
      <c r="AU118" t="s">
        <v>9</v>
      </c>
      <c r="AW118" t="s">
        <v>82</v>
      </c>
      <c r="AX118" t="s">
        <v>83</v>
      </c>
      <c r="AY118">
        <v>335343</v>
      </c>
      <c r="AZ118" t="s">
        <v>1026</v>
      </c>
      <c r="BA118" t="s">
        <v>1057</v>
      </c>
      <c r="BB118">
        <v>17116</v>
      </c>
      <c r="BC118">
        <v>0</v>
      </c>
      <c r="BD118">
        <f t="shared" si="6"/>
        <v>7</v>
      </c>
      <c r="BE118">
        <v>2139.5</v>
      </c>
      <c r="BF118" s="9">
        <f t="shared" si="7"/>
        <v>0.86999999999989086</v>
      </c>
      <c r="BG118" s="9" t="s">
        <v>1135</v>
      </c>
      <c r="BH118" s="23" t="s">
        <v>1137</v>
      </c>
    </row>
    <row r="119" spans="3:61" hidden="1" x14ac:dyDescent="0.25">
      <c r="C119" t="s">
        <v>65</v>
      </c>
      <c r="D119" t="s">
        <v>66</v>
      </c>
      <c r="E119" t="s">
        <v>67</v>
      </c>
      <c r="F119" t="s">
        <v>68</v>
      </c>
      <c r="G119" t="s">
        <v>69</v>
      </c>
      <c r="H119" s="7">
        <v>1000280702850000</v>
      </c>
      <c r="I119" t="s">
        <v>784</v>
      </c>
      <c r="J119">
        <v>3003</v>
      </c>
      <c r="K119" t="s">
        <v>631</v>
      </c>
      <c r="L119" t="s">
        <v>785</v>
      </c>
      <c r="M119" t="s">
        <v>786</v>
      </c>
      <c r="N119" t="s">
        <v>539</v>
      </c>
      <c r="O119" t="s">
        <v>540</v>
      </c>
      <c r="P119" t="s">
        <v>758</v>
      </c>
      <c r="Q119">
        <v>1025054</v>
      </c>
      <c r="R119" t="s">
        <v>542</v>
      </c>
      <c r="S119">
        <v>448</v>
      </c>
      <c r="T119">
        <v>448</v>
      </c>
      <c r="V119">
        <v>15</v>
      </c>
      <c r="W119">
        <v>67.2</v>
      </c>
      <c r="X119">
        <v>403.73</v>
      </c>
      <c r="Y119" s="10">
        <v>470.93</v>
      </c>
      <c r="Z119" s="11">
        <v>45390</v>
      </c>
      <c r="AA119" s="11">
        <v>45754</v>
      </c>
      <c r="AB119">
        <v>0</v>
      </c>
      <c r="AC119" t="s">
        <v>77</v>
      </c>
      <c r="AE119" t="s">
        <v>543</v>
      </c>
      <c r="AF119" t="s">
        <v>192</v>
      </c>
      <c r="AG119" t="s">
        <v>79</v>
      </c>
      <c r="AH119" t="s">
        <v>135</v>
      </c>
      <c r="AI119" t="s">
        <v>135</v>
      </c>
      <c r="AJ119">
        <v>16597</v>
      </c>
      <c r="AK119">
        <v>0</v>
      </c>
      <c r="AL119">
        <v>448</v>
      </c>
      <c r="AM119">
        <v>16149</v>
      </c>
      <c r="AN119">
        <v>0</v>
      </c>
      <c r="AO119">
        <v>0</v>
      </c>
      <c r="AP119" s="1">
        <v>448</v>
      </c>
      <c r="AQ119" t="s">
        <v>397</v>
      </c>
      <c r="AR119" s="11">
        <v>45412</v>
      </c>
      <c r="AS119">
        <v>16597</v>
      </c>
      <c r="AT119" t="s">
        <v>13</v>
      </c>
      <c r="AU119" t="s">
        <v>13</v>
      </c>
      <c r="AV119">
        <v>11</v>
      </c>
      <c r="AW119" t="s">
        <v>82</v>
      </c>
      <c r="AX119" t="s">
        <v>83</v>
      </c>
      <c r="AY119">
        <v>334482</v>
      </c>
      <c r="AZ119" t="s">
        <v>1026</v>
      </c>
      <c r="BA119" t="s">
        <v>1085</v>
      </c>
      <c r="BB119">
        <v>453.5</v>
      </c>
      <c r="BC119">
        <v>16149</v>
      </c>
      <c r="BD119">
        <f t="shared" ref="BD119:BD182" si="9">BB119-T119</f>
        <v>5.5</v>
      </c>
      <c r="BE119">
        <v>471.76</v>
      </c>
      <c r="BF119" s="9">
        <f t="shared" ref="BF119:BF182" si="10">BE119-Y119</f>
        <v>0.82999999999998408</v>
      </c>
      <c r="BG119" s="9" t="s">
        <v>1135</v>
      </c>
      <c r="BH119" s="23" t="s">
        <v>1137</v>
      </c>
    </row>
    <row r="120" spans="3:61" hidden="1" x14ac:dyDescent="0.25">
      <c r="C120" t="s">
        <v>65</v>
      </c>
      <c r="D120" t="s">
        <v>66</v>
      </c>
      <c r="E120" t="s">
        <v>67</v>
      </c>
      <c r="F120" t="s">
        <v>68</v>
      </c>
      <c r="G120" t="s">
        <v>69</v>
      </c>
      <c r="H120" s="7">
        <v>1007544581640000</v>
      </c>
      <c r="I120" t="s">
        <v>493</v>
      </c>
      <c r="J120">
        <v>2001</v>
      </c>
      <c r="K120" t="s">
        <v>116</v>
      </c>
      <c r="L120" t="s">
        <v>494</v>
      </c>
      <c r="M120" t="s">
        <v>495</v>
      </c>
      <c r="N120" t="s">
        <v>74</v>
      </c>
      <c r="O120" t="s">
        <v>75</v>
      </c>
      <c r="Q120">
        <v>1035035</v>
      </c>
      <c r="R120" t="s">
        <v>264</v>
      </c>
      <c r="S120">
        <v>44100</v>
      </c>
      <c r="T120">
        <v>44100</v>
      </c>
      <c r="U120">
        <v>16.5</v>
      </c>
      <c r="V120">
        <v>16.5</v>
      </c>
      <c r="W120">
        <v>0</v>
      </c>
      <c r="X120">
        <v>0</v>
      </c>
      <c r="Y120" s="10">
        <v>7276.5</v>
      </c>
      <c r="Z120" s="11">
        <v>45383</v>
      </c>
      <c r="AA120" s="11">
        <v>45747</v>
      </c>
      <c r="AB120">
        <v>0</v>
      </c>
      <c r="AC120" t="s">
        <v>77</v>
      </c>
      <c r="AE120" t="s">
        <v>96</v>
      </c>
      <c r="AF120" t="s">
        <v>68</v>
      </c>
      <c r="AG120" t="s">
        <v>79</v>
      </c>
      <c r="AH120" t="s">
        <v>97</v>
      </c>
      <c r="AI120" t="s">
        <v>135</v>
      </c>
      <c r="AJ120">
        <v>41895</v>
      </c>
      <c r="AK120">
        <v>0</v>
      </c>
      <c r="AL120">
        <v>0</v>
      </c>
      <c r="AM120">
        <v>0</v>
      </c>
      <c r="AN120">
        <v>0</v>
      </c>
      <c r="AO120">
        <v>2205</v>
      </c>
      <c r="AP120" s="1">
        <v>44100</v>
      </c>
      <c r="AQ120" t="s">
        <v>81</v>
      </c>
      <c r="AR120" s="11">
        <v>45412</v>
      </c>
      <c r="AS120">
        <v>44100</v>
      </c>
      <c r="AT120" t="s">
        <v>13</v>
      </c>
      <c r="AU120" t="s">
        <v>13</v>
      </c>
      <c r="AW120" t="s">
        <v>82</v>
      </c>
      <c r="AX120" t="s">
        <v>83</v>
      </c>
      <c r="AY120">
        <v>336161</v>
      </c>
      <c r="AZ120" t="s">
        <v>1026</v>
      </c>
      <c r="BA120" t="str">
        <f>AY120&amp;AZ120</f>
        <v>3361610</v>
      </c>
      <c r="BB120">
        <v>44101</v>
      </c>
      <c r="BC120">
        <v>0</v>
      </c>
      <c r="BD120">
        <f t="shared" si="9"/>
        <v>1</v>
      </c>
      <c r="BE120">
        <v>7276.67</v>
      </c>
      <c r="BF120" s="9">
        <f t="shared" si="10"/>
        <v>0.17000000000007276</v>
      </c>
      <c r="BG120" s="9" t="s">
        <v>1135</v>
      </c>
      <c r="BH120" s="23" t="s">
        <v>1137</v>
      </c>
    </row>
    <row r="121" spans="3:61" hidden="1" x14ac:dyDescent="0.25">
      <c r="C121" t="s">
        <v>65</v>
      </c>
      <c r="D121" t="s">
        <v>66</v>
      </c>
      <c r="E121" t="s">
        <v>67</v>
      </c>
      <c r="F121" t="s">
        <v>68</v>
      </c>
      <c r="G121" t="s">
        <v>69</v>
      </c>
      <c r="H121" s="7">
        <v>1009923345980000</v>
      </c>
      <c r="I121" t="s">
        <v>176</v>
      </c>
      <c r="J121">
        <v>2001</v>
      </c>
      <c r="K121" t="s">
        <v>116</v>
      </c>
      <c r="L121" t="s">
        <v>577</v>
      </c>
      <c r="M121" t="s">
        <v>578</v>
      </c>
      <c r="N121" t="s">
        <v>74</v>
      </c>
      <c r="O121" t="s">
        <v>119</v>
      </c>
      <c r="Q121">
        <v>1017275</v>
      </c>
      <c r="R121" t="s">
        <v>199</v>
      </c>
      <c r="S121">
        <v>15000</v>
      </c>
      <c r="T121">
        <v>15000</v>
      </c>
      <c r="U121">
        <v>16.5</v>
      </c>
      <c r="V121">
        <v>16.5</v>
      </c>
      <c r="W121">
        <v>0</v>
      </c>
      <c r="X121">
        <v>0</v>
      </c>
      <c r="Y121" s="10">
        <v>2475</v>
      </c>
      <c r="Z121" s="11">
        <v>45378</v>
      </c>
      <c r="AA121" s="11">
        <v>45742</v>
      </c>
      <c r="AB121">
        <v>0</v>
      </c>
      <c r="AC121" t="s">
        <v>77</v>
      </c>
      <c r="AE121" t="s">
        <v>96</v>
      </c>
      <c r="AF121" t="s">
        <v>68</v>
      </c>
      <c r="AG121" t="s">
        <v>79</v>
      </c>
      <c r="AH121" t="s">
        <v>97</v>
      </c>
      <c r="AI121" t="s">
        <v>98</v>
      </c>
      <c r="AJ121">
        <v>14250</v>
      </c>
      <c r="AK121">
        <v>0</v>
      </c>
      <c r="AL121">
        <v>0</v>
      </c>
      <c r="AM121">
        <v>0</v>
      </c>
      <c r="AN121">
        <v>0</v>
      </c>
      <c r="AO121">
        <v>750</v>
      </c>
      <c r="AP121" s="1">
        <v>15000</v>
      </c>
      <c r="AQ121" t="s">
        <v>81</v>
      </c>
      <c r="AR121" s="11">
        <v>45412</v>
      </c>
      <c r="AS121">
        <v>15000</v>
      </c>
      <c r="AT121" t="s">
        <v>13</v>
      </c>
      <c r="AU121" t="s">
        <v>13</v>
      </c>
      <c r="AW121" t="s">
        <v>82</v>
      </c>
      <c r="AX121" t="s">
        <v>83</v>
      </c>
      <c r="AY121">
        <v>330120</v>
      </c>
      <c r="AZ121" t="s">
        <v>1026</v>
      </c>
      <c r="BA121" t="str">
        <f>AY121&amp;AZ121</f>
        <v>3301200</v>
      </c>
      <c r="BB121">
        <v>15001</v>
      </c>
      <c r="BD121">
        <f t="shared" si="9"/>
        <v>1</v>
      </c>
      <c r="BE121">
        <v>2475.17</v>
      </c>
      <c r="BF121" s="9">
        <f t="shared" si="10"/>
        <v>0.17000000000007276</v>
      </c>
      <c r="BG121" s="9" t="s">
        <v>1135</v>
      </c>
      <c r="BH121" s="23" t="s">
        <v>1137</v>
      </c>
    </row>
    <row r="122" spans="3:61" hidden="1" x14ac:dyDescent="0.25">
      <c r="C122" t="s">
        <v>65</v>
      </c>
      <c r="D122" t="s">
        <v>66</v>
      </c>
      <c r="E122" t="s">
        <v>67</v>
      </c>
      <c r="F122" t="s">
        <v>68</v>
      </c>
      <c r="G122" t="s">
        <v>69</v>
      </c>
      <c r="H122" s="7">
        <v>1.0007271122100001E+19</v>
      </c>
      <c r="I122" t="s">
        <v>526</v>
      </c>
      <c r="J122">
        <v>2001</v>
      </c>
      <c r="K122" t="s">
        <v>116</v>
      </c>
      <c r="L122" t="s">
        <v>527</v>
      </c>
      <c r="M122" t="s">
        <v>528</v>
      </c>
      <c r="N122" t="s">
        <v>74</v>
      </c>
      <c r="O122" t="s">
        <v>75</v>
      </c>
      <c r="Q122">
        <v>1035035</v>
      </c>
      <c r="R122" t="s">
        <v>264</v>
      </c>
      <c r="S122">
        <v>25488</v>
      </c>
      <c r="T122">
        <v>25488</v>
      </c>
      <c r="U122">
        <v>16.5</v>
      </c>
      <c r="V122">
        <v>16.5</v>
      </c>
      <c r="W122">
        <v>0</v>
      </c>
      <c r="X122">
        <v>0</v>
      </c>
      <c r="Y122" s="10">
        <v>4205.5200000000004</v>
      </c>
      <c r="Z122" s="11">
        <v>45383</v>
      </c>
      <c r="AA122" s="11">
        <v>45747</v>
      </c>
      <c r="AB122">
        <v>0</v>
      </c>
      <c r="AC122" t="s">
        <v>77</v>
      </c>
      <c r="AE122" t="s">
        <v>96</v>
      </c>
      <c r="AF122" t="s">
        <v>68</v>
      </c>
      <c r="AG122" t="s">
        <v>79</v>
      </c>
      <c r="AH122" t="s">
        <v>97</v>
      </c>
      <c r="AI122" t="s">
        <v>135</v>
      </c>
      <c r="AJ122">
        <v>24213.599999999999</v>
      </c>
      <c r="AK122">
        <v>0</v>
      </c>
      <c r="AL122">
        <v>0</v>
      </c>
      <c r="AM122">
        <v>0</v>
      </c>
      <c r="AN122">
        <v>0</v>
      </c>
      <c r="AO122">
        <v>1274.4000000000001</v>
      </c>
      <c r="AP122" s="1">
        <v>25488</v>
      </c>
      <c r="AQ122" t="s">
        <v>81</v>
      </c>
      <c r="AR122" s="11">
        <v>45412</v>
      </c>
      <c r="AS122">
        <v>25488</v>
      </c>
      <c r="AT122" t="s">
        <v>13</v>
      </c>
      <c r="AU122" t="s">
        <v>13</v>
      </c>
      <c r="AW122" t="s">
        <v>82</v>
      </c>
      <c r="AX122" t="s">
        <v>83</v>
      </c>
      <c r="AY122">
        <v>336156</v>
      </c>
      <c r="AZ122" t="s">
        <v>1026</v>
      </c>
      <c r="BA122" t="str">
        <f>AY122&amp;AZ122</f>
        <v>3361560</v>
      </c>
      <c r="BB122">
        <v>25489</v>
      </c>
      <c r="BC122">
        <v>0</v>
      </c>
      <c r="BD122">
        <f t="shared" si="9"/>
        <v>1</v>
      </c>
      <c r="BE122">
        <v>4205.6899999999996</v>
      </c>
      <c r="BF122" s="9">
        <f t="shared" si="10"/>
        <v>0.16999999999916326</v>
      </c>
      <c r="BG122" s="9" t="s">
        <v>1135</v>
      </c>
      <c r="BH122" s="23" t="s">
        <v>1137</v>
      </c>
    </row>
    <row r="123" spans="3:61" hidden="1" x14ac:dyDescent="0.25">
      <c r="C123" t="s">
        <v>65</v>
      </c>
      <c r="D123" t="s">
        <v>66</v>
      </c>
      <c r="E123" t="s">
        <v>67</v>
      </c>
      <c r="F123" t="s">
        <v>68</v>
      </c>
      <c r="G123" t="s">
        <v>69</v>
      </c>
      <c r="H123" s="7">
        <v>1014457022560000</v>
      </c>
      <c r="I123" t="s">
        <v>91</v>
      </c>
      <c r="J123">
        <v>2002</v>
      </c>
      <c r="K123" t="s">
        <v>156</v>
      </c>
      <c r="L123" t="s">
        <v>228</v>
      </c>
      <c r="M123" t="s">
        <v>229</v>
      </c>
      <c r="N123" t="s">
        <v>74</v>
      </c>
      <c r="O123" t="s">
        <v>75</v>
      </c>
      <c r="Q123">
        <v>1033730</v>
      </c>
      <c r="R123" t="s">
        <v>95</v>
      </c>
      <c r="S123">
        <v>600000</v>
      </c>
      <c r="T123">
        <v>600000</v>
      </c>
      <c r="U123">
        <v>16.5</v>
      </c>
      <c r="V123">
        <v>16.5</v>
      </c>
      <c r="W123">
        <v>0</v>
      </c>
      <c r="X123">
        <v>0</v>
      </c>
      <c r="Y123" s="10">
        <v>99000</v>
      </c>
      <c r="Z123" s="11">
        <v>45382</v>
      </c>
      <c r="AA123" s="11">
        <v>45746</v>
      </c>
      <c r="AB123">
        <v>0</v>
      </c>
      <c r="AC123" t="s">
        <v>77</v>
      </c>
      <c r="AE123" t="s">
        <v>96</v>
      </c>
      <c r="AF123" t="s">
        <v>68</v>
      </c>
      <c r="AG123" t="s">
        <v>79</v>
      </c>
      <c r="AH123" t="s">
        <v>97</v>
      </c>
      <c r="AI123" t="s">
        <v>98</v>
      </c>
      <c r="AJ123">
        <v>570000</v>
      </c>
      <c r="AK123">
        <v>0</v>
      </c>
      <c r="AL123">
        <v>0</v>
      </c>
      <c r="AM123">
        <v>0</v>
      </c>
      <c r="AN123">
        <v>0</v>
      </c>
      <c r="AO123">
        <v>30000</v>
      </c>
      <c r="AP123" s="1">
        <v>600000</v>
      </c>
      <c r="AQ123" t="s">
        <v>99</v>
      </c>
      <c r="AR123" s="11">
        <v>45412</v>
      </c>
      <c r="AS123">
        <v>600000</v>
      </c>
      <c r="AT123" t="s">
        <v>13</v>
      </c>
      <c r="AU123" t="s">
        <v>13</v>
      </c>
      <c r="AW123" t="s">
        <v>82</v>
      </c>
      <c r="AX123" t="s">
        <v>83</v>
      </c>
      <c r="AY123">
        <v>334330</v>
      </c>
      <c r="AZ123" t="s">
        <v>1026</v>
      </c>
      <c r="BA123" t="str">
        <f>AY123&amp;AZ123</f>
        <v>3343300</v>
      </c>
      <c r="BB123">
        <v>600001</v>
      </c>
      <c r="BD123">
        <f t="shared" si="9"/>
        <v>1</v>
      </c>
      <c r="BE123">
        <v>99000.17</v>
      </c>
      <c r="BF123" s="9">
        <f t="shared" si="10"/>
        <v>0.16999999999825377</v>
      </c>
      <c r="BG123" s="9" t="s">
        <v>1135</v>
      </c>
      <c r="BH123" s="23" t="s">
        <v>1137</v>
      </c>
    </row>
    <row r="124" spans="3:61" hidden="1" x14ac:dyDescent="0.25">
      <c r="C124" t="s">
        <v>65</v>
      </c>
      <c r="D124" t="s">
        <v>66</v>
      </c>
      <c r="E124" t="s">
        <v>67</v>
      </c>
      <c r="F124" t="s">
        <v>68</v>
      </c>
      <c r="G124" t="s">
        <v>69</v>
      </c>
      <c r="H124" s="7">
        <v>1.00634069821001E+18</v>
      </c>
      <c r="I124" t="s">
        <v>361</v>
      </c>
      <c r="J124" t="s">
        <v>362</v>
      </c>
      <c r="K124" t="s">
        <v>116</v>
      </c>
      <c r="L124" t="s">
        <v>363</v>
      </c>
      <c r="M124" t="s">
        <v>364</v>
      </c>
      <c r="N124" t="s">
        <v>74</v>
      </c>
      <c r="O124" t="s">
        <v>119</v>
      </c>
      <c r="P124" t="s">
        <v>365</v>
      </c>
      <c r="Q124">
        <v>1007074</v>
      </c>
      <c r="R124" t="s">
        <v>139</v>
      </c>
      <c r="S124">
        <v>126679</v>
      </c>
      <c r="T124">
        <v>126679</v>
      </c>
      <c r="U124">
        <v>17.5</v>
      </c>
      <c r="V124">
        <v>16.5</v>
      </c>
      <c r="W124">
        <v>0</v>
      </c>
      <c r="X124">
        <v>0</v>
      </c>
      <c r="Y124" s="10">
        <v>20902.04</v>
      </c>
      <c r="Z124" s="11">
        <v>45398</v>
      </c>
      <c r="AA124" s="11">
        <v>45486</v>
      </c>
      <c r="AB124">
        <v>0</v>
      </c>
      <c r="AC124" t="s">
        <v>77</v>
      </c>
      <c r="AE124" t="s">
        <v>140</v>
      </c>
      <c r="AF124" t="s">
        <v>68</v>
      </c>
      <c r="AG124" t="s">
        <v>79</v>
      </c>
      <c r="AH124" t="s">
        <v>141</v>
      </c>
      <c r="AI124" t="s">
        <v>141</v>
      </c>
      <c r="AJ124">
        <v>120345.05</v>
      </c>
      <c r="AK124">
        <v>0</v>
      </c>
      <c r="AL124">
        <v>0</v>
      </c>
      <c r="AM124">
        <v>0</v>
      </c>
      <c r="AN124">
        <v>0</v>
      </c>
      <c r="AO124">
        <v>6333.95</v>
      </c>
      <c r="AP124" s="1">
        <v>126679</v>
      </c>
      <c r="AQ124" t="s">
        <v>99</v>
      </c>
      <c r="AR124" s="11">
        <v>45412</v>
      </c>
      <c r="AS124">
        <v>126679</v>
      </c>
      <c r="AT124" t="s">
        <v>4</v>
      </c>
      <c r="AU124" t="s">
        <v>4</v>
      </c>
      <c r="AW124" t="s">
        <v>82</v>
      </c>
      <c r="AX124" t="s">
        <v>83</v>
      </c>
      <c r="AY124">
        <v>335624</v>
      </c>
      <c r="AZ124" t="s">
        <v>1026</v>
      </c>
      <c r="BA124" t="s">
        <v>1039</v>
      </c>
      <c r="BB124">
        <v>126680</v>
      </c>
      <c r="BC124">
        <v>0</v>
      </c>
      <c r="BD124">
        <f t="shared" si="9"/>
        <v>1</v>
      </c>
      <c r="BE124">
        <v>20902.2</v>
      </c>
      <c r="BF124" s="9">
        <f t="shared" si="10"/>
        <v>0.15999999999985448</v>
      </c>
      <c r="BG124" s="9" t="s">
        <v>1135</v>
      </c>
      <c r="BH124" s="23" t="s">
        <v>1137</v>
      </c>
    </row>
    <row r="125" spans="3:61" hidden="1" x14ac:dyDescent="0.25">
      <c r="C125" t="s">
        <v>65</v>
      </c>
      <c r="D125" t="s">
        <v>66</v>
      </c>
      <c r="E125" t="s">
        <v>67</v>
      </c>
      <c r="F125" t="s">
        <v>68</v>
      </c>
      <c r="G125" t="s">
        <v>69</v>
      </c>
      <c r="H125" s="7">
        <v>1005389996770000</v>
      </c>
      <c r="I125" t="s">
        <v>185</v>
      </c>
      <c r="J125">
        <v>4016</v>
      </c>
      <c r="K125" t="s">
        <v>148</v>
      </c>
      <c r="L125" t="s">
        <v>186</v>
      </c>
      <c r="M125" t="s">
        <v>187</v>
      </c>
      <c r="N125" t="s">
        <v>188</v>
      </c>
      <c r="O125" t="s">
        <v>189</v>
      </c>
      <c r="Q125">
        <v>1010520</v>
      </c>
      <c r="R125" t="s">
        <v>190</v>
      </c>
      <c r="S125">
        <v>1681816</v>
      </c>
      <c r="T125">
        <v>1681816</v>
      </c>
      <c r="U125">
        <v>7.5</v>
      </c>
      <c r="V125">
        <v>7.5</v>
      </c>
      <c r="W125">
        <v>0</v>
      </c>
      <c r="X125">
        <v>0</v>
      </c>
      <c r="Y125" s="10">
        <v>126136.2</v>
      </c>
      <c r="Z125" s="11">
        <v>45379</v>
      </c>
      <c r="AA125" s="11">
        <v>45743</v>
      </c>
      <c r="AB125">
        <v>0</v>
      </c>
      <c r="AC125" t="s">
        <v>77</v>
      </c>
      <c r="AE125" t="s">
        <v>191</v>
      </c>
      <c r="AF125" t="s">
        <v>192</v>
      </c>
      <c r="AG125" t="s">
        <v>79</v>
      </c>
      <c r="AH125" t="s">
        <v>193</v>
      </c>
      <c r="AI125" t="s">
        <v>193</v>
      </c>
      <c r="AJ125">
        <v>1681816</v>
      </c>
      <c r="AK125">
        <v>0</v>
      </c>
      <c r="AL125">
        <v>0</v>
      </c>
      <c r="AM125">
        <v>0</v>
      </c>
      <c r="AN125">
        <v>0</v>
      </c>
      <c r="AO125">
        <v>0</v>
      </c>
      <c r="AP125" s="1">
        <v>1681816</v>
      </c>
      <c r="AQ125" t="s">
        <v>81</v>
      </c>
      <c r="AR125" s="11">
        <v>45412</v>
      </c>
      <c r="AS125">
        <v>1681816</v>
      </c>
      <c r="AT125" t="s">
        <v>8</v>
      </c>
      <c r="AU125" t="s">
        <v>8</v>
      </c>
      <c r="AW125" t="s">
        <v>82</v>
      </c>
      <c r="AX125" t="s">
        <v>83</v>
      </c>
      <c r="AY125">
        <v>330703</v>
      </c>
      <c r="AZ125" t="s">
        <v>1026</v>
      </c>
      <c r="BA125" t="str">
        <f>AY125&amp;AZ125</f>
        <v>3307030</v>
      </c>
      <c r="BB125">
        <v>1681818</v>
      </c>
      <c r="BD125">
        <f t="shared" si="9"/>
        <v>2</v>
      </c>
      <c r="BE125">
        <v>126136.35</v>
      </c>
      <c r="BF125" s="9">
        <f t="shared" si="10"/>
        <v>0.15000000000873115</v>
      </c>
      <c r="BG125" s="9" t="s">
        <v>1131</v>
      </c>
      <c r="BH125" s="23" t="s">
        <v>1137</v>
      </c>
    </row>
    <row r="126" spans="3:61" hidden="1" x14ac:dyDescent="0.25">
      <c r="C126" t="s">
        <v>65</v>
      </c>
      <c r="D126" t="s">
        <v>66</v>
      </c>
      <c r="E126" t="s">
        <v>67</v>
      </c>
      <c r="F126" t="s">
        <v>68</v>
      </c>
      <c r="G126" t="s">
        <v>69</v>
      </c>
      <c r="H126" s="7">
        <v>101936352949</v>
      </c>
      <c r="I126" t="s">
        <v>142</v>
      </c>
      <c r="J126">
        <v>4016</v>
      </c>
      <c r="K126" t="s">
        <v>148</v>
      </c>
      <c r="L126" t="s">
        <v>268</v>
      </c>
      <c r="M126" t="s">
        <v>269</v>
      </c>
      <c r="N126" t="s">
        <v>74</v>
      </c>
      <c r="O126" t="s">
        <v>119</v>
      </c>
      <c r="Q126">
        <v>1033080</v>
      </c>
      <c r="R126" t="s">
        <v>146</v>
      </c>
      <c r="S126">
        <v>809887</v>
      </c>
      <c r="T126">
        <v>809887</v>
      </c>
      <c r="U126">
        <v>7.5</v>
      </c>
      <c r="V126">
        <v>7.5</v>
      </c>
      <c r="W126">
        <v>0</v>
      </c>
      <c r="X126">
        <v>0</v>
      </c>
      <c r="Y126" s="10">
        <v>60741.53</v>
      </c>
      <c r="Z126" s="11">
        <v>45383</v>
      </c>
      <c r="AA126" s="11">
        <v>45747</v>
      </c>
      <c r="AB126">
        <v>0</v>
      </c>
      <c r="AC126" t="s">
        <v>77</v>
      </c>
      <c r="AE126" t="s">
        <v>96</v>
      </c>
      <c r="AF126" t="s">
        <v>68</v>
      </c>
      <c r="AG126" t="s">
        <v>79</v>
      </c>
      <c r="AH126" t="s">
        <v>97</v>
      </c>
      <c r="AI126" t="s">
        <v>98</v>
      </c>
      <c r="AJ126" s="1">
        <v>809887</v>
      </c>
      <c r="AK126">
        <v>0</v>
      </c>
      <c r="AL126">
        <v>0</v>
      </c>
      <c r="AM126">
        <v>0</v>
      </c>
      <c r="AN126">
        <v>0</v>
      </c>
      <c r="AO126">
        <v>0</v>
      </c>
      <c r="AP126" s="1">
        <v>809887</v>
      </c>
      <c r="AQ126" t="s">
        <v>81</v>
      </c>
      <c r="AR126" s="11">
        <v>45412</v>
      </c>
      <c r="AS126">
        <v>809887</v>
      </c>
      <c r="AT126" t="s">
        <v>13</v>
      </c>
      <c r="AU126" t="s">
        <v>13</v>
      </c>
      <c r="AW126" t="s">
        <v>82</v>
      </c>
      <c r="AX126" t="s">
        <v>83</v>
      </c>
      <c r="AY126">
        <v>331139</v>
      </c>
      <c r="AZ126" t="s">
        <v>1026</v>
      </c>
      <c r="BA126" t="str">
        <f>AY126&amp;AZ126</f>
        <v>3311390</v>
      </c>
      <c r="BB126">
        <v>809889</v>
      </c>
      <c r="BC126">
        <v>0</v>
      </c>
      <c r="BD126">
        <f t="shared" si="9"/>
        <v>2</v>
      </c>
      <c r="BE126">
        <v>60741.68</v>
      </c>
      <c r="BF126" s="9">
        <f t="shared" si="10"/>
        <v>0.15000000000145519</v>
      </c>
      <c r="BG126" s="9" t="s">
        <v>1131</v>
      </c>
      <c r="BH126" s="23" t="s">
        <v>1137</v>
      </c>
    </row>
    <row r="127" spans="3:61" hidden="1" x14ac:dyDescent="0.25">
      <c r="C127" t="s">
        <v>65</v>
      </c>
      <c r="D127" t="s">
        <v>66</v>
      </c>
      <c r="E127" t="s">
        <v>67</v>
      </c>
      <c r="F127" t="s">
        <v>68</v>
      </c>
      <c r="G127" t="s">
        <v>69</v>
      </c>
      <c r="H127" s="7">
        <v>1006209834840000</v>
      </c>
      <c r="I127" t="s">
        <v>452</v>
      </c>
      <c r="J127">
        <v>4005</v>
      </c>
      <c r="K127" t="s">
        <v>247</v>
      </c>
      <c r="L127" t="s">
        <v>823</v>
      </c>
      <c r="M127" t="s">
        <v>824</v>
      </c>
      <c r="N127" t="s">
        <v>188</v>
      </c>
      <c r="O127" t="s">
        <v>189</v>
      </c>
      <c r="Q127">
        <v>1010520</v>
      </c>
      <c r="R127" t="s">
        <v>190</v>
      </c>
      <c r="S127">
        <v>4636</v>
      </c>
      <c r="T127">
        <v>4636</v>
      </c>
      <c r="U127">
        <v>7.5</v>
      </c>
      <c r="V127">
        <v>7.5</v>
      </c>
      <c r="W127">
        <v>0</v>
      </c>
      <c r="X127">
        <v>0</v>
      </c>
      <c r="Y127" s="10">
        <v>347.7</v>
      </c>
      <c r="Z127" s="11">
        <v>45368</v>
      </c>
      <c r="AA127" s="11">
        <v>45732</v>
      </c>
      <c r="AB127">
        <v>0</v>
      </c>
      <c r="AC127" t="s">
        <v>77</v>
      </c>
      <c r="AE127" t="s">
        <v>191</v>
      </c>
      <c r="AF127" t="s">
        <v>192</v>
      </c>
      <c r="AG127" t="s">
        <v>79</v>
      </c>
      <c r="AH127" t="s">
        <v>193</v>
      </c>
      <c r="AI127" t="s">
        <v>193</v>
      </c>
      <c r="AJ127">
        <v>4636</v>
      </c>
      <c r="AK127">
        <v>0</v>
      </c>
      <c r="AL127">
        <v>0</v>
      </c>
      <c r="AM127">
        <v>0</v>
      </c>
      <c r="AN127">
        <v>0</v>
      </c>
      <c r="AO127">
        <v>0</v>
      </c>
      <c r="AP127" s="1">
        <v>4636</v>
      </c>
      <c r="AQ127" t="s">
        <v>81</v>
      </c>
      <c r="AR127" s="11">
        <v>45412</v>
      </c>
      <c r="AS127">
        <v>4636</v>
      </c>
      <c r="AT127" t="s">
        <v>8</v>
      </c>
      <c r="AU127" t="s">
        <v>8</v>
      </c>
      <c r="AW127" t="s">
        <v>82</v>
      </c>
      <c r="AX127" t="s">
        <v>83</v>
      </c>
      <c r="AY127">
        <v>330599</v>
      </c>
      <c r="AZ127" t="s">
        <v>1026</v>
      </c>
      <c r="BA127" t="str">
        <f>AY127&amp;AZ127</f>
        <v>3305990</v>
      </c>
      <c r="BB127">
        <v>4638</v>
      </c>
      <c r="BD127">
        <f t="shared" si="9"/>
        <v>2</v>
      </c>
      <c r="BE127">
        <v>347.85</v>
      </c>
      <c r="BF127" s="9">
        <f t="shared" si="10"/>
        <v>0.15000000000003411</v>
      </c>
      <c r="BG127" s="9" t="s">
        <v>1131</v>
      </c>
      <c r="BH127" s="23" t="s">
        <v>1137</v>
      </c>
    </row>
    <row r="128" spans="3:61" hidden="1" x14ac:dyDescent="0.25">
      <c r="C128" t="s">
        <v>65</v>
      </c>
      <c r="D128" t="s">
        <v>66</v>
      </c>
      <c r="E128" t="s">
        <v>67</v>
      </c>
      <c r="F128" t="s">
        <v>68</v>
      </c>
      <c r="G128" t="s">
        <v>69</v>
      </c>
      <c r="H128" s="7">
        <v>100621109916</v>
      </c>
      <c r="I128" t="s">
        <v>194</v>
      </c>
      <c r="J128" t="s">
        <v>195</v>
      </c>
      <c r="K128" t="s">
        <v>196</v>
      </c>
      <c r="L128" t="s">
        <v>197</v>
      </c>
      <c r="M128" t="s">
        <v>198</v>
      </c>
      <c r="N128" t="s">
        <v>74</v>
      </c>
      <c r="O128" t="s">
        <v>119</v>
      </c>
      <c r="Q128">
        <v>1017275</v>
      </c>
      <c r="R128" t="s">
        <v>199</v>
      </c>
      <c r="S128">
        <v>999999</v>
      </c>
      <c r="T128">
        <v>999999</v>
      </c>
      <c r="U128">
        <v>12.5</v>
      </c>
      <c r="V128">
        <v>12.5</v>
      </c>
      <c r="W128">
        <v>0</v>
      </c>
      <c r="X128">
        <v>0</v>
      </c>
      <c r="Y128" s="10">
        <v>124999.88</v>
      </c>
      <c r="Z128" s="11">
        <v>45383</v>
      </c>
      <c r="AA128" s="11">
        <v>45747</v>
      </c>
      <c r="AB128">
        <v>0</v>
      </c>
      <c r="AC128" t="s">
        <v>77</v>
      </c>
      <c r="AE128" t="s">
        <v>96</v>
      </c>
      <c r="AF128" t="s">
        <v>68</v>
      </c>
      <c r="AG128" t="s">
        <v>79</v>
      </c>
      <c r="AH128" t="s">
        <v>97</v>
      </c>
      <c r="AI128" t="s">
        <v>98</v>
      </c>
      <c r="AJ128">
        <v>999999</v>
      </c>
      <c r="AK128">
        <v>0</v>
      </c>
      <c r="AL128">
        <v>0</v>
      </c>
      <c r="AM128">
        <v>0</v>
      </c>
      <c r="AN128">
        <v>0</v>
      </c>
      <c r="AO128">
        <v>0</v>
      </c>
      <c r="AP128" s="1">
        <v>999999</v>
      </c>
      <c r="AQ128" t="s">
        <v>81</v>
      </c>
      <c r="AR128" s="11">
        <v>45412</v>
      </c>
      <c r="AS128">
        <v>999999</v>
      </c>
      <c r="AT128" t="s">
        <v>13</v>
      </c>
      <c r="AU128" t="s">
        <v>13</v>
      </c>
      <c r="AW128" t="s">
        <v>82</v>
      </c>
      <c r="AX128" t="s">
        <v>83</v>
      </c>
      <c r="AY128">
        <v>335967</v>
      </c>
      <c r="AZ128" t="s">
        <v>1026</v>
      </c>
      <c r="BA128" t="str">
        <f>AY128&amp;AZ128</f>
        <v>3359670</v>
      </c>
      <c r="BB128">
        <v>1000000</v>
      </c>
      <c r="BC128">
        <v>0</v>
      </c>
      <c r="BD128">
        <f t="shared" si="9"/>
        <v>1</v>
      </c>
      <c r="BE128">
        <v>125000</v>
      </c>
      <c r="BF128" s="9">
        <f t="shared" si="10"/>
        <v>0.11999999999534339</v>
      </c>
      <c r="BG128" s="9" t="s">
        <v>1131</v>
      </c>
      <c r="BH128" s="23" t="s">
        <v>1137</v>
      </c>
    </row>
    <row r="129" spans="3:60" hidden="1" x14ac:dyDescent="0.25">
      <c r="C129" t="s">
        <v>65</v>
      </c>
      <c r="D129" t="s">
        <v>66</v>
      </c>
      <c r="E129" t="s">
        <v>67</v>
      </c>
      <c r="F129" t="s">
        <v>68</v>
      </c>
      <c r="G129" t="s">
        <v>69</v>
      </c>
      <c r="H129" s="7">
        <v>1005917825300000</v>
      </c>
      <c r="I129" t="s">
        <v>100</v>
      </c>
      <c r="J129">
        <v>1003</v>
      </c>
      <c r="K129" t="s">
        <v>101</v>
      </c>
      <c r="L129" t="s">
        <v>102</v>
      </c>
      <c r="M129" t="s">
        <v>103</v>
      </c>
      <c r="N129" t="s">
        <v>74</v>
      </c>
      <c r="O129" t="s">
        <v>75</v>
      </c>
      <c r="Q129">
        <v>1030891</v>
      </c>
      <c r="R129" t="s">
        <v>104</v>
      </c>
      <c r="S129">
        <v>5828858</v>
      </c>
      <c r="T129">
        <v>5828858</v>
      </c>
      <c r="U129">
        <v>11.5</v>
      </c>
      <c r="V129">
        <v>11.5</v>
      </c>
      <c r="W129">
        <v>0</v>
      </c>
      <c r="X129">
        <v>0</v>
      </c>
      <c r="Y129" s="10">
        <v>670318.67000000004</v>
      </c>
      <c r="Z129" s="11">
        <v>45331</v>
      </c>
      <c r="AA129" s="11">
        <v>45696</v>
      </c>
      <c r="AB129">
        <v>1</v>
      </c>
      <c r="AC129" t="s">
        <v>105</v>
      </c>
      <c r="AE129" t="s">
        <v>96</v>
      </c>
      <c r="AF129" t="s">
        <v>68</v>
      </c>
      <c r="AG129" t="s">
        <v>79</v>
      </c>
      <c r="AH129" t="s">
        <v>97</v>
      </c>
      <c r="AI129" t="s">
        <v>106</v>
      </c>
      <c r="AJ129">
        <v>5828858</v>
      </c>
      <c r="AK129">
        <v>0</v>
      </c>
      <c r="AL129">
        <v>0</v>
      </c>
      <c r="AM129">
        <v>0</v>
      </c>
      <c r="AN129">
        <v>0</v>
      </c>
      <c r="AO129">
        <v>0</v>
      </c>
      <c r="AP129" s="1">
        <v>5828858</v>
      </c>
      <c r="AQ129" t="s">
        <v>99</v>
      </c>
      <c r="AR129" s="11">
        <v>45412</v>
      </c>
      <c r="AS129">
        <v>5828858</v>
      </c>
      <c r="AT129" t="s">
        <v>9</v>
      </c>
      <c r="AU129" t="s">
        <v>9</v>
      </c>
      <c r="AW129" t="s">
        <v>82</v>
      </c>
      <c r="AX129" t="s">
        <v>83</v>
      </c>
      <c r="AY129">
        <v>327038</v>
      </c>
      <c r="AZ129" t="s">
        <v>1117</v>
      </c>
      <c r="BA129" t="str">
        <f>AY129&amp;AZ129</f>
        <v>327038E1</v>
      </c>
      <c r="BB129">
        <v>5828859</v>
      </c>
      <c r="BC129">
        <v>0</v>
      </c>
      <c r="BD129">
        <f t="shared" si="9"/>
        <v>1</v>
      </c>
      <c r="BE129">
        <v>670318.78</v>
      </c>
      <c r="BF129" s="9">
        <f t="shared" si="10"/>
        <v>0.10999999998603016</v>
      </c>
      <c r="BG129" s="9" t="s">
        <v>1131</v>
      </c>
      <c r="BH129" s="23" t="s">
        <v>1137</v>
      </c>
    </row>
    <row r="130" spans="3:60" hidden="1" x14ac:dyDescent="0.25">
      <c r="C130" t="s">
        <v>65</v>
      </c>
      <c r="D130" t="s">
        <v>66</v>
      </c>
      <c r="E130" t="s">
        <v>67</v>
      </c>
      <c r="F130" t="s">
        <v>68</v>
      </c>
      <c r="G130" t="s">
        <v>69</v>
      </c>
      <c r="H130" s="7">
        <v>1.0158385792500001E+19</v>
      </c>
      <c r="I130" t="s">
        <v>475</v>
      </c>
      <c r="J130">
        <v>4016</v>
      </c>
      <c r="K130" t="s">
        <v>148</v>
      </c>
      <c r="L130" t="s">
        <v>476</v>
      </c>
      <c r="M130" t="s">
        <v>477</v>
      </c>
      <c r="N130" t="s">
        <v>74</v>
      </c>
      <c r="O130" t="s">
        <v>75</v>
      </c>
      <c r="Q130">
        <v>1003856</v>
      </c>
      <c r="R130" t="s">
        <v>183</v>
      </c>
      <c r="S130">
        <v>114554</v>
      </c>
      <c r="T130">
        <v>114554</v>
      </c>
      <c r="U130">
        <v>7.5</v>
      </c>
      <c r="V130">
        <v>7.5</v>
      </c>
      <c r="W130">
        <v>0</v>
      </c>
      <c r="X130">
        <v>0</v>
      </c>
      <c r="Y130" s="10">
        <v>8591.5499999999993</v>
      </c>
      <c r="Z130" s="11">
        <v>45404</v>
      </c>
      <c r="AA130" s="11">
        <v>45768</v>
      </c>
      <c r="AB130">
        <v>0</v>
      </c>
      <c r="AC130" t="s">
        <v>77</v>
      </c>
      <c r="AE130" t="s">
        <v>184</v>
      </c>
      <c r="AF130" t="s">
        <v>68</v>
      </c>
      <c r="AG130" t="s">
        <v>79</v>
      </c>
      <c r="AH130" t="s">
        <v>98</v>
      </c>
      <c r="AI130" t="s">
        <v>98</v>
      </c>
      <c r="AJ130">
        <v>114554</v>
      </c>
      <c r="AK130">
        <v>0</v>
      </c>
      <c r="AL130">
        <v>0</v>
      </c>
      <c r="AM130">
        <v>0</v>
      </c>
      <c r="AN130">
        <v>0</v>
      </c>
      <c r="AO130">
        <v>0</v>
      </c>
      <c r="AP130" s="1">
        <v>114554</v>
      </c>
      <c r="AQ130" t="s">
        <v>99</v>
      </c>
      <c r="AR130" s="11">
        <v>45412</v>
      </c>
      <c r="AS130">
        <v>114554</v>
      </c>
      <c r="AT130" t="s">
        <v>13</v>
      </c>
      <c r="AU130" t="s">
        <v>13</v>
      </c>
      <c r="AW130" t="s">
        <v>82</v>
      </c>
      <c r="AX130" t="s">
        <v>83</v>
      </c>
      <c r="AY130">
        <v>334699</v>
      </c>
      <c r="AZ130" t="s">
        <v>1026</v>
      </c>
      <c r="BA130" t="s">
        <v>1047</v>
      </c>
      <c r="BB130">
        <v>114555</v>
      </c>
      <c r="BC130">
        <v>0</v>
      </c>
      <c r="BD130">
        <f t="shared" si="9"/>
        <v>1</v>
      </c>
      <c r="BE130">
        <v>8591.6299999999992</v>
      </c>
      <c r="BF130" s="9">
        <f t="shared" si="10"/>
        <v>7.999999999992724E-2</v>
      </c>
      <c r="BG130" s="9" t="s">
        <v>1131</v>
      </c>
      <c r="BH130" s="23" t="s">
        <v>1137</v>
      </c>
    </row>
    <row r="131" spans="3:60" hidden="1" x14ac:dyDescent="0.25">
      <c r="C131" t="s">
        <v>65</v>
      </c>
      <c r="D131" t="s">
        <v>66</v>
      </c>
      <c r="E131" t="s">
        <v>67</v>
      </c>
      <c r="F131" t="s">
        <v>68</v>
      </c>
      <c r="G131" t="s">
        <v>69</v>
      </c>
      <c r="H131" s="7">
        <v>100621109916</v>
      </c>
      <c r="I131" t="s">
        <v>194</v>
      </c>
      <c r="J131">
        <v>4025</v>
      </c>
      <c r="K131" t="s">
        <v>265</v>
      </c>
      <c r="L131" t="s">
        <v>306</v>
      </c>
      <c r="M131" t="s">
        <v>307</v>
      </c>
      <c r="N131" t="s">
        <v>74</v>
      </c>
      <c r="O131" t="s">
        <v>119</v>
      </c>
      <c r="Q131">
        <v>1017275</v>
      </c>
      <c r="R131" t="s">
        <v>199</v>
      </c>
      <c r="S131">
        <v>549999</v>
      </c>
      <c r="T131">
        <v>329999.40000000002</v>
      </c>
      <c r="U131">
        <v>12.5</v>
      </c>
      <c r="V131">
        <v>12.5</v>
      </c>
      <c r="W131">
        <v>0</v>
      </c>
      <c r="X131">
        <v>0</v>
      </c>
      <c r="Y131" s="10">
        <v>41249.93</v>
      </c>
      <c r="Z131" s="11">
        <v>45383</v>
      </c>
      <c r="AA131" s="11">
        <v>45747</v>
      </c>
      <c r="AB131">
        <v>0</v>
      </c>
      <c r="AC131" t="s">
        <v>77</v>
      </c>
      <c r="AD131" t="s">
        <v>78</v>
      </c>
      <c r="AE131" t="s">
        <v>96</v>
      </c>
      <c r="AF131" t="s">
        <v>68</v>
      </c>
      <c r="AG131" t="s">
        <v>79</v>
      </c>
      <c r="AH131" t="s">
        <v>97</v>
      </c>
      <c r="AI131" t="s">
        <v>98</v>
      </c>
      <c r="AJ131">
        <v>549999</v>
      </c>
      <c r="AK131">
        <v>0</v>
      </c>
      <c r="AL131">
        <v>0</v>
      </c>
      <c r="AM131">
        <v>0</v>
      </c>
      <c r="AN131">
        <v>0</v>
      </c>
      <c r="AO131">
        <v>0</v>
      </c>
      <c r="AP131" s="1">
        <v>329999.40000000002</v>
      </c>
      <c r="AQ131" t="s">
        <v>81</v>
      </c>
      <c r="AR131" s="11">
        <v>45412</v>
      </c>
      <c r="AS131">
        <v>329999.40000000002</v>
      </c>
      <c r="AT131" t="s">
        <v>13</v>
      </c>
      <c r="AU131" t="s">
        <v>13</v>
      </c>
      <c r="AW131" t="s">
        <v>82</v>
      </c>
      <c r="AX131" t="s">
        <v>83</v>
      </c>
      <c r="AY131">
        <v>335965</v>
      </c>
      <c r="AZ131" t="s">
        <v>1026</v>
      </c>
      <c r="BA131" t="str">
        <f>AY131&amp;AZ131</f>
        <v>3359650</v>
      </c>
      <c r="BB131">
        <v>330000</v>
      </c>
      <c r="BC131">
        <v>0</v>
      </c>
      <c r="BD131">
        <f t="shared" si="9"/>
        <v>0.59999999997671694</v>
      </c>
      <c r="BE131">
        <v>41250</v>
      </c>
      <c r="BF131" s="9">
        <f t="shared" si="10"/>
        <v>6.9999999999708962E-2</v>
      </c>
      <c r="BG131" s="9" t="s">
        <v>1131</v>
      </c>
      <c r="BH131" s="23" t="s">
        <v>1137</v>
      </c>
    </row>
    <row r="132" spans="3:60" hidden="1" x14ac:dyDescent="0.25">
      <c r="C132" t="s">
        <v>65</v>
      </c>
      <c r="D132" t="s">
        <v>66</v>
      </c>
      <c r="E132" t="s">
        <v>67</v>
      </c>
      <c r="F132" t="s">
        <v>68</v>
      </c>
      <c r="G132" t="s">
        <v>69</v>
      </c>
      <c r="H132" s="7">
        <v>1009400999440000</v>
      </c>
      <c r="I132" t="s">
        <v>70</v>
      </c>
      <c r="J132">
        <v>1012</v>
      </c>
      <c r="K132" t="s">
        <v>71</v>
      </c>
      <c r="L132" t="s">
        <v>72</v>
      </c>
      <c r="M132" t="s">
        <v>73</v>
      </c>
      <c r="N132" t="s">
        <v>74</v>
      </c>
      <c r="O132" t="s">
        <v>75</v>
      </c>
      <c r="Q132">
        <v>1029482</v>
      </c>
      <c r="R132" t="s">
        <v>76</v>
      </c>
      <c r="S132">
        <v>44813373</v>
      </c>
      <c r="T132">
        <v>29128692.449999999</v>
      </c>
      <c r="U132">
        <v>6.25</v>
      </c>
      <c r="V132">
        <v>6.25</v>
      </c>
      <c r="W132">
        <v>0</v>
      </c>
      <c r="X132">
        <v>0</v>
      </c>
      <c r="Y132" s="10">
        <v>1820543.28</v>
      </c>
      <c r="Z132" s="11">
        <v>45383</v>
      </c>
      <c r="AA132" s="11">
        <v>45747</v>
      </c>
      <c r="AB132">
        <v>0</v>
      </c>
      <c r="AC132" t="s">
        <v>77</v>
      </c>
      <c r="AD132" t="s">
        <v>78</v>
      </c>
      <c r="AG132" t="s">
        <v>79</v>
      </c>
      <c r="AH132" t="s">
        <v>69</v>
      </c>
      <c r="AI132" t="s">
        <v>80</v>
      </c>
      <c r="AJ132" s="1">
        <v>44813373</v>
      </c>
      <c r="AK132">
        <v>0</v>
      </c>
      <c r="AL132">
        <v>0</v>
      </c>
      <c r="AM132">
        <v>0</v>
      </c>
      <c r="AN132">
        <v>0</v>
      </c>
      <c r="AO132">
        <v>0</v>
      </c>
      <c r="AP132" s="1">
        <v>29128692.449999999</v>
      </c>
      <c r="AQ132" t="s">
        <v>81</v>
      </c>
      <c r="AR132" s="11">
        <v>45412</v>
      </c>
      <c r="AS132">
        <v>29128692.449999999</v>
      </c>
      <c r="AU132" t="s">
        <v>6</v>
      </c>
      <c r="AW132" t="s">
        <v>82</v>
      </c>
      <c r="AX132" t="s">
        <v>83</v>
      </c>
      <c r="AY132">
        <v>334297</v>
      </c>
      <c r="AZ132" t="s">
        <v>1026</v>
      </c>
      <c r="BA132" t="s">
        <v>1027</v>
      </c>
      <c r="BB132">
        <v>29128692.449999999</v>
      </c>
      <c r="BC132">
        <v>0</v>
      </c>
      <c r="BD132">
        <f t="shared" si="9"/>
        <v>0</v>
      </c>
      <c r="BE132">
        <v>1820543.28</v>
      </c>
      <c r="BF132" s="9">
        <f t="shared" si="10"/>
        <v>0</v>
      </c>
      <c r="BG132" s="9" t="s">
        <v>1131</v>
      </c>
      <c r="BH132" s="23" t="s">
        <v>1137</v>
      </c>
    </row>
    <row r="133" spans="3:60" hidden="1" x14ac:dyDescent="0.25">
      <c r="C133" t="s">
        <v>65</v>
      </c>
      <c r="D133" t="s">
        <v>66</v>
      </c>
      <c r="E133" t="s">
        <v>67</v>
      </c>
      <c r="F133" t="s">
        <v>68</v>
      </c>
      <c r="G133" t="s">
        <v>69</v>
      </c>
      <c r="H133" s="7">
        <v>1004798757850000</v>
      </c>
      <c r="I133" t="s">
        <v>85</v>
      </c>
      <c r="J133">
        <v>1012</v>
      </c>
      <c r="K133" t="s">
        <v>71</v>
      </c>
      <c r="L133" t="s">
        <v>86</v>
      </c>
      <c r="M133" t="s">
        <v>87</v>
      </c>
      <c r="N133" t="s">
        <v>74</v>
      </c>
      <c r="O133" t="s">
        <v>75</v>
      </c>
      <c r="Q133">
        <v>1027354</v>
      </c>
      <c r="R133" t="s">
        <v>88</v>
      </c>
      <c r="S133">
        <v>82724752</v>
      </c>
      <c r="T133">
        <v>28953663.199999999</v>
      </c>
      <c r="U133">
        <v>6.25</v>
      </c>
      <c r="V133">
        <v>6.25</v>
      </c>
      <c r="W133">
        <v>0</v>
      </c>
      <c r="X133">
        <v>0</v>
      </c>
      <c r="Y133" s="10">
        <v>1809603.95</v>
      </c>
      <c r="Z133" s="11">
        <v>45350</v>
      </c>
      <c r="AA133" s="11">
        <v>45715</v>
      </c>
      <c r="AB133">
        <v>0</v>
      </c>
      <c r="AC133" t="s">
        <v>77</v>
      </c>
      <c r="AD133" t="s">
        <v>78</v>
      </c>
      <c r="AE133" t="s">
        <v>89</v>
      </c>
      <c r="AF133" t="s">
        <v>68</v>
      </c>
      <c r="AG133" t="s">
        <v>79</v>
      </c>
      <c r="AH133" t="s">
        <v>90</v>
      </c>
      <c r="AI133" t="s">
        <v>90</v>
      </c>
      <c r="AJ133">
        <v>82724752</v>
      </c>
      <c r="AK133">
        <v>0</v>
      </c>
      <c r="AL133">
        <v>0</v>
      </c>
      <c r="AM133">
        <v>0</v>
      </c>
      <c r="AN133">
        <v>0</v>
      </c>
      <c r="AO133">
        <v>0</v>
      </c>
      <c r="AP133" s="1">
        <v>28953663.199999999</v>
      </c>
      <c r="AQ133" t="s">
        <v>81</v>
      </c>
      <c r="AR133" s="11">
        <v>45412</v>
      </c>
      <c r="AS133">
        <v>28953663.199999999</v>
      </c>
      <c r="AU133" t="s">
        <v>5</v>
      </c>
      <c r="AW133" t="s">
        <v>82</v>
      </c>
      <c r="AX133" t="s">
        <v>83</v>
      </c>
      <c r="AY133">
        <v>327154</v>
      </c>
      <c r="AZ133" t="s">
        <v>1026</v>
      </c>
      <c r="BA133" t="str">
        <f>AY133&amp;AZ133</f>
        <v>3271540</v>
      </c>
      <c r="BB133">
        <v>28953663.199999999</v>
      </c>
      <c r="BD133">
        <f t="shared" si="9"/>
        <v>0</v>
      </c>
      <c r="BE133">
        <v>1809603.95</v>
      </c>
      <c r="BF133" s="9">
        <f t="shared" si="10"/>
        <v>0</v>
      </c>
      <c r="BG133" s="9" t="s">
        <v>1131</v>
      </c>
      <c r="BH133" s="23" t="s">
        <v>1137</v>
      </c>
    </row>
    <row r="134" spans="3:60" hidden="1" x14ac:dyDescent="0.25">
      <c r="C134" t="s">
        <v>65</v>
      </c>
      <c r="D134" t="s">
        <v>66</v>
      </c>
      <c r="E134" t="s">
        <v>67</v>
      </c>
      <c r="F134" t="s">
        <v>68</v>
      </c>
      <c r="G134" t="s">
        <v>69</v>
      </c>
      <c r="H134" s="7">
        <v>1014457022560000</v>
      </c>
      <c r="I134" t="s">
        <v>91</v>
      </c>
      <c r="J134">
        <v>1001</v>
      </c>
      <c r="K134" t="s">
        <v>92</v>
      </c>
      <c r="L134" t="s">
        <v>93</v>
      </c>
      <c r="M134" t="s">
        <v>94</v>
      </c>
      <c r="N134" t="s">
        <v>74</v>
      </c>
      <c r="O134" t="s">
        <v>75</v>
      </c>
      <c r="Q134">
        <v>1033730</v>
      </c>
      <c r="R134" t="s">
        <v>95</v>
      </c>
      <c r="S134">
        <v>9858179</v>
      </c>
      <c r="T134">
        <v>5914907.4000000004</v>
      </c>
      <c r="U134">
        <v>11.5</v>
      </c>
      <c r="V134">
        <v>11.5</v>
      </c>
      <c r="W134">
        <v>0</v>
      </c>
      <c r="X134">
        <v>0</v>
      </c>
      <c r="Y134" s="10">
        <v>680214.35</v>
      </c>
      <c r="Z134" s="11">
        <v>45382</v>
      </c>
      <c r="AA134" s="11">
        <v>45746</v>
      </c>
      <c r="AB134">
        <v>0</v>
      </c>
      <c r="AC134" t="s">
        <v>77</v>
      </c>
      <c r="AD134" t="s">
        <v>78</v>
      </c>
      <c r="AE134" t="s">
        <v>96</v>
      </c>
      <c r="AF134" t="s">
        <v>68</v>
      </c>
      <c r="AG134" t="s">
        <v>79</v>
      </c>
      <c r="AH134" t="s">
        <v>97</v>
      </c>
      <c r="AI134" t="s">
        <v>98</v>
      </c>
      <c r="AJ134">
        <v>9858179</v>
      </c>
      <c r="AK134">
        <v>0</v>
      </c>
      <c r="AL134">
        <v>0</v>
      </c>
      <c r="AM134">
        <v>0</v>
      </c>
      <c r="AN134">
        <v>0</v>
      </c>
      <c r="AO134">
        <v>0</v>
      </c>
      <c r="AP134" s="1">
        <v>5914907.4000000004</v>
      </c>
      <c r="AQ134" t="s">
        <v>99</v>
      </c>
      <c r="AR134" s="11">
        <v>45412</v>
      </c>
      <c r="AS134">
        <v>5914907.4000000004</v>
      </c>
      <c r="AT134" t="s">
        <v>13</v>
      </c>
      <c r="AU134" t="s">
        <v>13</v>
      </c>
      <c r="AW134" t="s">
        <v>82</v>
      </c>
      <c r="AX134" t="s">
        <v>83</v>
      </c>
      <c r="AY134">
        <v>332036</v>
      </c>
      <c r="AZ134" t="s">
        <v>1026</v>
      </c>
      <c r="BA134" t="str">
        <f>AY134&amp;AZ134</f>
        <v>3320360</v>
      </c>
      <c r="BB134">
        <v>5914907.4000000004</v>
      </c>
      <c r="BD134">
        <f t="shared" si="9"/>
        <v>0</v>
      </c>
      <c r="BE134">
        <v>680214.35</v>
      </c>
      <c r="BF134" s="9">
        <f t="shared" si="10"/>
        <v>0</v>
      </c>
      <c r="BG134" s="9" t="s">
        <v>1131</v>
      </c>
      <c r="BH134" s="23" t="s">
        <v>1137</v>
      </c>
    </row>
    <row r="135" spans="3:60" hidden="1" x14ac:dyDescent="0.25">
      <c r="C135" t="s">
        <v>65</v>
      </c>
      <c r="D135" t="s">
        <v>113</v>
      </c>
      <c r="E135" t="s">
        <v>67</v>
      </c>
      <c r="F135" t="s">
        <v>68</v>
      </c>
      <c r="G135" t="s">
        <v>69</v>
      </c>
      <c r="H135" s="7">
        <v>1011736846660000</v>
      </c>
      <c r="I135" t="s">
        <v>123</v>
      </c>
      <c r="J135">
        <v>5003</v>
      </c>
      <c r="K135" t="s">
        <v>124</v>
      </c>
      <c r="L135" t="s">
        <v>125</v>
      </c>
      <c r="M135" t="s">
        <v>126</v>
      </c>
      <c r="N135" t="s">
        <v>74</v>
      </c>
      <c r="O135" t="s">
        <v>119</v>
      </c>
      <c r="Q135">
        <v>1032786</v>
      </c>
      <c r="R135" t="s">
        <v>127</v>
      </c>
      <c r="T135">
        <v>0</v>
      </c>
      <c r="U135">
        <v>10</v>
      </c>
      <c r="V135">
        <v>2.5</v>
      </c>
      <c r="Y135" s="10">
        <v>345068.01</v>
      </c>
      <c r="Z135" s="11">
        <v>45392</v>
      </c>
      <c r="AA135" s="11">
        <v>45756</v>
      </c>
      <c r="AB135">
        <v>0</v>
      </c>
      <c r="AC135" t="s">
        <v>77</v>
      </c>
      <c r="AD135" t="s">
        <v>78</v>
      </c>
      <c r="AE135" t="s">
        <v>121</v>
      </c>
      <c r="AF135" t="s">
        <v>122</v>
      </c>
      <c r="AG135" t="s">
        <v>79</v>
      </c>
      <c r="AI135" t="s">
        <v>90</v>
      </c>
      <c r="AJ135" s="1">
        <v>27605441</v>
      </c>
      <c r="AK135">
        <v>0</v>
      </c>
      <c r="AL135">
        <v>0</v>
      </c>
      <c r="AM135">
        <v>0</v>
      </c>
      <c r="AN135">
        <v>0</v>
      </c>
      <c r="AO135">
        <v>0</v>
      </c>
      <c r="AP135" s="1">
        <v>13802720.5</v>
      </c>
      <c r="AQ135" t="s">
        <v>128</v>
      </c>
      <c r="AR135" s="11">
        <v>45412</v>
      </c>
      <c r="AS135">
        <v>13802720.5</v>
      </c>
      <c r="AU135" t="s">
        <v>5</v>
      </c>
      <c r="AW135" t="s">
        <v>82</v>
      </c>
      <c r="AX135" t="s">
        <v>83</v>
      </c>
      <c r="AY135">
        <v>337030</v>
      </c>
      <c r="AZ135" t="s">
        <v>1026</v>
      </c>
      <c r="BA135" t="str">
        <f>AY135&amp;AZ135</f>
        <v>3370300</v>
      </c>
      <c r="BB135" s="1">
        <v>2760544.1</v>
      </c>
      <c r="BC135">
        <v>0</v>
      </c>
      <c r="BD135">
        <f t="shared" si="9"/>
        <v>2760544.1</v>
      </c>
      <c r="BE135">
        <v>345068.01</v>
      </c>
      <c r="BF135" s="9">
        <f t="shared" si="10"/>
        <v>0</v>
      </c>
      <c r="BG135" s="9" t="s">
        <v>1131</v>
      </c>
      <c r="BH135" s="23" t="s">
        <v>1137</v>
      </c>
    </row>
    <row r="136" spans="3:60" hidden="1" x14ac:dyDescent="0.25">
      <c r="C136" t="s">
        <v>65</v>
      </c>
      <c r="D136" t="s">
        <v>66</v>
      </c>
      <c r="E136" t="s">
        <v>67</v>
      </c>
      <c r="F136" t="s">
        <v>68</v>
      </c>
      <c r="G136" t="s">
        <v>69</v>
      </c>
      <c r="H136" s="7">
        <v>1014609052870000</v>
      </c>
      <c r="I136" t="s">
        <v>136</v>
      </c>
      <c r="J136">
        <v>1003</v>
      </c>
      <c r="K136" t="s">
        <v>101</v>
      </c>
      <c r="L136" t="s">
        <v>137</v>
      </c>
      <c r="M136" t="s">
        <v>138</v>
      </c>
      <c r="N136" t="s">
        <v>74</v>
      </c>
      <c r="O136" t="s">
        <v>119</v>
      </c>
      <c r="Q136">
        <v>1007074</v>
      </c>
      <c r="R136" t="s">
        <v>139</v>
      </c>
      <c r="S136">
        <v>4700004</v>
      </c>
      <c r="T136">
        <v>2397002.04</v>
      </c>
      <c r="U136">
        <v>11.5</v>
      </c>
      <c r="V136">
        <v>11.5</v>
      </c>
      <c r="W136">
        <v>0</v>
      </c>
      <c r="X136">
        <v>0</v>
      </c>
      <c r="Y136" s="10">
        <v>275655.23</v>
      </c>
      <c r="Z136" s="11">
        <v>45384</v>
      </c>
      <c r="AA136" s="11">
        <v>45748</v>
      </c>
      <c r="AB136">
        <v>0</v>
      </c>
      <c r="AC136" t="s">
        <v>77</v>
      </c>
      <c r="AD136" t="s">
        <v>78</v>
      </c>
      <c r="AE136" t="s">
        <v>140</v>
      </c>
      <c r="AF136" t="s">
        <v>68</v>
      </c>
      <c r="AG136" t="s">
        <v>79</v>
      </c>
      <c r="AH136" t="s">
        <v>141</v>
      </c>
      <c r="AI136" t="s">
        <v>141</v>
      </c>
      <c r="AJ136">
        <v>4700004</v>
      </c>
      <c r="AK136">
        <v>0</v>
      </c>
      <c r="AL136">
        <v>0</v>
      </c>
      <c r="AM136">
        <v>0</v>
      </c>
      <c r="AN136">
        <v>0</v>
      </c>
      <c r="AO136">
        <v>0</v>
      </c>
      <c r="AP136" s="1">
        <v>2397002.04</v>
      </c>
      <c r="AQ136" t="s">
        <v>99</v>
      </c>
      <c r="AR136" s="11">
        <v>45412</v>
      </c>
      <c r="AS136">
        <v>2397002.04</v>
      </c>
      <c r="AT136" t="s">
        <v>4</v>
      </c>
      <c r="AU136" t="s">
        <v>4</v>
      </c>
      <c r="AW136" t="s">
        <v>82</v>
      </c>
      <c r="AX136" t="s">
        <v>83</v>
      </c>
      <c r="AY136">
        <v>335043</v>
      </c>
      <c r="AZ136" t="s">
        <v>1026</v>
      </c>
      <c r="BA136" t="s">
        <v>1029</v>
      </c>
      <c r="BB136">
        <v>2397002.04</v>
      </c>
      <c r="BC136">
        <v>0</v>
      </c>
      <c r="BD136">
        <f t="shared" si="9"/>
        <v>0</v>
      </c>
      <c r="BE136">
        <v>275655.23</v>
      </c>
      <c r="BF136" s="9">
        <f t="shared" si="10"/>
        <v>0</v>
      </c>
      <c r="BG136" s="9" t="s">
        <v>1131</v>
      </c>
      <c r="BH136" s="23" t="s">
        <v>1137</v>
      </c>
    </row>
    <row r="137" spans="3:60" hidden="1" x14ac:dyDescent="0.25">
      <c r="C137" t="s">
        <v>65</v>
      </c>
      <c r="D137" t="s">
        <v>66</v>
      </c>
      <c r="E137" t="s">
        <v>67</v>
      </c>
      <c r="F137" t="s">
        <v>68</v>
      </c>
      <c r="G137" t="s">
        <v>69</v>
      </c>
      <c r="H137" s="7">
        <v>1012260138370000</v>
      </c>
      <c r="I137" t="s">
        <v>147</v>
      </c>
      <c r="J137">
        <v>4016</v>
      </c>
      <c r="K137" t="s">
        <v>148</v>
      </c>
      <c r="L137" t="s">
        <v>149</v>
      </c>
      <c r="M137" t="s">
        <v>150</v>
      </c>
      <c r="N137" t="s">
        <v>151</v>
      </c>
      <c r="O137" t="s">
        <v>152</v>
      </c>
      <c r="Q137">
        <v>1012373</v>
      </c>
      <c r="R137" t="s">
        <v>153</v>
      </c>
      <c r="S137">
        <v>3174810</v>
      </c>
      <c r="T137">
        <v>3174810</v>
      </c>
      <c r="U137">
        <v>7.5</v>
      </c>
      <c r="V137">
        <v>7.5</v>
      </c>
      <c r="W137">
        <v>0</v>
      </c>
      <c r="X137">
        <v>0</v>
      </c>
      <c r="Y137" s="10">
        <v>238110.75</v>
      </c>
      <c r="Z137" s="11">
        <v>45402</v>
      </c>
      <c r="AA137" s="11">
        <v>45766</v>
      </c>
      <c r="AB137">
        <v>0</v>
      </c>
      <c r="AC137" t="s">
        <v>77</v>
      </c>
      <c r="AE137" t="s">
        <v>154</v>
      </c>
      <c r="AF137" t="s">
        <v>68</v>
      </c>
      <c r="AG137" t="s">
        <v>79</v>
      </c>
      <c r="AH137" t="s">
        <v>155</v>
      </c>
      <c r="AI137" t="s">
        <v>155</v>
      </c>
      <c r="AJ137">
        <v>3174810</v>
      </c>
      <c r="AK137">
        <v>0</v>
      </c>
      <c r="AL137">
        <v>0</v>
      </c>
      <c r="AM137">
        <v>0</v>
      </c>
      <c r="AN137">
        <v>0</v>
      </c>
      <c r="AO137">
        <v>0</v>
      </c>
      <c r="AP137" s="1">
        <v>3174810</v>
      </c>
      <c r="AQ137" t="s">
        <v>99</v>
      </c>
      <c r="AR137" s="11">
        <v>45412</v>
      </c>
      <c r="AS137">
        <v>3174810</v>
      </c>
      <c r="AT137" t="s">
        <v>4</v>
      </c>
      <c r="AU137" t="s">
        <v>4</v>
      </c>
      <c r="AW137" t="s">
        <v>82</v>
      </c>
      <c r="AX137" t="s">
        <v>83</v>
      </c>
      <c r="AY137">
        <v>335123</v>
      </c>
      <c r="AZ137" t="s">
        <v>1026</v>
      </c>
      <c r="BA137" t="s">
        <v>1030</v>
      </c>
      <c r="BB137">
        <v>3174810</v>
      </c>
      <c r="BC137">
        <v>0</v>
      </c>
      <c r="BD137">
        <f t="shared" si="9"/>
        <v>0</v>
      </c>
      <c r="BE137">
        <v>238110.75</v>
      </c>
      <c r="BF137" s="9">
        <f t="shared" si="10"/>
        <v>0</v>
      </c>
      <c r="BG137" s="9" t="s">
        <v>1131</v>
      </c>
      <c r="BH137" s="23" t="s">
        <v>1137</v>
      </c>
    </row>
    <row r="138" spans="3:60" hidden="1" x14ac:dyDescent="0.25">
      <c r="C138" t="s">
        <v>65</v>
      </c>
      <c r="D138" t="s">
        <v>66</v>
      </c>
      <c r="E138" t="s">
        <v>67</v>
      </c>
      <c r="F138" t="s">
        <v>68</v>
      </c>
      <c r="G138" t="s">
        <v>69</v>
      </c>
      <c r="H138" s="7">
        <v>1009400999440000</v>
      </c>
      <c r="I138" t="s">
        <v>70</v>
      </c>
      <c r="J138">
        <v>2002</v>
      </c>
      <c r="K138" t="s">
        <v>156</v>
      </c>
      <c r="L138" t="s">
        <v>157</v>
      </c>
      <c r="M138" t="s">
        <v>158</v>
      </c>
      <c r="N138" t="s">
        <v>74</v>
      </c>
      <c r="O138" t="s">
        <v>75</v>
      </c>
      <c r="Q138">
        <v>1029482</v>
      </c>
      <c r="R138" t="s">
        <v>76</v>
      </c>
      <c r="S138">
        <v>1170000</v>
      </c>
      <c r="T138">
        <v>1170000</v>
      </c>
      <c r="U138">
        <v>16.5</v>
      </c>
      <c r="V138">
        <v>16.5</v>
      </c>
      <c r="W138">
        <v>0</v>
      </c>
      <c r="X138">
        <v>0</v>
      </c>
      <c r="Y138" s="10">
        <v>193050</v>
      </c>
      <c r="Z138" s="11">
        <v>45383</v>
      </c>
      <c r="AA138" s="11">
        <v>45747</v>
      </c>
      <c r="AB138">
        <v>0</v>
      </c>
      <c r="AC138" t="s">
        <v>77</v>
      </c>
      <c r="AG138" t="s">
        <v>79</v>
      </c>
      <c r="AH138" t="s">
        <v>69</v>
      </c>
      <c r="AI138" t="s">
        <v>80</v>
      </c>
      <c r="AJ138">
        <v>1111500</v>
      </c>
      <c r="AK138">
        <v>0</v>
      </c>
      <c r="AL138">
        <v>0</v>
      </c>
      <c r="AM138">
        <v>0</v>
      </c>
      <c r="AN138">
        <v>0</v>
      </c>
      <c r="AO138">
        <v>58500</v>
      </c>
      <c r="AP138" s="1">
        <v>1170000</v>
      </c>
      <c r="AQ138" t="s">
        <v>81</v>
      </c>
      <c r="AR138" s="11">
        <v>45412</v>
      </c>
      <c r="AS138">
        <v>1170000</v>
      </c>
      <c r="AU138" t="s">
        <v>6</v>
      </c>
      <c r="AW138" t="s">
        <v>82</v>
      </c>
      <c r="AX138" t="s">
        <v>83</v>
      </c>
      <c r="AY138">
        <v>335728</v>
      </c>
      <c r="AZ138" t="s">
        <v>1026</v>
      </c>
      <c r="BA138" t="s">
        <v>1031</v>
      </c>
      <c r="BB138">
        <v>1170000</v>
      </c>
      <c r="BC138">
        <v>0</v>
      </c>
      <c r="BD138">
        <f t="shared" si="9"/>
        <v>0</v>
      </c>
      <c r="BE138">
        <v>193050</v>
      </c>
      <c r="BF138" s="9">
        <f t="shared" si="10"/>
        <v>0</v>
      </c>
      <c r="BG138" s="9" t="s">
        <v>1131</v>
      </c>
      <c r="BH138" s="23" t="s">
        <v>1137</v>
      </c>
    </row>
    <row r="139" spans="3:60" hidden="1" x14ac:dyDescent="0.25">
      <c r="C139" t="s">
        <v>65</v>
      </c>
      <c r="D139" t="s">
        <v>66</v>
      </c>
      <c r="E139" t="s">
        <v>67</v>
      </c>
      <c r="F139" t="s">
        <v>68</v>
      </c>
      <c r="G139" t="s">
        <v>69</v>
      </c>
      <c r="H139" s="7">
        <v>100021799364</v>
      </c>
      <c r="I139" t="s">
        <v>130</v>
      </c>
      <c r="J139">
        <v>2002</v>
      </c>
      <c r="K139" t="s">
        <v>156</v>
      </c>
      <c r="L139" t="s">
        <v>164</v>
      </c>
      <c r="M139" t="s">
        <v>165</v>
      </c>
      <c r="N139" t="s">
        <v>74</v>
      </c>
      <c r="O139" t="s">
        <v>119</v>
      </c>
      <c r="Q139">
        <v>1025542</v>
      </c>
      <c r="R139" t="s">
        <v>134</v>
      </c>
      <c r="S139">
        <v>969756</v>
      </c>
      <c r="T139">
        <v>969756</v>
      </c>
      <c r="U139">
        <v>16.5</v>
      </c>
      <c r="V139">
        <v>16.5</v>
      </c>
      <c r="W139">
        <v>0</v>
      </c>
      <c r="X139">
        <v>0</v>
      </c>
      <c r="Y139" s="10">
        <v>160009.74</v>
      </c>
      <c r="Z139" s="11">
        <v>45383</v>
      </c>
      <c r="AA139" s="11">
        <v>45747</v>
      </c>
      <c r="AB139">
        <v>0</v>
      </c>
      <c r="AC139" t="s">
        <v>77</v>
      </c>
      <c r="AE139" t="s">
        <v>96</v>
      </c>
      <c r="AF139" t="s">
        <v>68</v>
      </c>
      <c r="AG139" t="s">
        <v>79</v>
      </c>
      <c r="AH139" t="s">
        <v>97</v>
      </c>
      <c r="AI139" t="s">
        <v>135</v>
      </c>
      <c r="AJ139">
        <v>921268.2</v>
      </c>
      <c r="AK139">
        <v>0</v>
      </c>
      <c r="AL139">
        <v>0</v>
      </c>
      <c r="AM139">
        <v>0</v>
      </c>
      <c r="AN139">
        <v>0</v>
      </c>
      <c r="AO139">
        <v>48487.8</v>
      </c>
      <c r="AP139" s="1">
        <v>969756</v>
      </c>
      <c r="AQ139" t="s">
        <v>99</v>
      </c>
      <c r="AR139" s="11">
        <v>45412</v>
      </c>
      <c r="AS139">
        <v>969756</v>
      </c>
      <c r="AT139" t="s">
        <v>13</v>
      </c>
      <c r="AU139" t="s">
        <v>13</v>
      </c>
      <c r="AW139" t="s">
        <v>82</v>
      </c>
      <c r="AX139" t="s">
        <v>83</v>
      </c>
      <c r="AY139">
        <v>335889</v>
      </c>
      <c r="AZ139" t="s">
        <v>1026</v>
      </c>
      <c r="BA139" t="str">
        <f>AY139&amp;AZ139</f>
        <v>3358890</v>
      </c>
      <c r="BB139">
        <v>969756</v>
      </c>
      <c r="BC139">
        <v>0</v>
      </c>
      <c r="BD139" s="1">
        <f t="shared" si="9"/>
        <v>0</v>
      </c>
      <c r="BE139">
        <v>160009.74</v>
      </c>
      <c r="BF139" s="9">
        <f t="shared" si="10"/>
        <v>0</v>
      </c>
      <c r="BG139" s="9" t="s">
        <v>1131</v>
      </c>
      <c r="BH139" s="23" t="s">
        <v>1137</v>
      </c>
    </row>
    <row r="140" spans="3:60" hidden="1" x14ac:dyDescent="0.25">
      <c r="C140" t="s">
        <v>65</v>
      </c>
      <c r="D140" t="s">
        <v>66</v>
      </c>
      <c r="E140" t="s">
        <v>67</v>
      </c>
      <c r="F140" t="s">
        <v>68</v>
      </c>
      <c r="G140" t="s">
        <v>69</v>
      </c>
      <c r="H140" s="7">
        <v>1014457022560000</v>
      </c>
      <c r="I140" t="s">
        <v>91</v>
      </c>
      <c r="J140">
        <v>1001</v>
      </c>
      <c r="K140" t="s">
        <v>92</v>
      </c>
      <c r="L140" t="s">
        <v>171</v>
      </c>
      <c r="M140" t="s">
        <v>172</v>
      </c>
      <c r="N140" t="s">
        <v>74</v>
      </c>
      <c r="O140" t="s">
        <v>75</v>
      </c>
      <c r="Q140">
        <v>1033730</v>
      </c>
      <c r="R140" t="s">
        <v>95</v>
      </c>
      <c r="S140">
        <v>2088510</v>
      </c>
      <c r="T140">
        <v>1253106</v>
      </c>
      <c r="U140">
        <v>11.5</v>
      </c>
      <c r="V140">
        <v>11.5</v>
      </c>
      <c r="W140">
        <v>0</v>
      </c>
      <c r="X140">
        <v>0</v>
      </c>
      <c r="Y140" s="10">
        <v>144107.19</v>
      </c>
      <c r="Z140" s="11">
        <v>45382</v>
      </c>
      <c r="AA140" s="11">
        <v>45746</v>
      </c>
      <c r="AB140">
        <v>0</v>
      </c>
      <c r="AC140" t="s">
        <v>77</v>
      </c>
      <c r="AD140" t="s">
        <v>78</v>
      </c>
      <c r="AE140" t="s">
        <v>96</v>
      </c>
      <c r="AF140" t="s">
        <v>68</v>
      </c>
      <c r="AG140" t="s">
        <v>79</v>
      </c>
      <c r="AH140" t="s">
        <v>97</v>
      </c>
      <c r="AI140" t="s">
        <v>98</v>
      </c>
      <c r="AJ140">
        <v>2088510</v>
      </c>
      <c r="AK140">
        <v>0</v>
      </c>
      <c r="AL140">
        <v>0</v>
      </c>
      <c r="AM140">
        <v>0</v>
      </c>
      <c r="AN140">
        <v>0</v>
      </c>
      <c r="AO140">
        <v>0</v>
      </c>
      <c r="AP140" s="1">
        <v>1253106</v>
      </c>
      <c r="AQ140" t="s">
        <v>99</v>
      </c>
      <c r="AR140" s="11">
        <v>45412</v>
      </c>
      <c r="AS140">
        <v>1253106</v>
      </c>
      <c r="AT140" t="s">
        <v>13</v>
      </c>
      <c r="AU140" t="s">
        <v>13</v>
      </c>
      <c r="AW140" t="s">
        <v>82</v>
      </c>
      <c r="AX140" t="s">
        <v>83</v>
      </c>
      <c r="AY140">
        <v>332107</v>
      </c>
      <c r="AZ140" t="s">
        <v>1026</v>
      </c>
      <c r="BA140" t="str">
        <f>AY140&amp;AZ140</f>
        <v>3321070</v>
      </c>
      <c r="BB140">
        <v>1253106</v>
      </c>
      <c r="BD140">
        <f t="shared" si="9"/>
        <v>0</v>
      </c>
      <c r="BE140">
        <v>144107.19</v>
      </c>
      <c r="BF140" s="9">
        <f t="shared" si="10"/>
        <v>0</v>
      </c>
      <c r="BG140" s="9" t="s">
        <v>1131</v>
      </c>
      <c r="BH140" s="23" t="s">
        <v>1137</v>
      </c>
    </row>
    <row r="141" spans="3:60" hidden="1" x14ac:dyDescent="0.25">
      <c r="C141" t="s">
        <v>65</v>
      </c>
      <c r="D141" t="s">
        <v>66</v>
      </c>
      <c r="E141" t="s">
        <v>67</v>
      </c>
      <c r="F141" t="s">
        <v>68</v>
      </c>
      <c r="G141" t="s">
        <v>69</v>
      </c>
      <c r="H141" s="7">
        <v>101312923009</v>
      </c>
      <c r="I141" t="s">
        <v>173</v>
      </c>
      <c r="J141">
        <v>2002</v>
      </c>
      <c r="K141" t="s">
        <v>156</v>
      </c>
      <c r="L141" t="s">
        <v>174</v>
      </c>
      <c r="M141" t="s">
        <v>175</v>
      </c>
      <c r="N141" t="s">
        <v>74</v>
      </c>
      <c r="O141" t="s">
        <v>75</v>
      </c>
      <c r="Q141">
        <v>1033730</v>
      </c>
      <c r="R141" t="s">
        <v>95</v>
      </c>
      <c r="S141">
        <v>800000</v>
      </c>
      <c r="T141">
        <v>800000</v>
      </c>
      <c r="U141">
        <v>16.5</v>
      </c>
      <c r="V141">
        <v>16.5</v>
      </c>
      <c r="W141">
        <v>0</v>
      </c>
      <c r="X141">
        <v>0</v>
      </c>
      <c r="Y141" s="10">
        <v>132000</v>
      </c>
      <c r="Z141" s="11">
        <v>45409</v>
      </c>
      <c r="AA141" s="11">
        <v>45773</v>
      </c>
      <c r="AB141">
        <v>0</v>
      </c>
      <c r="AC141" t="s">
        <v>77</v>
      </c>
      <c r="AE141" t="s">
        <v>96</v>
      </c>
      <c r="AF141" t="s">
        <v>68</v>
      </c>
      <c r="AG141" t="s">
        <v>79</v>
      </c>
      <c r="AH141" t="s">
        <v>97</v>
      </c>
      <c r="AI141" t="s">
        <v>98</v>
      </c>
      <c r="AJ141">
        <v>760000</v>
      </c>
      <c r="AK141">
        <v>0</v>
      </c>
      <c r="AL141">
        <v>0</v>
      </c>
      <c r="AM141">
        <v>0</v>
      </c>
      <c r="AN141">
        <v>0</v>
      </c>
      <c r="AO141">
        <v>40000</v>
      </c>
      <c r="AP141" s="1">
        <v>800000</v>
      </c>
      <c r="AQ141" t="s">
        <v>99</v>
      </c>
      <c r="AR141" s="11">
        <v>45412</v>
      </c>
      <c r="AS141">
        <v>800000</v>
      </c>
      <c r="AT141" t="s">
        <v>13</v>
      </c>
      <c r="AU141" t="s">
        <v>13</v>
      </c>
      <c r="AW141" t="s">
        <v>82</v>
      </c>
      <c r="AX141" t="s">
        <v>83</v>
      </c>
      <c r="AY141">
        <v>335423</v>
      </c>
      <c r="AZ141" t="s">
        <v>1026</v>
      </c>
      <c r="BA141" t="s">
        <v>1033</v>
      </c>
      <c r="BB141">
        <v>800000</v>
      </c>
      <c r="BC141">
        <v>0</v>
      </c>
      <c r="BD141">
        <f t="shared" si="9"/>
        <v>0</v>
      </c>
      <c r="BE141">
        <v>132000</v>
      </c>
      <c r="BF141" s="9">
        <f t="shared" si="10"/>
        <v>0</v>
      </c>
      <c r="BG141" s="9" t="s">
        <v>1131</v>
      </c>
      <c r="BH141" s="23" t="s">
        <v>1137</v>
      </c>
    </row>
    <row r="142" spans="3:60" hidden="1" x14ac:dyDescent="0.25">
      <c r="C142" t="s">
        <v>65</v>
      </c>
      <c r="D142" t="s">
        <v>66</v>
      </c>
      <c r="E142" t="s">
        <v>67</v>
      </c>
      <c r="F142" t="s">
        <v>68</v>
      </c>
      <c r="G142" t="s">
        <v>69</v>
      </c>
      <c r="H142" s="7">
        <v>1005920545040000</v>
      </c>
      <c r="I142" t="s">
        <v>200</v>
      </c>
      <c r="J142">
        <v>5004</v>
      </c>
      <c r="K142" t="s">
        <v>201</v>
      </c>
      <c r="L142" t="s">
        <v>202</v>
      </c>
      <c r="M142" t="s">
        <v>203</v>
      </c>
      <c r="N142" t="s">
        <v>74</v>
      </c>
      <c r="O142" t="s">
        <v>119</v>
      </c>
      <c r="Q142">
        <v>1015775</v>
      </c>
      <c r="R142" t="s">
        <v>204</v>
      </c>
      <c r="S142">
        <v>926706</v>
      </c>
      <c r="T142">
        <v>926706</v>
      </c>
      <c r="U142">
        <v>12.5</v>
      </c>
      <c r="V142">
        <v>12.5</v>
      </c>
      <c r="W142">
        <v>0</v>
      </c>
      <c r="X142">
        <v>0</v>
      </c>
      <c r="Y142" s="10">
        <v>115838.25</v>
      </c>
      <c r="Z142" s="11">
        <v>45016</v>
      </c>
      <c r="AA142" s="11">
        <v>46476</v>
      </c>
      <c r="AB142">
        <v>4</v>
      </c>
      <c r="AC142" t="s">
        <v>105</v>
      </c>
      <c r="AE142" t="s">
        <v>205</v>
      </c>
      <c r="AF142" t="s">
        <v>68</v>
      </c>
      <c r="AG142" t="s">
        <v>79</v>
      </c>
      <c r="AH142" t="s">
        <v>98</v>
      </c>
      <c r="AI142" t="s">
        <v>206</v>
      </c>
      <c r="AJ142">
        <v>926706</v>
      </c>
      <c r="AK142">
        <v>0</v>
      </c>
      <c r="AL142">
        <v>0</v>
      </c>
      <c r="AM142">
        <v>0</v>
      </c>
      <c r="AN142">
        <v>0</v>
      </c>
      <c r="AO142">
        <v>0</v>
      </c>
      <c r="AP142" s="1">
        <v>926706</v>
      </c>
      <c r="AQ142" t="s">
        <v>99</v>
      </c>
      <c r="AR142" s="11">
        <v>45412</v>
      </c>
      <c r="AS142">
        <v>926706</v>
      </c>
      <c r="AU142" t="s">
        <v>11</v>
      </c>
      <c r="AW142" t="s">
        <v>82</v>
      </c>
      <c r="AX142" t="s">
        <v>83</v>
      </c>
      <c r="AY142">
        <v>295508</v>
      </c>
      <c r="AZ142" t="s">
        <v>1116</v>
      </c>
      <c r="BA142" t="str">
        <f t="shared" ref="BA142:BA148" si="11">AY142&amp;AZ142</f>
        <v>295508M4</v>
      </c>
      <c r="BB142">
        <v>926706</v>
      </c>
      <c r="BD142">
        <f t="shared" si="9"/>
        <v>0</v>
      </c>
      <c r="BE142">
        <v>115838.25</v>
      </c>
      <c r="BF142" s="9">
        <f t="shared" si="10"/>
        <v>0</v>
      </c>
      <c r="BG142" s="9" t="s">
        <v>1131</v>
      </c>
      <c r="BH142" s="23" t="s">
        <v>1137</v>
      </c>
    </row>
    <row r="143" spans="3:60" hidden="1" x14ac:dyDescent="0.25">
      <c r="C143" t="s">
        <v>65</v>
      </c>
      <c r="D143" t="s">
        <v>113</v>
      </c>
      <c r="E143" t="s">
        <v>67</v>
      </c>
      <c r="F143" t="s">
        <v>68</v>
      </c>
      <c r="G143" t="s">
        <v>69</v>
      </c>
      <c r="H143" s="7">
        <v>1011736846660000</v>
      </c>
      <c r="I143" t="s">
        <v>123</v>
      </c>
      <c r="J143">
        <v>1003</v>
      </c>
      <c r="K143" t="s">
        <v>101</v>
      </c>
      <c r="L143" t="s">
        <v>215</v>
      </c>
      <c r="M143" t="s">
        <v>216</v>
      </c>
      <c r="N143" t="s">
        <v>74</v>
      </c>
      <c r="O143" t="s">
        <v>119</v>
      </c>
      <c r="Q143">
        <v>1032786</v>
      </c>
      <c r="R143" t="s">
        <v>127</v>
      </c>
      <c r="T143">
        <v>0</v>
      </c>
      <c r="U143">
        <v>9.1999999999999993</v>
      </c>
      <c r="V143">
        <v>2.2999999999999998</v>
      </c>
      <c r="Y143" s="10">
        <v>111283.67</v>
      </c>
      <c r="Z143" s="11">
        <v>45383</v>
      </c>
      <c r="AA143" s="11">
        <v>45747</v>
      </c>
      <c r="AB143">
        <v>0</v>
      </c>
      <c r="AC143" t="s">
        <v>77</v>
      </c>
      <c r="AD143" t="s">
        <v>78</v>
      </c>
      <c r="AE143" t="s">
        <v>121</v>
      </c>
      <c r="AF143" t="s">
        <v>122</v>
      </c>
      <c r="AG143" t="s">
        <v>79</v>
      </c>
      <c r="AI143" t="s">
        <v>217</v>
      </c>
      <c r="AJ143" s="1">
        <v>9676841</v>
      </c>
      <c r="AK143">
        <v>0</v>
      </c>
      <c r="AL143">
        <v>0</v>
      </c>
      <c r="AM143">
        <v>0</v>
      </c>
      <c r="AN143">
        <v>0</v>
      </c>
      <c r="AO143">
        <v>0</v>
      </c>
      <c r="AP143" s="1">
        <v>4838420.5</v>
      </c>
      <c r="AQ143" t="s">
        <v>99</v>
      </c>
      <c r="AR143" s="11">
        <v>45412</v>
      </c>
      <c r="AS143">
        <v>4838420.5</v>
      </c>
      <c r="AU143" t="s">
        <v>5</v>
      </c>
      <c r="AW143" t="s">
        <v>82</v>
      </c>
      <c r="AX143" t="s">
        <v>83</v>
      </c>
      <c r="AY143">
        <v>337032</v>
      </c>
      <c r="AZ143" t="s">
        <v>1026</v>
      </c>
      <c r="BA143" t="str">
        <f t="shared" si="11"/>
        <v>3370320</v>
      </c>
      <c r="BB143" s="1">
        <v>967684.1</v>
      </c>
      <c r="BC143">
        <v>0</v>
      </c>
      <c r="BD143">
        <f t="shared" si="9"/>
        <v>967684.1</v>
      </c>
      <c r="BE143">
        <v>111283.67</v>
      </c>
      <c r="BF143" s="9">
        <f t="shared" si="10"/>
        <v>0</v>
      </c>
      <c r="BG143" s="9" t="s">
        <v>1131</v>
      </c>
      <c r="BH143" s="23" t="s">
        <v>1137</v>
      </c>
    </row>
    <row r="144" spans="3:60" hidden="1" x14ac:dyDescent="0.25">
      <c r="C144" t="s">
        <v>65</v>
      </c>
      <c r="D144" t="s">
        <v>66</v>
      </c>
      <c r="E144" t="s">
        <v>67</v>
      </c>
      <c r="F144" t="s">
        <v>68</v>
      </c>
      <c r="G144" t="s">
        <v>69</v>
      </c>
      <c r="H144" s="7">
        <v>1.00479875785E+19</v>
      </c>
      <c r="I144" t="s">
        <v>85</v>
      </c>
      <c r="J144">
        <v>1001</v>
      </c>
      <c r="K144" t="s">
        <v>92</v>
      </c>
      <c r="L144" t="s">
        <v>218</v>
      </c>
      <c r="M144" t="s">
        <v>219</v>
      </c>
      <c r="N144" t="s">
        <v>74</v>
      </c>
      <c r="O144" t="s">
        <v>75</v>
      </c>
      <c r="Q144">
        <v>1027354</v>
      </c>
      <c r="R144" t="s">
        <v>88</v>
      </c>
      <c r="S144">
        <v>904394</v>
      </c>
      <c r="T144">
        <v>904394</v>
      </c>
      <c r="U144">
        <v>11.5</v>
      </c>
      <c r="V144">
        <v>11.5</v>
      </c>
      <c r="W144">
        <v>0</v>
      </c>
      <c r="X144">
        <v>0</v>
      </c>
      <c r="Y144" s="10">
        <v>104005.31</v>
      </c>
      <c r="Z144" s="11">
        <v>45350</v>
      </c>
      <c r="AA144" s="11">
        <v>45715</v>
      </c>
      <c r="AB144">
        <v>0</v>
      </c>
      <c r="AC144" t="s">
        <v>77</v>
      </c>
      <c r="AE144" t="s">
        <v>89</v>
      </c>
      <c r="AF144" t="s">
        <v>68</v>
      </c>
      <c r="AG144" t="s">
        <v>79</v>
      </c>
      <c r="AH144" t="s">
        <v>90</v>
      </c>
      <c r="AI144" t="s">
        <v>217</v>
      </c>
      <c r="AJ144">
        <v>904394</v>
      </c>
      <c r="AK144">
        <v>0</v>
      </c>
      <c r="AL144">
        <v>0</v>
      </c>
      <c r="AM144">
        <v>0</v>
      </c>
      <c r="AN144">
        <v>0</v>
      </c>
      <c r="AO144">
        <v>0</v>
      </c>
      <c r="AP144" s="1">
        <v>904394</v>
      </c>
      <c r="AQ144" t="s">
        <v>99</v>
      </c>
      <c r="AR144" s="11">
        <v>45412</v>
      </c>
      <c r="AS144">
        <v>904394</v>
      </c>
      <c r="AU144" t="s">
        <v>5</v>
      </c>
      <c r="AW144" t="s">
        <v>82</v>
      </c>
      <c r="AX144" t="s">
        <v>83</v>
      </c>
      <c r="AY144">
        <v>327136</v>
      </c>
      <c r="AZ144" t="s">
        <v>1026</v>
      </c>
      <c r="BA144" t="str">
        <f t="shared" si="11"/>
        <v>3271360</v>
      </c>
      <c r="BB144">
        <v>904394</v>
      </c>
      <c r="BD144">
        <f t="shared" si="9"/>
        <v>0</v>
      </c>
      <c r="BE144">
        <v>104005.31</v>
      </c>
      <c r="BF144" s="9">
        <f t="shared" si="10"/>
        <v>0</v>
      </c>
      <c r="BG144" s="9" t="s">
        <v>1131</v>
      </c>
      <c r="BH144" s="23" t="s">
        <v>1137</v>
      </c>
    </row>
    <row r="145" spans="3:60" hidden="1" x14ac:dyDescent="0.25">
      <c r="C145" t="s">
        <v>65</v>
      </c>
      <c r="D145" t="s">
        <v>66</v>
      </c>
      <c r="E145" t="s">
        <v>67</v>
      </c>
      <c r="F145" t="s">
        <v>68</v>
      </c>
      <c r="G145" t="s">
        <v>69</v>
      </c>
      <c r="H145" s="7">
        <v>1009923345980000</v>
      </c>
      <c r="I145" t="s">
        <v>176</v>
      </c>
      <c r="J145">
        <v>2001</v>
      </c>
      <c r="K145" t="s">
        <v>116</v>
      </c>
      <c r="L145" t="s">
        <v>245</v>
      </c>
      <c r="M145" t="s">
        <v>246</v>
      </c>
      <c r="N145" t="s">
        <v>74</v>
      </c>
      <c r="O145" t="s">
        <v>119</v>
      </c>
      <c r="Q145">
        <v>1017275</v>
      </c>
      <c r="R145" t="s">
        <v>199</v>
      </c>
      <c r="S145">
        <v>726591</v>
      </c>
      <c r="T145">
        <v>435954.6</v>
      </c>
      <c r="U145">
        <v>16.5</v>
      </c>
      <c r="V145">
        <v>16.5</v>
      </c>
      <c r="W145">
        <v>0</v>
      </c>
      <c r="X145">
        <v>0</v>
      </c>
      <c r="Y145" s="10">
        <v>71932.509999999995</v>
      </c>
      <c r="Z145" s="11">
        <v>45384</v>
      </c>
      <c r="AA145" s="11">
        <v>45748</v>
      </c>
      <c r="AB145">
        <v>0</v>
      </c>
      <c r="AC145" t="s">
        <v>77</v>
      </c>
      <c r="AD145" t="s">
        <v>78</v>
      </c>
      <c r="AE145" t="s">
        <v>96</v>
      </c>
      <c r="AF145" t="s">
        <v>68</v>
      </c>
      <c r="AG145" t="s">
        <v>79</v>
      </c>
      <c r="AH145" t="s">
        <v>97</v>
      </c>
      <c r="AI145" t="s">
        <v>98</v>
      </c>
      <c r="AJ145">
        <v>690261.43</v>
      </c>
      <c r="AK145">
        <v>0</v>
      </c>
      <c r="AL145">
        <v>0</v>
      </c>
      <c r="AM145">
        <v>0</v>
      </c>
      <c r="AN145">
        <v>0</v>
      </c>
      <c r="AO145">
        <v>36329.57</v>
      </c>
      <c r="AP145" s="1">
        <v>435954.6</v>
      </c>
      <c r="AQ145" t="s">
        <v>99</v>
      </c>
      <c r="AR145" s="11">
        <v>45412</v>
      </c>
      <c r="AS145">
        <v>435954.6</v>
      </c>
      <c r="AT145" t="s">
        <v>13</v>
      </c>
      <c r="AU145" t="s">
        <v>13</v>
      </c>
      <c r="AW145" t="s">
        <v>82</v>
      </c>
      <c r="AX145" t="s">
        <v>83</v>
      </c>
      <c r="AY145">
        <v>337190</v>
      </c>
      <c r="AZ145" t="s">
        <v>1026</v>
      </c>
      <c r="BA145" t="str">
        <f t="shared" si="11"/>
        <v>3371900</v>
      </c>
      <c r="BB145">
        <v>435954.6</v>
      </c>
      <c r="BD145">
        <f t="shared" si="9"/>
        <v>0</v>
      </c>
      <c r="BE145">
        <v>71932.509999999995</v>
      </c>
      <c r="BF145" s="9">
        <f t="shared" si="10"/>
        <v>0</v>
      </c>
      <c r="BG145" s="9" t="s">
        <v>1131</v>
      </c>
      <c r="BH145" s="23" t="s">
        <v>1137</v>
      </c>
    </row>
    <row r="146" spans="3:60" hidden="1" x14ac:dyDescent="0.25">
      <c r="C146" t="s">
        <v>65</v>
      </c>
      <c r="D146" t="s">
        <v>66</v>
      </c>
      <c r="E146" t="s">
        <v>67</v>
      </c>
      <c r="F146" t="s">
        <v>68</v>
      </c>
      <c r="G146" t="s">
        <v>69</v>
      </c>
      <c r="H146" s="7">
        <v>1009923345980000</v>
      </c>
      <c r="I146" t="s">
        <v>176</v>
      </c>
      <c r="J146">
        <v>5006</v>
      </c>
      <c r="K146" t="s">
        <v>108</v>
      </c>
      <c r="L146" t="s">
        <v>253</v>
      </c>
      <c r="M146" t="s">
        <v>254</v>
      </c>
      <c r="N146" t="s">
        <v>74</v>
      </c>
      <c r="O146" t="s">
        <v>119</v>
      </c>
      <c r="Q146">
        <v>1017275</v>
      </c>
      <c r="R146" t="s">
        <v>199</v>
      </c>
      <c r="S146">
        <v>944568</v>
      </c>
      <c r="T146">
        <v>566740.80000000005</v>
      </c>
      <c r="U146">
        <v>12.5</v>
      </c>
      <c r="V146">
        <v>12.5</v>
      </c>
      <c r="W146">
        <v>0</v>
      </c>
      <c r="X146">
        <v>0</v>
      </c>
      <c r="Y146" s="10">
        <v>70842.600000000006</v>
      </c>
      <c r="Z146" s="11">
        <v>45343</v>
      </c>
      <c r="AA146" s="11">
        <v>46073</v>
      </c>
      <c r="AB146">
        <v>0</v>
      </c>
      <c r="AC146" t="s">
        <v>77</v>
      </c>
      <c r="AD146" t="s">
        <v>78</v>
      </c>
      <c r="AE146" t="s">
        <v>96</v>
      </c>
      <c r="AF146" t="s">
        <v>68</v>
      </c>
      <c r="AG146" t="s">
        <v>79</v>
      </c>
      <c r="AH146" t="s">
        <v>97</v>
      </c>
      <c r="AI146" t="s">
        <v>98</v>
      </c>
      <c r="AJ146">
        <v>944568</v>
      </c>
      <c r="AK146">
        <v>0</v>
      </c>
      <c r="AL146">
        <v>0</v>
      </c>
      <c r="AM146">
        <v>0</v>
      </c>
      <c r="AN146">
        <v>0</v>
      </c>
      <c r="AO146">
        <v>0</v>
      </c>
      <c r="AP146" s="1">
        <v>566740.80000000005</v>
      </c>
      <c r="AQ146" t="s">
        <v>99</v>
      </c>
      <c r="AR146" s="11">
        <v>45412</v>
      </c>
      <c r="AS146">
        <v>566740.80000000005</v>
      </c>
      <c r="AT146" t="s">
        <v>13</v>
      </c>
      <c r="AU146" t="s">
        <v>13</v>
      </c>
      <c r="AW146" t="s">
        <v>82</v>
      </c>
      <c r="AX146" t="s">
        <v>83</v>
      </c>
      <c r="AY146">
        <v>337186</v>
      </c>
      <c r="AZ146" t="s">
        <v>1026</v>
      </c>
      <c r="BA146" t="str">
        <f t="shared" si="11"/>
        <v>3371860</v>
      </c>
      <c r="BB146">
        <v>566740.80000000005</v>
      </c>
      <c r="BD146">
        <f t="shared" si="9"/>
        <v>0</v>
      </c>
      <c r="BE146">
        <v>70842.600000000006</v>
      </c>
      <c r="BF146" s="9">
        <f t="shared" si="10"/>
        <v>0</v>
      </c>
      <c r="BG146" s="9" t="s">
        <v>1131</v>
      </c>
      <c r="BH146" s="23" t="s">
        <v>1137</v>
      </c>
    </row>
    <row r="147" spans="3:60" hidden="1" x14ac:dyDescent="0.25">
      <c r="C147" t="s">
        <v>65</v>
      </c>
      <c r="D147" t="s">
        <v>66</v>
      </c>
      <c r="E147" t="s">
        <v>67</v>
      </c>
      <c r="F147" t="s">
        <v>68</v>
      </c>
      <c r="G147" t="s">
        <v>69</v>
      </c>
      <c r="H147" s="7">
        <v>100021799364</v>
      </c>
      <c r="I147" t="s">
        <v>130</v>
      </c>
      <c r="J147">
        <v>4025</v>
      </c>
      <c r="K147" t="s">
        <v>265</v>
      </c>
      <c r="L147" t="s">
        <v>266</v>
      </c>
      <c r="M147" t="s">
        <v>267</v>
      </c>
      <c r="N147" t="s">
        <v>74</v>
      </c>
      <c r="O147" t="s">
        <v>119</v>
      </c>
      <c r="Q147">
        <v>1025542</v>
      </c>
      <c r="R147" t="s">
        <v>134</v>
      </c>
      <c r="S147">
        <v>500000</v>
      </c>
      <c r="T147">
        <v>500000</v>
      </c>
      <c r="U147">
        <v>12.5</v>
      </c>
      <c r="V147">
        <v>12.5</v>
      </c>
      <c r="W147">
        <v>0</v>
      </c>
      <c r="X147">
        <v>0</v>
      </c>
      <c r="Y147" s="10">
        <v>62500</v>
      </c>
      <c r="Z147" s="11">
        <v>45383</v>
      </c>
      <c r="AA147" s="11">
        <v>45747</v>
      </c>
      <c r="AB147">
        <v>0</v>
      </c>
      <c r="AC147" t="s">
        <v>77</v>
      </c>
      <c r="AE147" t="s">
        <v>96</v>
      </c>
      <c r="AF147" t="s">
        <v>68</v>
      </c>
      <c r="AG147" t="s">
        <v>79</v>
      </c>
      <c r="AH147" t="s">
        <v>97</v>
      </c>
      <c r="AI147" t="s">
        <v>135</v>
      </c>
      <c r="AJ147">
        <v>500000</v>
      </c>
      <c r="AK147">
        <v>0</v>
      </c>
      <c r="AL147">
        <v>0</v>
      </c>
      <c r="AM147">
        <v>0</v>
      </c>
      <c r="AN147">
        <v>0</v>
      </c>
      <c r="AO147">
        <v>0</v>
      </c>
      <c r="AP147" s="1">
        <v>500000</v>
      </c>
      <c r="AQ147" t="s">
        <v>99</v>
      </c>
      <c r="AR147" s="11">
        <v>45412</v>
      </c>
      <c r="AS147">
        <v>500000</v>
      </c>
      <c r="AT147" t="s">
        <v>13</v>
      </c>
      <c r="AU147" t="s">
        <v>13</v>
      </c>
      <c r="AW147" t="s">
        <v>82</v>
      </c>
      <c r="AX147" t="s">
        <v>83</v>
      </c>
      <c r="AY147">
        <v>335874</v>
      </c>
      <c r="AZ147" t="s">
        <v>1026</v>
      </c>
      <c r="BA147" t="str">
        <f t="shared" si="11"/>
        <v>3358740</v>
      </c>
      <c r="BB147">
        <v>500000</v>
      </c>
      <c r="BC147">
        <v>0</v>
      </c>
      <c r="BD147" s="1">
        <f t="shared" si="9"/>
        <v>0</v>
      </c>
      <c r="BE147">
        <v>62500</v>
      </c>
      <c r="BF147" s="9">
        <f t="shared" si="10"/>
        <v>0</v>
      </c>
      <c r="BG147" s="9" t="s">
        <v>1131</v>
      </c>
      <c r="BH147" s="23" t="s">
        <v>1137</v>
      </c>
    </row>
    <row r="148" spans="3:60" hidden="1" x14ac:dyDescent="0.25">
      <c r="C148" t="s">
        <v>65</v>
      </c>
      <c r="D148" t="s">
        <v>113</v>
      </c>
      <c r="E148" t="s">
        <v>67</v>
      </c>
      <c r="F148" t="s">
        <v>68</v>
      </c>
      <c r="G148" t="s">
        <v>69</v>
      </c>
      <c r="H148" s="7">
        <v>1011736846660000</v>
      </c>
      <c r="I148" t="s">
        <v>123</v>
      </c>
      <c r="J148">
        <v>1003</v>
      </c>
      <c r="K148" t="s">
        <v>101</v>
      </c>
      <c r="L148" t="s">
        <v>279</v>
      </c>
      <c r="M148" t="s">
        <v>280</v>
      </c>
      <c r="N148" t="s">
        <v>74</v>
      </c>
      <c r="O148" t="s">
        <v>119</v>
      </c>
      <c r="Q148">
        <v>1032786</v>
      </c>
      <c r="R148" t="s">
        <v>127</v>
      </c>
      <c r="T148">
        <v>0</v>
      </c>
      <c r="U148">
        <v>9.1999999999999993</v>
      </c>
      <c r="V148">
        <v>2.2999999999999998</v>
      </c>
      <c r="Y148" s="10">
        <v>52374.44</v>
      </c>
      <c r="Z148" s="11">
        <v>45383</v>
      </c>
      <c r="AA148" s="11">
        <v>45747</v>
      </c>
      <c r="AB148">
        <v>0</v>
      </c>
      <c r="AC148" t="s">
        <v>77</v>
      </c>
      <c r="AD148" t="s">
        <v>78</v>
      </c>
      <c r="AE148" t="s">
        <v>121</v>
      </c>
      <c r="AF148" t="s">
        <v>122</v>
      </c>
      <c r="AG148" t="s">
        <v>79</v>
      </c>
      <c r="AI148" t="s">
        <v>217</v>
      </c>
      <c r="AJ148" s="1">
        <v>4554299</v>
      </c>
      <c r="AK148">
        <v>0</v>
      </c>
      <c r="AL148">
        <v>0</v>
      </c>
      <c r="AM148">
        <v>0</v>
      </c>
      <c r="AN148">
        <v>0</v>
      </c>
      <c r="AO148">
        <v>0</v>
      </c>
      <c r="AP148" s="1">
        <v>2277149.5</v>
      </c>
      <c r="AQ148" t="s">
        <v>99</v>
      </c>
      <c r="AR148" s="11">
        <v>45412</v>
      </c>
      <c r="AS148">
        <v>2277149.5</v>
      </c>
      <c r="AU148" t="s">
        <v>5</v>
      </c>
      <c r="AW148" t="s">
        <v>82</v>
      </c>
      <c r="AX148" t="s">
        <v>83</v>
      </c>
      <c r="AY148">
        <v>337036</v>
      </c>
      <c r="AZ148" t="s">
        <v>1026</v>
      </c>
      <c r="BA148" t="str">
        <f t="shared" si="11"/>
        <v>3370360</v>
      </c>
      <c r="BB148" s="1">
        <v>455429.9</v>
      </c>
      <c r="BC148">
        <v>0</v>
      </c>
      <c r="BD148">
        <f t="shared" si="9"/>
        <v>455429.9</v>
      </c>
      <c r="BE148">
        <v>52374.44</v>
      </c>
      <c r="BF148" s="9">
        <f t="shared" si="10"/>
        <v>0</v>
      </c>
      <c r="BG148" s="9" t="s">
        <v>1131</v>
      </c>
      <c r="BH148" s="23" t="s">
        <v>1137</v>
      </c>
    </row>
    <row r="149" spans="3:60" hidden="1" x14ac:dyDescent="0.25">
      <c r="C149" t="s">
        <v>65</v>
      </c>
      <c r="D149" t="s">
        <v>66</v>
      </c>
      <c r="E149" t="s">
        <v>67</v>
      </c>
      <c r="F149" t="s">
        <v>68</v>
      </c>
      <c r="G149" t="s">
        <v>69</v>
      </c>
      <c r="H149" s="7">
        <v>1.0060031943399999E+19</v>
      </c>
      <c r="I149" t="s">
        <v>308</v>
      </c>
      <c r="J149">
        <v>2002</v>
      </c>
      <c r="K149" t="s">
        <v>156</v>
      </c>
      <c r="L149" t="s">
        <v>309</v>
      </c>
      <c r="M149" t="s">
        <v>310</v>
      </c>
      <c r="N149" t="s">
        <v>223</v>
      </c>
      <c r="O149" t="s">
        <v>223</v>
      </c>
      <c r="Q149">
        <v>1033738</v>
      </c>
      <c r="R149" t="s">
        <v>284</v>
      </c>
      <c r="S149">
        <v>246600</v>
      </c>
      <c r="T149">
        <v>246600</v>
      </c>
      <c r="U149">
        <v>16.5</v>
      </c>
      <c r="V149">
        <v>16.5</v>
      </c>
      <c r="W149">
        <v>0</v>
      </c>
      <c r="X149">
        <v>0</v>
      </c>
      <c r="Y149" s="10">
        <v>40689</v>
      </c>
      <c r="Z149" s="11">
        <v>45383</v>
      </c>
      <c r="AA149" s="11">
        <v>45747</v>
      </c>
      <c r="AB149">
        <v>0</v>
      </c>
      <c r="AC149" t="s">
        <v>77</v>
      </c>
      <c r="AE149" t="s">
        <v>285</v>
      </c>
      <c r="AF149" t="s">
        <v>286</v>
      </c>
      <c r="AG149" t="s">
        <v>79</v>
      </c>
      <c r="AH149" t="s">
        <v>287</v>
      </c>
      <c r="AI149" t="s">
        <v>288</v>
      </c>
      <c r="AJ149">
        <v>234270</v>
      </c>
      <c r="AK149">
        <v>0</v>
      </c>
      <c r="AL149">
        <v>0</v>
      </c>
      <c r="AM149">
        <v>0</v>
      </c>
      <c r="AN149">
        <v>0</v>
      </c>
      <c r="AO149">
        <v>12330</v>
      </c>
      <c r="AP149" s="1">
        <v>246600</v>
      </c>
      <c r="AQ149" t="s">
        <v>99</v>
      </c>
      <c r="AR149" s="11">
        <v>45412</v>
      </c>
      <c r="AS149">
        <v>246600</v>
      </c>
      <c r="AT149" t="s">
        <v>9</v>
      </c>
      <c r="AU149" t="s">
        <v>9</v>
      </c>
      <c r="AW149" t="s">
        <v>82</v>
      </c>
      <c r="AX149" t="s">
        <v>83</v>
      </c>
      <c r="AY149">
        <v>332532</v>
      </c>
      <c r="AZ149" t="s">
        <v>1026</v>
      </c>
      <c r="BA149" t="s">
        <v>1036</v>
      </c>
      <c r="BB149">
        <v>246600</v>
      </c>
      <c r="BC149">
        <v>0</v>
      </c>
      <c r="BD149">
        <f t="shared" si="9"/>
        <v>0</v>
      </c>
      <c r="BE149">
        <v>40689</v>
      </c>
      <c r="BF149" s="9">
        <f t="shared" si="10"/>
        <v>0</v>
      </c>
      <c r="BG149" s="9" t="s">
        <v>1131</v>
      </c>
      <c r="BH149" s="23" t="s">
        <v>1137</v>
      </c>
    </row>
    <row r="150" spans="3:60" hidden="1" x14ac:dyDescent="0.25">
      <c r="C150" t="s">
        <v>65</v>
      </c>
      <c r="D150" t="s">
        <v>66</v>
      </c>
      <c r="E150" t="s">
        <v>67</v>
      </c>
      <c r="F150" t="s">
        <v>68</v>
      </c>
      <c r="G150" t="s">
        <v>69</v>
      </c>
      <c r="H150" s="7">
        <v>1010537444140000</v>
      </c>
      <c r="I150" t="s">
        <v>311</v>
      </c>
      <c r="J150">
        <v>2002</v>
      </c>
      <c r="K150" t="s">
        <v>156</v>
      </c>
      <c r="L150" t="s">
        <v>312</v>
      </c>
      <c r="M150" t="s">
        <v>313</v>
      </c>
      <c r="N150" t="s">
        <v>223</v>
      </c>
      <c r="O150" t="s">
        <v>223</v>
      </c>
      <c r="Q150">
        <v>1018539</v>
      </c>
      <c r="R150" t="s">
        <v>314</v>
      </c>
      <c r="S150">
        <v>800000</v>
      </c>
      <c r="T150">
        <v>800000</v>
      </c>
      <c r="U150">
        <v>5</v>
      </c>
      <c r="V150">
        <v>5</v>
      </c>
      <c r="W150">
        <v>0</v>
      </c>
      <c r="X150">
        <v>0</v>
      </c>
      <c r="Y150" s="10">
        <v>40000</v>
      </c>
      <c r="Z150" s="11">
        <v>45383</v>
      </c>
      <c r="AA150" s="11">
        <v>45747</v>
      </c>
      <c r="AB150">
        <v>0</v>
      </c>
      <c r="AC150" t="s">
        <v>77</v>
      </c>
      <c r="AE150" t="s">
        <v>315</v>
      </c>
      <c r="AF150" t="s">
        <v>316</v>
      </c>
      <c r="AG150" t="s">
        <v>79</v>
      </c>
      <c r="AH150" t="s">
        <v>317</v>
      </c>
      <c r="AI150" t="s">
        <v>217</v>
      </c>
      <c r="AJ150">
        <v>760000</v>
      </c>
      <c r="AK150">
        <v>0</v>
      </c>
      <c r="AL150">
        <v>0</v>
      </c>
      <c r="AM150">
        <v>0</v>
      </c>
      <c r="AN150">
        <v>0</v>
      </c>
      <c r="AO150">
        <v>40000</v>
      </c>
      <c r="AP150" s="1">
        <v>800000</v>
      </c>
      <c r="AQ150" t="s">
        <v>99</v>
      </c>
      <c r="AR150" s="11">
        <v>45412</v>
      </c>
      <c r="AS150">
        <v>800000</v>
      </c>
      <c r="AU150" t="s">
        <v>5</v>
      </c>
      <c r="AW150" t="s">
        <v>82</v>
      </c>
      <c r="AX150" t="s">
        <v>83</v>
      </c>
      <c r="AY150">
        <v>330689</v>
      </c>
      <c r="AZ150" t="s">
        <v>1026</v>
      </c>
      <c r="BA150" t="str">
        <f>AY150&amp;AZ150</f>
        <v>3306890</v>
      </c>
      <c r="BB150">
        <v>800000</v>
      </c>
      <c r="BC150">
        <v>0</v>
      </c>
      <c r="BD150">
        <f t="shared" si="9"/>
        <v>0</v>
      </c>
      <c r="BE150">
        <v>40000</v>
      </c>
      <c r="BF150" s="9">
        <f t="shared" si="10"/>
        <v>0</v>
      </c>
      <c r="BG150" s="9" t="s">
        <v>1131</v>
      </c>
      <c r="BH150" s="23" t="s">
        <v>1137</v>
      </c>
    </row>
    <row r="151" spans="3:60" hidden="1" x14ac:dyDescent="0.25">
      <c r="C151" t="s">
        <v>65</v>
      </c>
      <c r="D151" t="s">
        <v>66</v>
      </c>
      <c r="E151" t="s">
        <v>67</v>
      </c>
      <c r="F151" t="s">
        <v>68</v>
      </c>
      <c r="G151" t="s">
        <v>69</v>
      </c>
      <c r="H151" s="7">
        <v>1.01999329191001E+18</v>
      </c>
      <c r="I151" t="s">
        <v>85</v>
      </c>
      <c r="J151" t="s">
        <v>195</v>
      </c>
      <c r="K151" t="s">
        <v>196</v>
      </c>
      <c r="L151" t="s">
        <v>319</v>
      </c>
      <c r="M151" t="s">
        <v>320</v>
      </c>
      <c r="N151" t="s">
        <v>74</v>
      </c>
      <c r="O151" t="s">
        <v>75</v>
      </c>
      <c r="Q151">
        <v>1027354</v>
      </c>
      <c r="R151" t="s">
        <v>88</v>
      </c>
      <c r="S151">
        <v>260000</v>
      </c>
      <c r="T151">
        <v>260000</v>
      </c>
      <c r="U151">
        <v>12.5</v>
      </c>
      <c r="V151">
        <v>12.5</v>
      </c>
      <c r="W151">
        <v>0</v>
      </c>
      <c r="X151">
        <v>0</v>
      </c>
      <c r="Y151" s="10">
        <v>32500</v>
      </c>
      <c r="Z151" s="11">
        <v>45383</v>
      </c>
      <c r="AA151" s="11">
        <v>45747</v>
      </c>
      <c r="AB151">
        <v>0</v>
      </c>
      <c r="AC151" t="s">
        <v>77</v>
      </c>
      <c r="AE151" t="s">
        <v>321</v>
      </c>
      <c r="AF151" t="s">
        <v>68</v>
      </c>
      <c r="AG151" t="s">
        <v>79</v>
      </c>
      <c r="AH151" t="s">
        <v>322</v>
      </c>
      <c r="AI151" t="s">
        <v>217</v>
      </c>
      <c r="AJ151">
        <v>260000</v>
      </c>
      <c r="AK151">
        <v>0</v>
      </c>
      <c r="AL151">
        <v>0</v>
      </c>
      <c r="AM151">
        <v>0</v>
      </c>
      <c r="AN151">
        <v>0</v>
      </c>
      <c r="AO151">
        <v>0</v>
      </c>
      <c r="AP151" s="1">
        <v>260000</v>
      </c>
      <c r="AQ151" t="s">
        <v>99</v>
      </c>
      <c r="AR151" s="11">
        <v>45412</v>
      </c>
      <c r="AS151">
        <v>260000</v>
      </c>
      <c r="AU151" t="s">
        <v>5</v>
      </c>
      <c r="AW151" t="s">
        <v>82</v>
      </c>
      <c r="AX151" t="s">
        <v>83</v>
      </c>
      <c r="AY151">
        <v>330249</v>
      </c>
      <c r="AZ151" t="s">
        <v>1026</v>
      </c>
      <c r="BA151" t="str">
        <f>AY151&amp;AZ151</f>
        <v>3302490</v>
      </c>
      <c r="BB151">
        <v>260000</v>
      </c>
      <c r="BC151">
        <v>0</v>
      </c>
      <c r="BD151">
        <f t="shared" si="9"/>
        <v>0</v>
      </c>
      <c r="BE151">
        <v>32500</v>
      </c>
      <c r="BF151" s="9">
        <f t="shared" si="10"/>
        <v>0</v>
      </c>
      <c r="BG151" s="9" t="s">
        <v>1131</v>
      </c>
      <c r="BH151" s="23" t="s">
        <v>1137</v>
      </c>
    </row>
    <row r="152" spans="3:60" hidden="1" x14ac:dyDescent="0.25">
      <c r="C152" t="s">
        <v>65</v>
      </c>
      <c r="D152" t="s">
        <v>66</v>
      </c>
      <c r="E152" t="s">
        <v>67</v>
      </c>
      <c r="F152" t="s">
        <v>68</v>
      </c>
      <c r="G152" t="s">
        <v>69</v>
      </c>
      <c r="H152" s="7">
        <v>1007262426670000</v>
      </c>
      <c r="I152" t="s">
        <v>336</v>
      </c>
      <c r="J152">
        <v>2002</v>
      </c>
      <c r="K152" t="s">
        <v>156</v>
      </c>
      <c r="L152" t="s">
        <v>337</v>
      </c>
      <c r="M152" t="s">
        <v>338</v>
      </c>
      <c r="N152" t="s">
        <v>74</v>
      </c>
      <c r="O152" t="s">
        <v>119</v>
      </c>
      <c r="Q152">
        <v>1010614</v>
      </c>
      <c r="R152" t="s">
        <v>339</v>
      </c>
      <c r="S152">
        <v>187500</v>
      </c>
      <c r="T152">
        <v>187500</v>
      </c>
      <c r="U152">
        <v>16.5</v>
      </c>
      <c r="V152">
        <v>16.5</v>
      </c>
      <c r="W152">
        <v>0</v>
      </c>
      <c r="X152">
        <v>0</v>
      </c>
      <c r="Y152" s="10">
        <v>30937.5</v>
      </c>
      <c r="Z152" s="11">
        <v>45398</v>
      </c>
      <c r="AA152" s="11">
        <v>45762</v>
      </c>
      <c r="AB152">
        <v>0</v>
      </c>
      <c r="AC152" t="s">
        <v>77</v>
      </c>
      <c r="AE152" t="s">
        <v>340</v>
      </c>
      <c r="AF152" t="s">
        <v>68</v>
      </c>
      <c r="AG152" t="s">
        <v>79</v>
      </c>
      <c r="AH152" t="s">
        <v>341</v>
      </c>
      <c r="AI152" t="s">
        <v>341</v>
      </c>
      <c r="AJ152">
        <v>178125</v>
      </c>
      <c r="AK152">
        <v>0</v>
      </c>
      <c r="AL152">
        <v>0</v>
      </c>
      <c r="AM152">
        <v>0</v>
      </c>
      <c r="AN152">
        <v>0</v>
      </c>
      <c r="AO152">
        <v>9375</v>
      </c>
      <c r="AP152" s="1">
        <v>187500</v>
      </c>
      <c r="AQ152" t="s">
        <v>81</v>
      </c>
      <c r="AR152" s="11">
        <v>45412</v>
      </c>
      <c r="AS152">
        <v>187500</v>
      </c>
      <c r="AT152" t="s">
        <v>2</v>
      </c>
      <c r="AU152" t="s">
        <v>2</v>
      </c>
      <c r="AW152" t="s">
        <v>82</v>
      </c>
      <c r="AX152" t="s">
        <v>83</v>
      </c>
      <c r="AY152">
        <v>334350</v>
      </c>
      <c r="AZ152" t="s">
        <v>1026</v>
      </c>
      <c r="BA152" t="s">
        <v>1038</v>
      </c>
      <c r="BB152">
        <v>187500</v>
      </c>
      <c r="BC152">
        <v>0</v>
      </c>
      <c r="BD152">
        <f t="shared" si="9"/>
        <v>0</v>
      </c>
      <c r="BE152">
        <v>30937.5</v>
      </c>
      <c r="BF152" s="9">
        <f t="shared" si="10"/>
        <v>0</v>
      </c>
      <c r="BG152" s="9" t="s">
        <v>1131</v>
      </c>
      <c r="BH152" s="23" t="s">
        <v>1137</v>
      </c>
    </row>
    <row r="153" spans="3:60" hidden="1" x14ac:dyDescent="0.25">
      <c r="C153" t="s">
        <v>65</v>
      </c>
      <c r="D153" t="s">
        <v>66</v>
      </c>
      <c r="E153" t="s">
        <v>67</v>
      </c>
      <c r="F153" t="s">
        <v>68</v>
      </c>
      <c r="G153" t="s">
        <v>69</v>
      </c>
      <c r="H153" s="7">
        <v>1014717251160000</v>
      </c>
      <c r="I153" t="s">
        <v>348</v>
      </c>
      <c r="J153">
        <v>2002</v>
      </c>
      <c r="K153" t="s">
        <v>156</v>
      </c>
      <c r="L153" t="s">
        <v>349</v>
      </c>
      <c r="M153" t="s">
        <v>350</v>
      </c>
      <c r="N153" t="s">
        <v>74</v>
      </c>
      <c r="O153" t="s">
        <v>119</v>
      </c>
      <c r="Q153">
        <v>1033080</v>
      </c>
      <c r="R153" t="s">
        <v>146</v>
      </c>
      <c r="S153">
        <v>170000</v>
      </c>
      <c r="T153">
        <v>170000</v>
      </c>
      <c r="U153">
        <v>16.5</v>
      </c>
      <c r="V153">
        <v>16.5</v>
      </c>
      <c r="W153">
        <v>0</v>
      </c>
      <c r="X153">
        <v>0</v>
      </c>
      <c r="Y153" s="10">
        <v>28050</v>
      </c>
      <c r="Z153" s="11">
        <v>45072</v>
      </c>
      <c r="AA153" s="11">
        <v>45437</v>
      </c>
      <c r="AB153">
        <v>3</v>
      </c>
      <c r="AC153" t="s">
        <v>105</v>
      </c>
      <c r="AE153" t="s">
        <v>96</v>
      </c>
      <c r="AF153" t="s">
        <v>68</v>
      </c>
      <c r="AG153" t="s">
        <v>79</v>
      </c>
      <c r="AH153" t="s">
        <v>97</v>
      </c>
      <c r="AI153" t="s">
        <v>135</v>
      </c>
      <c r="AJ153">
        <v>161500</v>
      </c>
      <c r="AK153">
        <v>0</v>
      </c>
      <c r="AL153">
        <v>0</v>
      </c>
      <c r="AM153">
        <v>0</v>
      </c>
      <c r="AN153">
        <v>0</v>
      </c>
      <c r="AO153">
        <v>8500</v>
      </c>
      <c r="AP153" s="1">
        <v>170000</v>
      </c>
      <c r="AQ153" t="s">
        <v>99</v>
      </c>
      <c r="AR153" s="11">
        <v>45412</v>
      </c>
      <c r="AS153">
        <v>170000</v>
      </c>
      <c r="AT153" t="s">
        <v>13</v>
      </c>
      <c r="AU153" t="s">
        <v>13</v>
      </c>
      <c r="AW153" t="s">
        <v>82</v>
      </c>
      <c r="AX153" t="s">
        <v>83</v>
      </c>
      <c r="AY153">
        <v>302034</v>
      </c>
      <c r="AZ153" t="s">
        <v>1117</v>
      </c>
      <c r="BA153" t="str">
        <f>AY153&amp;AZ153</f>
        <v>302034E1</v>
      </c>
      <c r="BB153">
        <v>170000</v>
      </c>
      <c r="BC153">
        <v>0</v>
      </c>
      <c r="BD153">
        <f t="shared" si="9"/>
        <v>0</v>
      </c>
      <c r="BE153">
        <v>28050</v>
      </c>
      <c r="BF153" s="9">
        <f t="shared" si="10"/>
        <v>0</v>
      </c>
      <c r="BG153" s="9" t="s">
        <v>1131</v>
      </c>
      <c r="BH153" s="23" t="s">
        <v>1137</v>
      </c>
    </row>
    <row r="154" spans="3:60" hidden="1" x14ac:dyDescent="0.25">
      <c r="C154" t="s">
        <v>65</v>
      </c>
      <c r="D154" t="s">
        <v>66</v>
      </c>
      <c r="E154" t="s">
        <v>67</v>
      </c>
      <c r="F154" t="s">
        <v>68</v>
      </c>
      <c r="G154" t="s">
        <v>69</v>
      </c>
      <c r="H154" s="7">
        <v>1008935629570000</v>
      </c>
      <c r="I154" t="s">
        <v>354</v>
      </c>
      <c r="J154">
        <v>4016</v>
      </c>
      <c r="K154" t="s">
        <v>148</v>
      </c>
      <c r="L154" t="s">
        <v>355</v>
      </c>
      <c r="M154" t="s">
        <v>356</v>
      </c>
      <c r="N154" t="s">
        <v>74</v>
      </c>
      <c r="O154" t="s">
        <v>75</v>
      </c>
      <c r="Q154">
        <v>1003856</v>
      </c>
      <c r="R154" t="s">
        <v>183</v>
      </c>
      <c r="S154">
        <v>296610</v>
      </c>
      <c r="T154">
        <v>296610</v>
      </c>
      <c r="U154">
        <v>7.5</v>
      </c>
      <c r="V154">
        <v>7.5</v>
      </c>
      <c r="W154">
        <v>0</v>
      </c>
      <c r="X154">
        <v>0</v>
      </c>
      <c r="Y154" s="10">
        <v>22245.75</v>
      </c>
      <c r="Z154" s="11">
        <v>45383</v>
      </c>
      <c r="AA154" s="11">
        <v>45747</v>
      </c>
      <c r="AB154">
        <v>0</v>
      </c>
      <c r="AC154" t="s">
        <v>77</v>
      </c>
      <c r="AE154" t="s">
        <v>184</v>
      </c>
      <c r="AF154" t="s">
        <v>68</v>
      </c>
      <c r="AG154" t="s">
        <v>79</v>
      </c>
      <c r="AH154" t="s">
        <v>98</v>
      </c>
      <c r="AI154" t="s">
        <v>98</v>
      </c>
      <c r="AJ154">
        <v>296610</v>
      </c>
      <c r="AK154">
        <v>0</v>
      </c>
      <c r="AL154">
        <v>0</v>
      </c>
      <c r="AM154">
        <v>0</v>
      </c>
      <c r="AN154">
        <v>0</v>
      </c>
      <c r="AO154">
        <v>0</v>
      </c>
      <c r="AP154" s="1">
        <v>296610</v>
      </c>
      <c r="AQ154" t="s">
        <v>357</v>
      </c>
      <c r="AR154" s="11">
        <v>45412</v>
      </c>
      <c r="AS154">
        <v>296610</v>
      </c>
      <c r="AT154" t="s">
        <v>13</v>
      </c>
      <c r="AU154" t="s">
        <v>13</v>
      </c>
      <c r="AW154" t="s">
        <v>82</v>
      </c>
      <c r="AX154" t="s">
        <v>83</v>
      </c>
      <c r="AY154">
        <v>330765</v>
      </c>
      <c r="AZ154">
        <v>0</v>
      </c>
      <c r="BA154" t="str">
        <f>AY154&amp;AZ154</f>
        <v>3307650</v>
      </c>
      <c r="BB154">
        <v>296610</v>
      </c>
      <c r="BC154">
        <v>0</v>
      </c>
      <c r="BD154">
        <f t="shared" si="9"/>
        <v>0</v>
      </c>
      <c r="BE154">
        <v>22245.75</v>
      </c>
      <c r="BF154" s="9">
        <f t="shared" si="10"/>
        <v>0</v>
      </c>
      <c r="BG154" s="9" t="s">
        <v>1131</v>
      </c>
      <c r="BH154" s="23" t="s">
        <v>1137</v>
      </c>
    </row>
    <row r="155" spans="3:60" hidden="1" x14ac:dyDescent="0.25">
      <c r="C155" t="s">
        <v>65</v>
      </c>
      <c r="D155" t="s">
        <v>66</v>
      </c>
      <c r="E155" t="s">
        <v>67</v>
      </c>
      <c r="F155" t="s">
        <v>68</v>
      </c>
      <c r="G155" t="s">
        <v>69</v>
      </c>
      <c r="H155" s="7">
        <v>101073153089</v>
      </c>
      <c r="I155" t="s">
        <v>378</v>
      </c>
      <c r="J155">
        <v>5006</v>
      </c>
      <c r="K155" t="s">
        <v>108</v>
      </c>
      <c r="L155" t="s">
        <v>379</v>
      </c>
      <c r="M155" t="s">
        <v>380</v>
      </c>
      <c r="N155" t="s">
        <v>223</v>
      </c>
      <c r="O155" t="s">
        <v>223</v>
      </c>
      <c r="Q155">
        <v>1033738</v>
      </c>
      <c r="R155" t="s">
        <v>284</v>
      </c>
      <c r="S155">
        <v>148604</v>
      </c>
      <c r="T155">
        <v>148604</v>
      </c>
      <c r="U155">
        <v>12.5</v>
      </c>
      <c r="V155">
        <v>12.5</v>
      </c>
      <c r="W155">
        <v>0</v>
      </c>
      <c r="X155">
        <v>0</v>
      </c>
      <c r="Y155" s="10">
        <v>18575.5</v>
      </c>
      <c r="Z155" s="11">
        <v>45356</v>
      </c>
      <c r="AA155" s="11">
        <v>46085</v>
      </c>
      <c r="AB155">
        <v>0</v>
      </c>
      <c r="AC155" t="s">
        <v>77</v>
      </c>
      <c r="AE155" t="s">
        <v>285</v>
      </c>
      <c r="AF155" t="s">
        <v>286</v>
      </c>
      <c r="AG155" t="s">
        <v>79</v>
      </c>
      <c r="AH155" t="s">
        <v>287</v>
      </c>
      <c r="AI155" t="s">
        <v>288</v>
      </c>
      <c r="AJ155">
        <v>148604</v>
      </c>
      <c r="AK155">
        <v>0</v>
      </c>
      <c r="AL155">
        <v>0</v>
      </c>
      <c r="AM155">
        <v>0</v>
      </c>
      <c r="AN155">
        <v>0</v>
      </c>
      <c r="AO155">
        <v>0</v>
      </c>
      <c r="AP155" s="1">
        <v>148604</v>
      </c>
      <c r="AQ155" t="s">
        <v>99</v>
      </c>
      <c r="AR155" s="11">
        <v>45412</v>
      </c>
      <c r="AS155">
        <v>148604</v>
      </c>
      <c r="AT155" t="s">
        <v>9</v>
      </c>
      <c r="AU155" t="s">
        <v>9</v>
      </c>
      <c r="AW155" t="s">
        <v>82</v>
      </c>
      <c r="AX155" t="s">
        <v>83</v>
      </c>
      <c r="AY155">
        <v>332296</v>
      </c>
      <c r="AZ155" t="s">
        <v>1026</v>
      </c>
      <c r="BA155" t="str">
        <f>AY155&amp;AZ155</f>
        <v>3322960</v>
      </c>
      <c r="BB155">
        <v>148604</v>
      </c>
      <c r="BD155">
        <f t="shared" si="9"/>
        <v>0</v>
      </c>
      <c r="BE155">
        <v>18575.5</v>
      </c>
      <c r="BF155" s="9">
        <f t="shared" si="10"/>
        <v>0</v>
      </c>
      <c r="BG155" s="9" t="s">
        <v>1131</v>
      </c>
      <c r="BH155" s="23" t="s">
        <v>1137</v>
      </c>
    </row>
    <row r="156" spans="3:60" hidden="1" x14ac:dyDescent="0.25">
      <c r="C156" t="s">
        <v>65</v>
      </c>
      <c r="D156" t="s">
        <v>66</v>
      </c>
      <c r="E156" t="s">
        <v>67</v>
      </c>
      <c r="F156" t="s">
        <v>68</v>
      </c>
      <c r="G156" t="s">
        <v>69</v>
      </c>
      <c r="H156" s="7">
        <v>1005563588530000</v>
      </c>
      <c r="I156" t="s">
        <v>381</v>
      </c>
      <c r="J156">
        <v>5004</v>
      </c>
      <c r="K156" t="s">
        <v>201</v>
      </c>
      <c r="L156" t="s">
        <v>382</v>
      </c>
      <c r="M156" t="s">
        <v>383</v>
      </c>
      <c r="N156" t="s">
        <v>74</v>
      </c>
      <c r="O156" t="s">
        <v>119</v>
      </c>
      <c r="Q156">
        <v>1010614</v>
      </c>
      <c r="R156" t="s">
        <v>339</v>
      </c>
      <c r="S156">
        <v>140000</v>
      </c>
      <c r="T156">
        <v>140000</v>
      </c>
      <c r="U156">
        <v>12.5</v>
      </c>
      <c r="V156">
        <v>12.5</v>
      </c>
      <c r="W156">
        <v>0</v>
      </c>
      <c r="X156">
        <v>0</v>
      </c>
      <c r="Y156" s="10">
        <v>17500</v>
      </c>
      <c r="Z156" s="11">
        <v>44117</v>
      </c>
      <c r="AA156" s="11">
        <v>45942</v>
      </c>
      <c r="AB156">
        <v>12</v>
      </c>
      <c r="AC156" t="s">
        <v>105</v>
      </c>
      <c r="AE156" t="s">
        <v>340</v>
      </c>
      <c r="AF156" t="s">
        <v>68</v>
      </c>
      <c r="AG156" t="s">
        <v>79</v>
      </c>
      <c r="AH156" t="s">
        <v>341</v>
      </c>
      <c r="AI156" t="s">
        <v>341</v>
      </c>
      <c r="AJ156">
        <v>140000</v>
      </c>
      <c r="AK156">
        <v>0</v>
      </c>
      <c r="AL156">
        <v>0</v>
      </c>
      <c r="AM156">
        <v>0</v>
      </c>
      <c r="AN156">
        <v>0</v>
      </c>
      <c r="AO156">
        <v>0</v>
      </c>
      <c r="AP156" s="1">
        <v>140000</v>
      </c>
      <c r="AQ156" t="s">
        <v>99</v>
      </c>
      <c r="AR156" s="11">
        <v>45412</v>
      </c>
      <c r="AS156">
        <v>140000</v>
      </c>
      <c r="AT156" t="s">
        <v>2</v>
      </c>
      <c r="AU156" t="s">
        <v>2</v>
      </c>
      <c r="AW156" t="s">
        <v>82</v>
      </c>
      <c r="AX156" t="s">
        <v>83</v>
      </c>
      <c r="AY156">
        <v>245218</v>
      </c>
      <c r="AZ156" t="s">
        <v>1123</v>
      </c>
      <c r="BA156" t="str">
        <f>AY156&amp;AZ156</f>
        <v>245218M12</v>
      </c>
      <c r="BB156">
        <v>140000</v>
      </c>
      <c r="BC156">
        <v>0</v>
      </c>
      <c r="BD156">
        <f t="shared" si="9"/>
        <v>0</v>
      </c>
      <c r="BE156">
        <v>17500</v>
      </c>
      <c r="BF156" s="9">
        <f t="shared" si="10"/>
        <v>0</v>
      </c>
      <c r="BG156" s="9" t="s">
        <v>1131</v>
      </c>
      <c r="BH156" s="23" t="s">
        <v>1137</v>
      </c>
    </row>
    <row r="157" spans="3:60" hidden="1" x14ac:dyDescent="0.25">
      <c r="C157" t="s">
        <v>65</v>
      </c>
      <c r="D157" t="s">
        <v>66</v>
      </c>
      <c r="E157" t="s">
        <v>67</v>
      </c>
      <c r="F157" t="s">
        <v>68</v>
      </c>
      <c r="G157" t="s">
        <v>69</v>
      </c>
      <c r="H157" s="7">
        <v>1000788723080000</v>
      </c>
      <c r="I157" t="s">
        <v>387</v>
      </c>
      <c r="J157" t="s">
        <v>388</v>
      </c>
      <c r="K157" t="s">
        <v>389</v>
      </c>
      <c r="L157" t="s">
        <v>390</v>
      </c>
      <c r="M157" t="s">
        <v>391</v>
      </c>
      <c r="N157" t="s">
        <v>392</v>
      </c>
      <c r="O157" t="s">
        <v>393</v>
      </c>
      <c r="P157" t="s">
        <v>394</v>
      </c>
      <c r="Q157">
        <v>1029646</v>
      </c>
      <c r="R157" t="s">
        <v>395</v>
      </c>
      <c r="S157">
        <v>105742</v>
      </c>
      <c r="T157">
        <v>105742</v>
      </c>
      <c r="V157">
        <v>15</v>
      </c>
      <c r="W157">
        <v>15861.3</v>
      </c>
      <c r="X157">
        <v>0</v>
      </c>
      <c r="Y157" s="10">
        <v>15861.3</v>
      </c>
      <c r="Z157" s="11">
        <v>45409</v>
      </c>
      <c r="AA157" s="11">
        <v>45773</v>
      </c>
      <c r="AB157">
        <v>0</v>
      </c>
      <c r="AC157" t="s">
        <v>77</v>
      </c>
      <c r="AE157" t="s">
        <v>396</v>
      </c>
      <c r="AF157" t="s">
        <v>68</v>
      </c>
      <c r="AG157" t="s">
        <v>79</v>
      </c>
      <c r="AH157" t="s">
        <v>287</v>
      </c>
      <c r="AI157" t="s">
        <v>287</v>
      </c>
      <c r="AJ157">
        <v>105742</v>
      </c>
      <c r="AK157">
        <v>0</v>
      </c>
      <c r="AL157">
        <v>105742</v>
      </c>
      <c r="AM157">
        <v>0</v>
      </c>
      <c r="AN157">
        <v>0</v>
      </c>
      <c r="AO157">
        <v>0</v>
      </c>
      <c r="AP157" s="1">
        <v>105742</v>
      </c>
      <c r="AQ157" t="s">
        <v>397</v>
      </c>
      <c r="AR157" s="11">
        <v>45412</v>
      </c>
      <c r="AS157">
        <v>105742</v>
      </c>
      <c r="AT157" t="s">
        <v>9</v>
      </c>
      <c r="AU157" t="s">
        <v>9</v>
      </c>
      <c r="AV157">
        <v>2</v>
      </c>
      <c r="AW157" t="s">
        <v>82</v>
      </c>
      <c r="AX157" t="s">
        <v>83</v>
      </c>
      <c r="AY157">
        <v>335145</v>
      </c>
      <c r="AZ157" t="s">
        <v>1026</v>
      </c>
      <c r="BA157" t="s">
        <v>1040</v>
      </c>
      <c r="BB157">
        <v>105742</v>
      </c>
      <c r="BC157">
        <v>0</v>
      </c>
      <c r="BD157">
        <f t="shared" si="9"/>
        <v>0</v>
      </c>
      <c r="BE157">
        <v>15861.3</v>
      </c>
      <c r="BF157" s="9">
        <f t="shared" si="10"/>
        <v>0</v>
      </c>
      <c r="BG157" s="9" t="s">
        <v>1131</v>
      </c>
      <c r="BH157" s="23" t="s">
        <v>1137</v>
      </c>
    </row>
    <row r="158" spans="3:60" hidden="1" x14ac:dyDescent="0.25">
      <c r="C158" t="s">
        <v>65</v>
      </c>
      <c r="D158" t="s">
        <v>66</v>
      </c>
      <c r="E158" t="s">
        <v>67</v>
      </c>
      <c r="F158" t="s">
        <v>68</v>
      </c>
      <c r="G158" t="s">
        <v>69</v>
      </c>
      <c r="H158" s="7">
        <v>1003026679850000</v>
      </c>
      <c r="I158" t="s">
        <v>398</v>
      </c>
      <c r="J158">
        <v>5004</v>
      </c>
      <c r="K158" t="s">
        <v>201</v>
      </c>
      <c r="L158" t="s">
        <v>399</v>
      </c>
      <c r="M158" t="s">
        <v>400</v>
      </c>
      <c r="N158" t="s">
        <v>74</v>
      </c>
      <c r="O158" t="s">
        <v>119</v>
      </c>
      <c r="Q158">
        <v>1013129</v>
      </c>
      <c r="R158" t="s">
        <v>401</v>
      </c>
      <c r="S158">
        <v>120424</v>
      </c>
      <c r="T158">
        <v>120424</v>
      </c>
      <c r="U158">
        <v>12.5</v>
      </c>
      <c r="V158">
        <v>12.5</v>
      </c>
      <c r="W158">
        <v>0</v>
      </c>
      <c r="X158">
        <v>0</v>
      </c>
      <c r="Y158" s="10">
        <v>15053</v>
      </c>
      <c r="Z158" s="11">
        <v>44470</v>
      </c>
      <c r="AA158" s="11">
        <v>46477</v>
      </c>
      <c r="AB158">
        <v>7</v>
      </c>
      <c r="AC158" t="s">
        <v>105</v>
      </c>
      <c r="AE158" t="s">
        <v>96</v>
      </c>
      <c r="AF158" t="s">
        <v>68</v>
      </c>
      <c r="AG158" t="s">
        <v>79</v>
      </c>
      <c r="AH158" t="s">
        <v>97</v>
      </c>
      <c r="AI158" t="s">
        <v>98</v>
      </c>
      <c r="AJ158">
        <v>120424</v>
      </c>
      <c r="AK158">
        <v>0</v>
      </c>
      <c r="AL158">
        <v>0</v>
      </c>
      <c r="AM158">
        <v>0</v>
      </c>
      <c r="AN158">
        <v>0</v>
      </c>
      <c r="AO158">
        <v>0</v>
      </c>
      <c r="AP158" s="1">
        <v>120424</v>
      </c>
      <c r="AQ158" t="s">
        <v>99</v>
      </c>
      <c r="AR158" s="11">
        <v>45412</v>
      </c>
      <c r="AS158">
        <v>120424</v>
      </c>
      <c r="AT158" t="s">
        <v>13</v>
      </c>
      <c r="AU158" t="s">
        <v>13</v>
      </c>
      <c r="AW158" t="s">
        <v>82</v>
      </c>
      <c r="AX158" t="s">
        <v>83</v>
      </c>
      <c r="AY158">
        <v>281153</v>
      </c>
      <c r="AZ158" t="s">
        <v>1119</v>
      </c>
      <c r="BA158" t="str">
        <f>AY158&amp;AZ158</f>
        <v>281153M8</v>
      </c>
      <c r="BB158">
        <v>120424</v>
      </c>
      <c r="BC158">
        <v>0</v>
      </c>
      <c r="BD158">
        <f t="shared" si="9"/>
        <v>0</v>
      </c>
      <c r="BE158">
        <v>15053</v>
      </c>
      <c r="BF158" s="9">
        <f t="shared" si="10"/>
        <v>0</v>
      </c>
      <c r="BG158" s="9" t="s">
        <v>1131</v>
      </c>
      <c r="BH158" s="23" t="s">
        <v>1137</v>
      </c>
    </row>
    <row r="159" spans="3:60" hidden="1" x14ac:dyDescent="0.25">
      <c r="C159" t="s">
        <v>65</v>
      </c>
      <c r="D159" t="s">
        <v>66</v>
      </c>
      <c r="E159" t="s">
        <v>67</v>
      </c>
      <c r="F159" t="s">
        <v>68</v>
      </c>
      <c r="G159" t="s">
        <v>69</v>
      </c>
      <c r="H159" s="7">
        <v>100233573331</v>
      </c>
      <c r="I159" t="s">
        <v>413</v>
      </c>
      <c r="J159" t="s">
        <v>370</v>
      </c>
      <c r="K159" t="s">
        <v>116</v>
      </c>
      <c r="L159" t="s">
        <v>414</v>
      </c>
      <c r="M159" t="s">
        <v>415</v>
      </c>
      <c r="N159" t="s">
        <v>74</v>
      </c>
      <c r="O159" t="s">
        <v>119</v>
      </c>
      <c r="Q159">
        <v>1025542</v>
      </c>
      <c r="R159" t="s">
        <v>134</v>
      </c>
      <c r="S159">
        <v>82504</v>
      </c>
      <c r="T159">
        <v>82504</v>
      </c>
      <c r="U159">
        <v>16.5</v>
      </c>
      <c r="V159">
        <v>16.5</v>
      </c>
      <c r="W159">
        <v>0</v>
      </c>
      <c r="X159">
        <v>0</v>
      </c>
      <c r="Y159" s="10">
        <v>13613.16</v>
      </c>
      <c r="Z159" s="11">
        <v>45383</v>
      </c>
      <c r="AA159" s="11">
        <v>45747</v>
      </c>
      <c r="AB159">
        <v>0</v>
      </c>
      <c r="AC159" t="s">
        <v>77</v>
      </c>
      <c r="AE159" t="s">
        <v>96</v>
      </c>
      <c r="AF159" t="s">
        <v>68</v>
      </c>
      <c r="AG159" t="s">
        <v>79</v>
      </c>
      <c r="AH159" t="s">
        <v>97</v>
      </c>
      <c r="AI159" t="s">
        <v>135</v>
      </c>
      <c r="AJ159">
        <v>78378.81</v>
      </c>
      <c r="AK159">
        <v>0</v>
      </c>
      <c r="AL159">
        <v>0</v>
      </c>
      <c r="AM159">
        <v>0</v>
      </c>
      <c r="AN159">
        <v>0</v>
      </c>
      <c r="AO159">
        <v>4125.1899999999996</v>
      </c>
      <c r="AP159" s="1">
        <v>82504</v>
      </c>
      <c r="AQ159" t="s">
        <v>99</v>
      </c>
      <c r="AR159" s="11">
        <v>45412</v>
      </c>
      <c r="AS159">
        <v>82504</v>
      </c>
      <c r="AT159" t="s">
        <v>13</v>
      </c>
      <c r="AU159" t="s">
        <v>13</v>
      </c>
      <c r="AW159" t="s">
        <v>82</v>
      </c>
      <c r="AX159" t="s">
        <v>83</v>
      </c>
      <c r="AY159">
        <v>337586</v>
      </c>
      <c r="AZ159" t="s">
        <v>1026</v>
      </c>
      <c r="BA159" t="str">
        <f>AY159&amp;AZ159</f>
        <v>3375860</v>
      </c>
      <c r="BB159">
        <v>82504</v>
      </c>
      <c r="BC159">
        <v>0</v>
      </c>
      <c r="BD159">
        <f t="shared" si="9"/>
        <v>0</v>
      </c>
      <c r="BE159">
        <v>13613.16</v>
      </c>
      <c r="BF159" s="9">
        <f t="shared" si="10"/>
        <v>0</v>
      </c>
      <c r="BG159" s="9" t="s">
        <v>1131</v>
      </c>
      <c r="BH159" s="23" t="s">
        <v>1137</v>
      </c>
    </row>
    <row r="160" spans="3:60" hidden="1" x14ac:dyDescent="0.25">
      <c r="C160" t="s">
        <v>65</v>
      </c>
      <c r="D160" t="s">
        <v>66</v>
      </c>
      <c r="E160" t="s">
        <v>67</v>
      </c>
      <c r="F160" t="s">
        <v>68</v>
      </c>
      <c r="G160" t="s">
        <v>69</v>
      </c>
      <c r="H160" s="7">
        <v>1018540253650000</v>
      </c>
      <c r="I160" t="s">
        <v>429</v>
      </c>
      <c r="J160" t="s">
        <v>388</v>
      </c>
      <c r="K160" t="s">
        <v>389</v>
      </c>
      <c r="L160" t="s">
        <v>430</v>
      </c>
      <c r="M160" t="s">
        <v>431</v>
      </c>
      <c r="N160" t="s">
        <v>188</v>
      </c>
      <c r="O160" t="s">
        <v>189</v>
      </c>
      <c r="P160" t="s">
        <v>432</v>
      </c>
      <c r="Q160">
        <v>1032117</v>
      </c>
      <c r="R160" t="s">
        <v>408</v>
      </c>
      <c r="S160">
        <v>80696</v>
      </c>
      <c r="T160">
        <v>80696</v>
      </c>
      <c r="V160">
        <v>15</v>
      </c>
      <c r="W160">
        <v>12104.4</v>
      </c>
      <c r="X160">
        <v>0</v>
      </c>
      <c r="Y160" s="10">
        <v>12104.4</v>
      </c>
      <c r="Z160" s="11">
        <v>45406</v>
      </c>
      <c r="AA160" s="11">
        <v>45770</v>
      </c>
      <c r="AB160">
        <v>0</v>
      </c>
      <c r="AC160" t="s">
        <v>77</v>
      </c>
      <c r="AE160" t="s">
        <v>409</v>
      </c>
      <c r="AF160" t="s">
        <v>68</v>
      </c>
      <c r="AG160" t="s">
        <v>79</v>
      </c>
      <c r="AH160" t="s">
        <v>410</v>
      </c>
      <c r="AI160" t="s">
        <v>410</v>
      </c>
      <c r="AJ160">
        <v>80696</v>
      </c>
      <c r="AK160">
        <v>0</v>
      </c>
      <c r="AL160">
        <v>80696</v>
      </c>
      <c r="AM160">
        <v>0</v>
      </c>
      <c r="AN160">
        <v>0</v>
      </c>
      <c r="AO160">
        <v>0</v>
      </c>
      <c r="AP160" s="1">
        <v>80696</v>
      </c>
      <c r="AQ160" t="s">
        <v>397</v>
      </c>
      <c r="AR160" s="11">
        <v>45412</v>
      </c>
      <c r="AS160">
        <v>80696</v>
      </c>
      <c r="AT160" t="s">
        <v>9</v>
      </c>
      <c r="AU160" t="s">
        <v>9</v>
      </c>
      <c r="AV160">
        <v>1</v>
      </c>
      <c r="AW160" t="s">
        <v>210</v>
      </c>
      <c r="AX160" t="s">
        <v>83</v>
      </c>
      <c r="AY160">
        <v>334607</v>
      </c>
      <c r="AZ160" t="s">
        <v>1026</v>
      </c>
      <c r="BA160" t="s">
        <v>1042</v>
      </c>
      <c r="BB160">
        <v>80696</v>
      </c>
      <c r="BC160">
        <v>0</v>
      </c>
      <c r="BD160">
        <f t="shared" si="9"/>
        <v>0</v>
      </c>
      <c r="BE160">
        <v>12104.4</v>
      </c>
      <c r="BF160" s="9">
        <f t="shared" si="10"/>
        <v>0</v>
      </c>
      <c r="BG160" s="9" t="s">
        <v>1131</v>
      </c>
      <c r="BH160" s="23" t="s">
        <v>1137</v>
      </c>
    </row>
    <row r="161" spans="3:60" hidden="1" x14ac:dyDescent="0.25">
      <c r="C161" t="s">
        <v>65</v>
      </c>
      <c r="D161" t="s">
        <v>66</v>
      </c>
      <c r="E161" t="s">
        <v>67</v>
      </c>
      <c r="F161" t="s">
        <v>68</v>
      </c>
      <c r="G161" t="s">
        <v>69</v>
      </c>
      <c r="H161" s="7">
        <v>1.01725484001001E+18</v>
      </c>
      <c r="I161" t="s">
        <v>438</v>
      </c>
      <c r="J161">
        <v>2001</v>
      </c>
      <c r="K161" t="s">
        <v>116</v>
      </c>
      <c r="L161" t="s">
        <v>439</v>
      </c>
      <c r="M161" t="s">
        <v>440</v>
      </c>
      <c r="N161" t="s">
        <v>74</v>
      </c>
      <c r="O161" t="s">
        <v>75</v>
      </c>
      <c r="Q161">
        <v>1035035</v>
      </c>
      <c r="R161" t="s">
        <v>264</v>
      </c>
      <c r="S161">
        <v>70400</v>
      </c>
      <c r="T161">
        <v>70400</v>
      </c>
      <c r="U161">
        <v>16.5</v>
      </c>
      <c r="V161">
        <v>16.5</v>
      </c>
      <c r="W161">
        <v>0</v>
      </c>
      <c r="X161">
        <v>0</v>
      </c>
      <c r="Y161" s="10">
        <v>11616</v>
      </c>
      <c r="Z161" s="11">
        <v>45383</v>
      </c>
      <c r="AA161" s="11">
        <v>45747</v>
      </c>
      <c r="AB161">
        <v>0</v>
      </c>
      <c r="AC161" t="s">
        <v>77</v>
      </c>
      <c r="AE161" t="s">
        <v>96</v>
      </c>
      <c r="AF161" t="s">
        <v>68</v>
      </c>
      <c r="AG161" t="s">
        <v>79</v>
      </c>
      <c r="AH161" t="s">
        <v>97</v>
      </c>
      <c r="AI161" t="s">
        <v>135</v>
      </c>
      <c r="AJ161">
        <v>66880</v>
      </c>
      <c r="AK161">
        <v>0</v>
      </c>
      <c r="AL161">
        <v>0</v>
      </c>
      <c r="AM161">
        <v>0</v>
      </c>
      <c r="AN161">
        <v>0</v>
      </c>
      <c r="AO161">
        <v>3520</v>
      </c>
      <c r="AP161" s="1">
        <v>70400</v>
      </c>
      <c r="AQ161" t="s">
        <v>99</v>
      </c>
      <c r="AR161" s="11">
        <v>45412</v>
      </c>
      <c r="AS161">
        <v>70400</v>
      </c>
      <c r="AT161" t="s">
        <v>13</v>
      </c>
      <c r="AU161" t="s">
        <v>13</v>
      </c>
      <c r="AW161" t="s">
        <v>82</v>
      </c>
      <c r="AX161" t="s">
        <v>83</v>
      </c>
      <c r="AY161">
        <v>334303</v>
      </c>
      <c r="AZ161" t="s">
        <v>1026</v>
      </c>
      <c r="BA161" t="s">
        <v>1043</v>
      </c>
      <c r="BB161">
        <v>70400</v>
      </c>
      <c r="BC161">
        <v>0</v>
      </c>
      <c r="BD161">
        <f t="shared" si="9"/>
        <v>0</v>
      </c>
      <c r="BE161">
        <v>11616</v>
      </c>
      <c r="BF161" s="9">
        <f t="shared" si="10"/>
        <v>0</v>
      </c>
      <c r="BG161" s="9" t="s">
        <v>1131</v>
      </c>
      <c r="BH161" s="23" t="s">
        <v>1137</v>
      </c>
    </row>
    <row r="162" spans="3:60" hidden="1" x14ac:dyDescent="0.25">
      <c r="C162" t="s">
        <v>65</v>
      </c>
      <c r="D162" t="s">
        <v>66</v>
      </c>
      <c r="E162" t="s">
        <v>67</v>
      </c>
      <c r="F162" t="s">
        <v>68</v>
      </c>
      <c r="G162" t="s">
        <v>69</v>
      </c>
      <c r="H162" s="7">
        <v>1014282905150000</v>
      </c>
      <c r="I162" t="s">
        <v>448</v>
      </c>
      <c r="J162">
        <v>4025</v>
      </c>
      <c r="K162" t="s">
        <v>265</v>
      </c>
      <c r="L162" t="s">
        <v>449</v>
      </c>
      <c r="M162" t="s">
        <v>450</v>
      </c>
      <c r="N162" t="s">
        <v>74</v>
      </c>
      <c r="O162" t="s">
        <v>75</v>
      </c>
      <c r="Q162">
        <v>1033371</v>
      </c>
      <c r="R162" t="s">
        <v>451</v>
      </c>
      <c r="S162">
        <v>90000</v>
      </c>
      <c r="T162">
        <v>90000</v>
      </c>
      <c r="U162">
        <v>12.5</v>
      </c>
      <c r="V162">
        <v>12.5</v>
      </c>
      <c r="W162">
        <v>0</v>
      </c>
      <c r="X162">
        <v>0</v>
      </c>
      <c r="Y162" s="10">
        <v>11250</v>
      </c>
      <c r="Z162" s="11">
        <v>45410</v>
      </c>
      <c r="AA162" s="11">
        <v>45774</v>
      </c>
      <c r="AB162">
        <v>0</v>
      </c>
      <c r="AC162" t="s">
        <v>77</v>
      </c>
      <c r="AE162" t="s">
        <v>205</v>
      </c>
      <c r="AF162" t="s">
        <v>68</v>
      </c>
      <c r="AG162" t="s">
        <v>79</v>
      </c>
      <c r="AH162" t="s">
        <v>98</v>
      </c>
      <c r="AI162" t="s">
        <v>206</v>
      </c>
      <c r="AJ162">
        <v>90000</v>
      </c>
      <c r="AK162">
        <v>0</v>
      </c>
      <c r="AL162">
        <v>0</v>
      </c>
      <c r="AM162">
        <v>0</v>
      </c>
      <c r="AN162">
        <v>0</v>
      </c>
      <c r="AO162">
        <v>0</v>
      </c>
      <c r="AP162" s="1">
        <v>90000</v>
      </c>
      <c r="AQ162" t="s">
        <v>99</v>
      </c>
      <c r="AR162" s="11">
        <v>45412</v>
      </c>
      <c r="AS162">
        <v>90000</v>
      </c>
      <c r="AU162" t="s">
        <v>11</v>
      </c>
      <c r="AW162" t="s">
        <v>82</v>
      </c>
      <c r="AX162" t="s">
        <v>83</v>
      </c>
      <c r="AY162">
        <v>334936</v>
      </c>
      <c r="AZ162" t="s">
        <v>1026</v>
      </c>
      <c r="BA162" t="s">
        <v>1044</v>
      </c>
      <c r="BB162">
        <v>90000</v>
      </c>
      <c r="BC162">
        <v>0</v>
      </c>
      <c r="BD162">
        <f t="shared" si="9"/>
        <v>0</v>
      </c>
      <c r="BE162">
        <v>11250</v>
      </c>
      <c r="BF162" s="9">
        <f t="shared" si="10"/>
        <v>0</v>
      </c>
      <c r="BG162" s="9" t="s">
        <v>1131</v>
      </c>
      <c r="BH162" s="23" t="s">
        <v>1137</v>
      </c>
    </row>
    <row r="163" spans="3:60" hidden="1" x14ac:dyDescent="0.25">
      <c r="C163" t="s">
        <v>65</v>
      </c>
      <c r="D163" t="s">
        <v>66</v>
      </c>
      <c r="E163" t="s">
        <v>67</v>
      </c>
      <c r="F163" t="s">
        <v>68</v>
      </c>
      <c r="G163" t="s">
        <v>69</v>
      </c>
      <c r="H163" s="7">
        <v>1006209834840000</v>
      </c>
      <c r="I163" t="s">
        <v>452</v>
      </c>
      <c r="J163">
        <v>4016</v>
      </c>
      <c r="K163" t="s">
        <v>148</v>
      </c>
      <c r="L163" t="s">
        <v>453</v>
      </c>
      <c r="M163" t="s">
        <v>454</v>
      </c>
      <c r="N163" t="s">
        <v>188</v>
      </c>
      <c r="O163" t="s">
        <v>189</v>
      </c>
      <c r="Q163">
        <v>1010520</v>
      </c>
      <c r="R163" t="s">
        <v>190</v>
      </c>
      <c r="S163">
        <v>148270</v>
      </c>
      <c r="T163">
        <v>148270</v>
      </c>
      <c r="U163">
        <v>7.5</v>
      </c>
      <c r="V163">
        <v>7.5</v>
      </c>
      <c r="W163">
        <v>0</v>
      </c>
      <c r="X163">
        <v>0</v>
      </c>
      <c r="Y163" s="10">
        <v>11120.25</v>
      </c>
      <c r="Z163" s="11">
        <v>45368</v>
      </c>
      <c r="AA163" s="11">
        <v>45732</v>
      </c>
      <c r="AB163">
        <v>0</v>
      </c>
      <c r="AC163" t="s">
        <v>77</v>
      </c>
      <c r="AE163" t="s">
        <v>191</v>
      </c>
      <c r="AF163" t="s">
        <v>192</v>
      </c>
      <c r="AG163" t="s">
        <v>79</v>
      </c>
      <c r="AH163" t="s">
        <v>193</v>
      </c>
      <c r="AI163" t="s">
        <v>193</v>
      </c>
      <c r="AJ163">
        <v>148270</v>
      </c>
      <c r="AK163">
        <v>0</v>
      </c>
      <c r="AL163">
        <v>0</v>
      </c>
      <c r="AM163">
        <v>0</v>
      </c>
      <c r="AN163">
        <v>0</v>
      </c>
      <c r="AO163">
        <v>0</v>
      </c>
      <c r="AP163" s="1">
        <v>148270</v>
      </c>
      <c r="AQ163" t="s">
        <v>81</v>
      </c>
      <c r="AR163" s="11">
        <v>45412</v>
      </c>
      <c r="AS163">
        <v>148270</v>
      </c>
      <c r="AT163" t="s">
        <v>8</v>
      </c>
      <c r="AU163" t="s">
        <v>8</v>
      </c>
      <c r="AW163" t="s">
        <v>82</v>
      </c>
      <c r="AX163" t="s">
        <v>83</v>
      </c>
      <c r="AY163">
        <v>330598</v>
      </c>
      <c r="AZ163" t="s">
        <v>1026</v>
      </c>
      <c r="BA163" t="str">
        <f>AY163&amp;AZ163</f>
        <v>3305980</v>
      </c>
      <c r="BB163">
        <v>148270</v>
      </c>
      <c r="BD163">
        <f t="shared" si="9"/>
        <v>0</v>
      </c>
      <c r="BE163">
        <v>11120.25</v>
      </c>
      <c r="BF163" s="9">
        <f t="shared" si="10"/>
        <v>0</v>
      </c>
      <c r="BG163" s="9" t="s">
        <v>1131</v>
      </c>
      <c r="BH163" s="23" t="s">
        <v>1137</v>
      </c>
    </row>
    <row r="164" spans="3:60" hidden="1" x14ac:dyDescent="0.25">
      <c r="C164" t="s">
        <v>65</v>
      </c>
      <c r="D164" t="s">
        <v>66</v>
      </c>
      <c r="E164" t="s">
        <v>67</v>
      </c>
      <c r="F164" t="s">
        <v>68</v>
      </c>
      <c r="G164" t="s">
        <v>69</v>
      </c>
      <c r="H164" s="7">
        <v>1.00319928519E+19</v>
      </c>
      <c r="I164" t="s">
        <v>455</v>
      </c>
      <c r="J164">
        <v>2001</v>
      </c>
      <c r="K164" t="s">
        <v>116</v>
      </c>
      <c r="L164" t="s">
        <v>456</v>
      </c>
      <c r="M164" t="s">
        <v>457</v>
      </c>
      <c r="N164" t="s">
        <v>74</v>
      </c>
      <c r="O164" t="s">
        <v>75</v>
      </c>
      <c r="Q164">
        <v>1035035</v>
      </c>
      <c r="R164" t="s">
        <v>264</v>
      </c>
      <c r="S164">
        <v>66000</v>
      </c>
      <c r="T164">
        <v>66000</v>
      </c>
      <c r="U164">
        <v>16.5</v>
      </c>
      <c r="V164">
        <v>16.5</v>
      </c>
      <c r="W164">
        <v>0</v>
      </c>
      <c r="X164">
        <v>0</v>
      </c>
      <c r="Y164" s="10">
        <v>10890</v>
      </c>
      <c r="Z164" s="11">
        <v>45383</v>
      </c>
      <c r="AA164" s="11">
        <v>45747</v>
      </c>
      <c r="AB164">
        <v>0</v>
      </c>
      <c r="AC164" t="s">
        <v>77</v>
      </c>
      <c r="AE164" t="s">
        <v>96</v>
      </c>
      <c r="AF164" t="s">
        <v>68</v>
      </c>
      <c r="AG164" t="s">
        <v>79</v>
      </c>
      <c r="AH164" t="s">
        <v>97</v>
      </c>
      <c r="AI164" t="s">
        <v>135</v>
      </c>
      <c r="AJ164">
        <v>62700</v>
      </c>
      <c r="AK164">
        <v>0</v>
      </c>
      <c r="AL164">
        <v>0</v>
      </c>
      <c r="AM164">
        <v>0</v>
      </c>
      <c r="AN164">
        <v>0</v>
      </c>
      <c r="AO164">
        <v>3300</v>
      </c>
      <c r="AP164" s="1">
        <v>66000</v>
      </c>
      <c r="AQ164" t="s">
        <v>99</v>
      </c>
      <c r="AR164" s="11">
        <v>45412</v>
      </c>
      <c r="AS164">
        <v>66000</v>
      </c>
      <c r="AT164" t="s">
        <v>13</v>
      </c>
      <c r="AU164" t="s">
        <v>13</v>
      </c>
      <c r="AW164" t="s">
        <v>82</v>
      </c>
      <c r="AX164" t="s">
        <v>83</v>
      </c>
      <c r="AY164">
        <v>334326</v>
      </c>
      <c r="AZ164" t="s">
        <v>1026</v>
      </c>
      <c r="BA164" t="s">
        <v>1045</v>
      </c>
      <c r="BB164">
        <v>66000</v>
      </c>
      <c r="BC164">
        <v>0</v>
      </c>
      <c r="BD164">
        <f t="shared" si="9"/>
        <v>0</v>
      </c>
      <c r="BE164">
        <v>10890</v>
      </c>
      <c r="BF164" s="9">
        <f t="shared" si="10"/>
        <v>0</v>
      </c>
      <c r="BG164" s="9" t="s">
        <v>1131</v>
      </c>
      <c r="BH164" s="23" t="s">
        <v>1137</v>
      </c>
    </row>
    <row r="165" spans="3:60" hidden="1" x14ac:dyDescent="0.25">
      <c r="C165" t="s">
        <v>65</v>
      </c>
      <c r="D165" t="s">
        <v>66</v>
      </c>
      <c r="E165" t="s">
        <v>67</v>
      </c>
      <c r="F165" t="s">
        <v>68</v>
      </c>
      <c r="G165" t="s">
        <v>69</v>
      </c>
      <c r="H165" s="7">
        <v>1013101554960000</v>
      </c>
      <c r="I165" t="s">
        <v>460</v>
      </c>
      <c r="J165" t="s">
        <v>370</v>
      </c>
      <c r="K165" t="s">
        <v>116</v>
      </c>
      <c r="L165" t="s">
        <v>461</v>
      </c>
      <c r="M165" t="s">
        <v>462</v>
      </c>
      <c r="N165" t="s">
        <v>188</v>
      </c>
      <c r="O165" t="s">
        <v>189</v>
      </c>
      <c r="Q165">
        <v>1010520</v>
      </c>
      <c r="R165" t="s">
        <v>190</v>
      </c>
      <c r="S165">
        <v>60000</v>
      </c>
      <c r="T165">
        <v>60000</v>
      </c>
      <c r="U165">
        <v>16.5</v>
      </c>
      <c r="V165">
        <v>16.5</v>
      </c>
      <c r="W165">
        <v>0</v>
      </c>
      <c r="X165">
        <v>0</v>
      </c>
      <c r="Y165" s="10">
        <v>9900</v>
      </c>
      <c r="Z165" s="11">
        <v>45406</v>
      </c>
      <c r="AA165" s="11">
        <v>45770</v>
      </c>
      <c r="AB165">
        <v>0</v>
      </c>
      <c r="AC165" t="s">
        <v>77</v>
      </c>
      <c r="AE165" t="s">
        <v>191</v>
      </c>
      <c r="AF165" t="s">
        <v>192</v>
      </c>
      <c r="AG165" t="s">
        <v>79</v>
      </c>
      <c r="AH165" t="s">
        <v>193</v>
      </c>
      <c r="AI165" t="s">
        <v>193</v>
      </c>
      <c r="AJ165">
        <v>57000</v>
      </c>
      <c r="AK165">
        <v>0</v>
      </c>
      <c r="AL165">
        <v>0</v>
      </c>
      <c r="AM165">
        <v>0</v>
      </c>
      <c r="AN165">
        <v>0</v>
      </c>
      <c r="AO165">
        <v>3000</v>
      </c>
      <c r="AP165" s="1">
        <v>60000</v>
      </c>
      <c r="AQ165" t="s">
        <v>99</v>
      </c>
      <c r="AR165" s="11">
        <v>45412</v>
      </c>
      <c r="AS165">
        <v>60000</v>
      </c>
      <c r="AT165" t="s">
        <v>8</v>
      </c>
      <c r="AU165" t="s">
        <v>8</v>
      </c>
      <c r="AW165" t="s">
        <v>82</v>
      </c>
      <c r="AX165" t="s">
        <v>83</v>
      </c>
      <c r="AY165">
        <v>336219</v>
      </c>
      <c r="AZ165" t="s">
        <v>1026</v>
      </c>
      <c r="BA165" t="str">
        <f>AY165&amp;AZ165</f>
        <v>3362190</v>
      </c>
      <c r="BB165">
        <v>60000</v>
      </c>
      <c r="BC165">
        <v>0</v>
      </c>
      <c r="BD165">
        <f t="shared" si="9"/>
        <v>0</v>
      </c>
      <c r="BE165">
        <v>9900</v>
      </c>
      <c r="BF165" s="9">
        <f t="shared" si="10"/>
        <v>0</v>
      </c>
      <c r="BG165" s="9" t="s">
        <v>1131</v>
      </c>
      <c r="BH165" s="23" t="s">
        <v>1137</v>
      </c>
    </row>
    <row r="166" spans="3:60" hidden="1" x14ac:dyDescent="0.25">
      <c r="C166" t="s">
        <v>65</v>
      </c>
      <c r="D166" t="s">
        <v>66</v>
      </c>
      <c r="E166" t="s">
        <v>67</v>
      </c>
      <c r="F166" t="s">
        <v>68</v>
      </c>
      <c r="G166" t="s">
        <v>69</v>
      </c>
      <c r="H166" s="7">
        <v>1.0140690815499999E+19</v>
      </c>
      <c r="I166" t="s">
        <v>463</v>
      </c>
      <c r="J166" t="s">
        <v>370</v>
      </c>
      <c r="K166" t="s">
        <v>116</v>
      </c>
      <c r="L166" t="s">
        <v>464</v>
      </c>
      <c r="M166" t="s">
        <v>465</v>
      </c>
      <c r="N166" t="s">
        <v>74</v>
      </c>
      <c r="O166" t="s">
        <v>119</v>
      </c>
      <c r="Q166">
        <v>1035493</v>
      </c>
      <c r="R166" t="s">
        <v>466</v>
      </c>
      <c r="S166">
        <v>60000</v>
      </c>
      <c r="T166">
        <v>60000</v>
      </c>
      <c r="U166">
        <v>16.5</v>
      </c>
      <c r="V166">
        <v>16.5</v>
      </c>
      <c r="W166">
        <v>0</v>
      </c>
      <c r="X166">
        <v>0</v>
      </c>
      <c r="Y166" s="10">
        <v>9900</v>
      </c>
      <c r="Z166" s="11">
        <v>45283</v>
      </c>
      <c r="AA166" s="11">
        <v>45648</v>
      </c>
      <c r="AB166">
        <v>7</v>
      </c>
      <c r="AC166" t="s">
        <v>105</v>
      </c>
      <c r="AE166" t="s">
        <v>140</v>
      </c>
      <c r="AF166" t="s">
        <v>68</v>
      </c>
      <c r="AG166" t="s">
        <v>79</v>
      </c>
      <c r="AH166" t="s">
        <v>141</v>
      </c>
      <c r="AI166" t="s">
        <v>141</v>
      </c>
      <c r="AJ166">
        <v>57000</v>
      </c>
      <c r="AK166">
        <v>0</v>
      </c>
      <c r="AL166">
        <v>0</v>
      </c>
      <c r="AM166">
        <v>0</v>
      </c>
      <c r="AN166">
        <v>0</v>
      </c>
      <c r="AO166">
        <v>3000</v>
      </c>
      <c r="AP166" s="1">
        <v>60000</v>
      </c>
      <c r="AQ166" t="s">
        <v>99</v>
      </c>
      <c r="AR166" s="11">
        <v>45412</v>
      </c>
      <c r="AS166">
        <v>60000</v>
      </c>
      <c r="AT166" t="s">
        <v>4</v>
      </c>
      <c r="AU166" t="s">
        <v>4</v>
      </c>
      <c r="AW166" t="s">
        <v>82</v>
      </c>
      <c r="AX166" t="s">
        <v>83</v>
      </c>
      <c r="AY166">
        <v>321469</v>
      </c>
      <c r="AZ166" t="s">
        <v>1124</v>
      </c>
      <c r="BA166" t="str">
        <f>AY166&amp;AZ166</f>
        <v>321469E5</v>
      </c>
      <c r="BB166">
        <v>60000</v>
      </c>
      <c r="BC166">
        <v>0</v>
      </c>
      <c r="BD166">
        <f t="shared" si="9"/>
        <v>0</v>
      </c>
      <c r="BE166">
        <v>9900</v>
      </c>
      <c r="BF166" s="9">
        <f t="shared" si="10"/>
        <v>0</v>
      </c>
      <c r="BG166" s="9" t="s">
        <v>1131</v>
      </c>
      <c r="BH166" s="23" t="s">
        <v>1137</v>
      </c>
    </row>
    <row r="167" spans="3:60" hidden="1" x14ac:dyDescent="0.25">
      <c r="C167" t="s">
        <v>65</v>
      </c>
      <c r="D167" t="s">
        <v>66</v>
      </c>
      <c r="E167" t="s">
        <v>67</v>
      </c>
      <c r="F167" t="s">
        <v>68</v>
      </c>
      <c r="G167" t="s">
        <v>69</v>
      </c>
      <c r="H167" s="7">
        <v>1009877784840000</v>
      </c>
      <c r="I167" t="s">
        <v>470</v>
      </c>
      <c r="J167">
        <v>2001</v>
      </c>
      <c r="K167" t="s">
        <v>116</v>
      </c>
      <c r="L167" t="s">
        <v>471</v>
      </c>
      <c r="M167" t="s">
        <v>472</v>
      </c>
      <c r="N167" t="s">
        <v>74</v>
      </c>
      <c r="O167" t="s">
        <v>119</v>
      </c>
      <c r="Q167">
        <v>1010614</v>
      </c>
      <c r="R167" t="s">
        <v>339</v>
      </c>
      <c r="S167">
        <v>54450</v>
      </c>
      <c r="T167">
        <v>54450</v>
      </c>
      <c r="U167">
        <v>16.5</v>
      </c>
      <c r="V167">
        <v>16.5</v>
      </c>
      <c r="W167">
        <v>0</v>
      </c>
      <c r="X167">
        <v>0</v>
      </c>
      <c r="Y167" s="10">
        <v>8984.25</v>
      </c>
      <c r="Z167" s="11">
        <v>45383</v>
      </c>
      <c r="AA167" s="11">
        <v>45747</v>
      </c>
      <c r="AB167">
        <v>0</v>
      </c>
      <c r="AC167" t="s">
        <v>77</v>
      </c>
      <c r="AE167" t="s">
        <v>340</v>
      </c>
      <c r="AF167" t="s">
        <v>68</v>
      </c>
      <c r="AG167" t="s">
        <v>79</v>
      </c>
      <c r="AH167" t="s">
        <v>341</v>
      </c>
      <c r="AI167" t="s">
        <v>341</v>
      </c>
      <c r="AJ167">
        <v>51727.5</v>
      </c>
      <c r="AK167">
        <v>0</v>
      </c>
      <c r="AL167">
        <v>0</v>
      </c>
      <c r="AM167">
        <v>0</v>
      </c>
      <c r="AN167">
        <v>0</v>
      </c>
      <c r="AO167">
        <v>2722.5</v>
      </c>
      <c r="AP167" s="1">
        <v>54450</v>
      </c>
      <c r="AQ167" t="s">
        <v>81</v>
      </c>
      <c r="AR167" s="11">
        <v>45412</v>
      </c>
      <c r="AS167">
        <v>54450</v>
      </c>
      <c r="AT167" t="s">
        <v>2</v>
      </c>
      <c r="AU167" t="s">
        <v>2</v>
      </c>
      <c r="AW167" t="s">
        <v>82</v>
      </c>
      <c r="AX167" t="s">
        <v>83</v>
      </c>
      <c r="AY167">
        <v>334342</v>
      </c>
      <c r="AZ167" t="s">
        <v>1026</v>
      </c>
      <c r="BA167" t="s">
        <v>1046</v>
      </c>
      <c r="BB167">
        <v>54450</v>
      </c>
      <c r="BC167">
        <v>0</v>
      </c>
      <c r="BD167">
        <f t="shared" si="9"/>
        <v>0</v>
      </c>
      <c r="BE167">
        <v>8984.25</v>
      </c>
      <c r="BF167" s="9">
        <f t="shared" si="10"/>
        <v>0</v>
      </c>
      <c r="BG167" s="9" t="s">
        <v>1131</v>
      </c>
      <c r="BH167" s="23" t="s">
        <v>1137</v>
      </c>
    </row>
    <row r="168" spans="3:60" hidden="1" x14ac:dyDescent="0.25">
      <c r="C168" t="s">
        <v>65</v>
      </c>
      <c r="D168" t="s">
        <v>66</v>
      </c>
      <c r="E168" t="s">
        <v>67</v>
      </c>
      <c r="F168" t="s">
        <v>68</v>
      </c>
      <c r="G168" t="s">
        <v>69</v>
      </c>
      <c r="H168" s="7">
        <v>1.0172820868199999E+19</v>
      </c>
      <c r="I168" t="s">
        <v>490</v>
      </c>
      <c r="J168">
        <v>4005</v>
      </c>
      <c r="K168" t="s">
        <v>247</v>
      </c>
      <c r="L168" t="s">
        <v>491</v>
      </c>
      <c r="M168" t="s">
        <v>492</v>
      </c>
      <c r="N168" t="s">
        <v>74</v>
      </c>
      <c r="O168" t="s">
        <v>75</v>
      </c>
      <c r="Q168">
        <v>1029723</v>
      </c>
      <c r="R168" t="s">
        <v>169</v>
      </c>
      <c r="S168">
        <v>97261</v>
      </c>
      <c r="T168">
        <v>97261</v>
      </c>
      <c r="U168">
        <v>7.5</v>
      </c>
      <c r="V168">
        <v>7.5</v>
      </c>
      <c r="W168">
        <v>0</v>
      </c>
      <c r="X168">
        <v>0</v>
      </c>
      <c r="Y168" s="10">
        <v>7294.58</v>
      </c>
      <c r="Z168" s="11">
        <v>45385</v>
      </c>
      <c r="AA168" s="11">
        <v>45749</v>
      </c>
      <c r="AB168">
        <v>0</v>
      </c>
      <c r="AC168" t="s">
        <v>77</v>
      </c>
      <c r="AE168" t="s">
        <v>96</v>
      </c>
      <c r="AF168" t="s">
        <v>68</v>
      </c>
      <c r="AG168" t="s">
        <v>79</v>
      </c>
      <c r="AH168" t="s">
        <v>97</v>
      </c>
      <c r="AI168" t="s">
        <v>170</v>
      </c>
      <c r="AJ168">
        <v>97261</v>
      </c>
      <c r="AK168">
        <v>0</v>
      </c>
      <c r="AL168">
        <v>0</v>
      </c>
      <c r="AM168">
        <v>0</v>
      </c>
      <c r="AN168">
        <v>0</v>
      </c>
      <c r="AO168">
        <v>0</v>
      </c>
      <c r="AP168" s="1">
        <v>97261</v>
      </c>
      <c r="AQ168" t="s">
        <v>81</v>
      </c>
      <c r="AR168" s="11">
        <v>45412</v>
      </c>
      <c r="AS168">
        <v>97261</v>
      </c>
      <c r="AT168" t="s">
        <v>9</v>
      </c>
      <c r="AU168" t="s">
        <v>9</v>
      </c>
      <c r="AW168" t="s">
        <v>82</v>
      </c>
      <c r="AX168" t="s">
        <v>83</v>
      </c>
      <c r="AY168">
        <v>335075</v>
      </c>
      <c r="AZ168" t="s">
        <v>1026</v>
      </c>
      <c r="BA168" t="s">
        <v>1048</v>
      </c>
      <c r="BB168">
        <v>97261</v>
      </c>
      <c r="BC168">
        <v>0</v>
      </c>
      <c r="BD168">
        <f t="shared" si="9"/>
        <v>0</v>
      </c>
      <c r="BE168">
        <v>7294.58</v>
      </c>
      <c r="BF168" s="9">
        <f t="shared" si="10"/>
        <v>0</v>
      </c>
      <c r="BG168" s="9" t="s">
        <v>1131</v>
      </c>
      <c r="BH168" s="23" t="s">
        <v>1137</v>
      </c>
    </row>
    <row r="169" spans="3:60" hidden="1" x14ac:dyDescent="0.25">
      <c r="C169" t="s">
        <v>65</v>
      </c>
      <c r="D169" t="s">
        <v>66</v>
      </c>
      <c r="E169" t="s">
        <v>67</v>
      </c>
      <c r="F169" t="s">
        <v>68</v>
      </c>
      <c r="G169" t="s">
        <v>69</v>
      </c>
      <c r="H169" s="7">
        <v>101073153089</v>
      </c>
      <c r="I169" t="s">
        <v>378</v>
      </c>
      <c r="J169">
        <v>2001</v>
      </c>
      <c r="K169" t="s">
        <v>116</v>
      </c>
      <c r="L169" t="s">
        <v>496</v>
      </c>
      <c r="M169" t="s">
        <v>497</v>
      </c>
      <c r="N169" t="s">
        <v>223</v>
      </c>
      <c r="O169" t="s">
        <v>223</v>
      </c>
      <c r="Q169">
        <v>1033738</v>
      </c>
      <c r="R169" t="s">
        <v>284</v>
      </c>
      <c r="S169">
        <v>41250</v>
      </c>
      <c r="T169">
        <v>41250</v>
      </c>
      <c r="U169">
        <v>16.5</v>
      </c>
      <c r="V169">
        <v>16.5</v>
      </c>
      <c r="W169">
        <v>0</v>
      </c>
      <c r="X169">
        <v>0</v>
      </c>
      <c r="Y169" s="10">
        <v>6806.25</v>
      </c>
      <c r="Z169" s="11">
        <v>45409</v>
      </c>
      <c r="AA169" s="11">
        <v>45773</v>
      </c>
      <c r="AB169">
        <v>0</v>
      </c>
      <c r="AC169" t="s">
        <v>77</v>
      </c>
      <c r="AE169" t="s">
        <v>285</v>
      </c>
      <c r="AF169" t="s">
        <v>286</v>
      </c>
      <c r="AG169" t="s">
        <v>79</v>
      </c>
      <c r="AH169" t="s">
        <v>287</v>
      </c>
      <c r="AI169" t="s">
        <v>288</v>
      </c>
      <c r="AJ169">
        <v>39187.5</v>
      </c>
      <c r="AK169">
        <v>0</v>
      </c>
      <c r="AL169">
        <v>0</v>
      </c>
      <c r="AM169">
        <v>0</v>
      </c>
      <c r="AN169">
        <v>0</v>
      </c>
      <c r="AO169">
        <v>2062.5</v>
      </c>
      <c r="AP169" s="1">
        <v>41250</v>
      </c>
      <c r="AQ169" t="s">
        <v>99</v>
      </c>
      <c r="AR169" s="11">
        <v>45412</v>
      </c>
      <c r="AS169">
        <v>41250</v>
      </c>
      <c r="AT169" t="s">
        <v>9</v>
      </c>
      <c r="AU169" t="s">
        <v>9</v>
      </c>
      <c r="AW169" t="s">
        <v>82</v>
      </c>
      <c r="AX169" t="s">
        <v>83</v>
      </c>
      <c r="AY169">
        <v>335062</v>
      </c>
      <c r="AZ169" t="s">
        <v>1026</v>
      </c>
      <c r="BA169" t="s">
        <v>1049</v>
      </c>
      <c r="BB169">
        <v>41250</v>
      </c>
      <c r="BC169">
        <v>0</v>
      </c>
      <c r="BD169">
        <f t="shared" si="9"/>
        <v>0</v>
      </c>
      <c r="BE169">
        <v>6806.25</v>
      </c>
      <c r="BF169" s="9">
        <f t="shared" si="10"/>
        <v>0</v>
      </c>
      <c r="BG169" s="9" t="s">
        <v>1131</v>
      </c>
      <c r="BH169" s="23" t="s">
        <v>1137</v>
      </c>
    </row>
    <row r="170" spans="3:60" hidden="1" x14ac:dyDescent="0.25">
      <c r="C170" t="s">
        <v>65</v>
      </c>
      <c r="D170" t="s">
        <v>66</v>
      </c>
      <c r="E170" t="s">
        <v>67</v>
      </c>
      <c r="F170" t="s">
        <v>68</v>
      </c>
      <c r="G170" t="s">
        <v>69</v>
      </c>
      <c r="H170" s="7">
        <v>100233573331</v>
      </c>
      <c r="I170" t="s">
        <v>413</v>
      </c>
      <c r="J170">
        <v>4010</v>
      </c>
      <c r="K170" t="s">
        <v>426</v>
      </c>
      <c r="L170" t="s">
        <v>501</v>
      </c>
      <c r="M170" t="s">
        <v>502</v>
      </c>
      <c r="N170" t="s">
        <v>74</v>
      </c>
      <c r="O170" t="s">
        <v>119</v>
      </c>
      <c r="Q170">
        <v>1025542</v>
      </c>
      <c r="R170" t="s">
        <v>134</v>
      </c>
      <c r="S170">
        <v>50158</v>
      </c>
      <c r="T170">
        <v>50158</v>
      </c>
      <c r="U170">
        <v>12.5</v>
      </c>
      <c r="V170">
        <v>12.5</v>
      </c>
      <c r="W170">
        <v>0</v>
      </c>
      <c r="X170">
        <v>0</v>
      </c>
      <c r="Y170" s="10">
        <v>6269.75</v>
      </c>
      <c r="Z170" s="11">
        <v>45383</v>
      </c>
      <c r="AA170" s="11">
        <v>45747</v>
      </c>
      <c r="AB170">
        <v>0</v>
      </c>
      <c r="AC170" t="s">
        <v>77</v>
      </c>
      <c r="AE170" t="s">
        <v>96</v>
      </c>
      <c r="AF170" t="s">
        <v>68</v>
      </c>
      <c r="AG170" t="s">
        <v>79</v>
      </c>
      <c r="AH170" t="s">
        <v>97</v>
      </c>
      <c r="AI170" t="s">
        <v>135</v>
      </c>
      <c r="AJ170">
        <v>50158</v>
      </c>
      <c r="AK170">
        <v>0</v>
      </c>
      <c r="AL170">
        <v>0</v>
      </c>
      <c r="AM170">
        <v>0</v>
      </c>
      <c r="AN170">
        <v>0</v>
      </c>
      <c r="AO170">
        <v>0</v>
      </c>
      <c r="AP170" s="1">
        <v>50158</v>
      </c>
      <c r="AQ170" t="s">
        <v>99</v>
      </c>
      <c r="AR170" s="11">
        <v>45412</v>
      </c>
      <c r="AS170">
        <v>50158</v>
      </c>
      <c r="AT170" t="s">
        <v>13</v>
      </c>
      <c r="AU170" t="s">
        <v>13</v>
      </c>
      <c r="AW170" t="s">
        <v>82</v>
      </c>
      <c r="AX170" t="s">
        <v>83</v>
      </c>
      <c r="AY170">
        <v>337573</v>
      </c>
      <c r="AZ170" t="s">
        <v>1026</v>
      </c>
      <c r="BA170" t="str">
        <f>AY170&amp;AZ170</f>
        <v>3375730</v>
      </c>
      <c r="BB170">
        <v>50158</v>
      </c>
      <c r="BC170">
        <v>0</v>
      </c>
      <c r="BD170">
        <f t="shared" si="9"/>
        <v>0</v>
      </c>
      <c r="BE170">
        <v>6269.75</v>
      </c>
      <c r="BF170" s="9">
        <f t="shared" si="10"/>
        <v>0</v>
      </c>
      <c r="BG170" s="9" t="s">
        <v>1131</v>
      </c>
      <c r="BH170" s="23" t="s">
        <v>1137</v>
      </c>
    </row>
    <row r="171" spans="3:60" hidden="1" x14ac:dyDescent="0.25">
      <c r="C171" t="s">
        <v>65</v>
      </c>
      <c r="D171" t="s">
        <v>66</v>
      </c>
      <c r="E171" t="s">
        <v>67</v>
      </c>
      <c r="F171" t="s">
        <v>68</v>
      </c>
      <c r="G171" t="s">
        <v>69</v>
      </c>
      <c r="H171" s="7">
        <v>1017429915270000</v>
      </c>
      <c r="I171" t="s">
        <v>514</v>
      </c>
      <c r="J171">
        <v>2001</v>
      </c>
      <c r="K171" t="s">
        <v>116</v>
      </c>
      <c r="L171" t="s">
        <v>515</v>
      </c>
      <c r="M171" t="s">
        <v>516</v>
      </c>
      <c r="N171" t="s">
        <v>74</v>
      </c>
      <c r="O171" t="s">
        <v>75</v>
      </c>
      <c r="Q171">
        <v>1035035</v>
      </c>
      <c r="R171" t="s">
        <v>264</v>
      </c>
      <c r="S171">
        <v>30000</v>
      </c>
      <c r="T171">
        <v>30000</v>
      </c>
      <c r="U171">
        <v>16.5</v>
      </c>
      <c r="V171">
        <v>16.5</v>
      </c>
      <c r="W171">
        <v>0</v>
      </c>
      <c r="X171">
        <v>0</v>
      </c>
      <c r="Y171" s="10">
        <v>4950</v>
      </c>
      <c r="Z171" s="11">
        <v>45395</v>
      </c>
      <c r="AA171" s="11">
        <v>45759</v>
      </c>
      <c r="AB171">
        <v>0</v>
      </c>
      <c r="AC171" t="s">
        <v>77</v>
      </c>
      <c r="AE171" t="s">
        <v>96</v>
      </c>
      <c r="AF171" t="s">
        <v>68</v>
      </c>
      <c r="AG171" t="s">
        <v>79</v>
      </c>
      <c r="AH171" t="s">
        <v>97</v>
      </c>
      <c r="AI171" t="s">
        <v>135</v>
      </c>
      <c r="AJ171">
        <v>28500</v>
      </c>
      <c r="AK171">
        <v>0</v>
      </c>
      <c r="AL171">
        <v>0</v>
      </c>
      <c r="AM171">
        <v>0</v>
      </c>
      <c r="AN171">
        <v>0</v>
      </c>
      <c r="AO171">
        <v>1500</v>
      </c>
      <c r="AP171" s="1">
        <v>30000</v>
      </c>
      <c r="AQ171" t="s">
        <v>99</v>
      </c>
      <c r="AR171" s="11">
        <v>45412</v>
      </c>
      <c r="AS171">
        <v>30000</v>
      </c>
      <c r="AT171" t="s">
        <v>13</v>
      </c>
      <c r="AU171" t="s">
        <v>13</v>
      </c>
      <c r="AW171" t="s">
        <v>82</v>
      </c>
      <c r="AX171" t="s">
        <v>83</v>
      </c>
      <c r="AY171">
        <v>334307</v>
      </c>
      <c r="AZ171" t="s">
        <v>1026</v>
      </c>
      <c r="BA171" t="s">
        <v>1050</v>
      </c>
      <c r="BB171">
        <v>30000</v>
      </c>
      <c r="BC171">
        <v>0</v>
      </c>
      <c r="BD171">
        <f t="shared" si="9"/>
        <v>0</v>
      </c>
      <c r="BE171">
        <v>4950</v>
      </c>
      <c r="BF171" s="9">
        <f t="shared" si="10"/>
        <v>0</v>
      </c>
      <c r="BG171" s="9" t="s">
        <v>1131</v>
      </c>
      <c r="BH171" s="23" t="s">
        <v>1137</v>
      </c>
    </row>
    <row r="172" spans="3:60" hidden="1" x14ac:dyDescent="0.25">
      <c r="C172" t="s">
        <v>65</v>
      </c>
      <c r="D172" t="s">
        <v>66</v>
      </c>
      <c r="E172" t="s">
        <v>67</v>
      </c>
      <c r="F172" t="s">
        <v>68</v>
      </c>
      <c r="G172" t="s">
        <v>69</v>
      </c>
      <c r="H172" s="7">
        <v>1.01084217018003E+18</v>
      </c>
      <c r="I172" t="s">
        <v>549</v>
      </c>
      <c r="J172">
        <v>3001</v>
      </c>
      <c r="K172" t="s">
        <v>389</v>
      </c>
      <c r="L172" t="s">
        <v>550</v>
      </c>
      <c r="M172" t="s">
        <v>551</v>
      </c>
      <c r="N172" t="s">
        <v>539</v>
      </c>
      <c r="O172" t="s">
        <v>540</v>
      </c>
      <c r="P172" t="s">
        <v>541</v>
      </c>
      <c r="Q172">
        <v>1025054</v>
      </c>
      <c r="R172" t="s">
        <v>542</v>
      </c>
      <c r="S172">
        <v>21442</v>
      </c>
      <c r="T172">
        <v>21442</v>
      </c>
      <c r="V172">
        <v>15</v>
      </c>
      <c r="W172">
        <v>3216.3</v>
      </c>
      <c r="X172">
        <v>198.68</v>
      </c>
      <c r="Y172" s="10">
        <v>3414.98</v>
      </c>
      <c r="Z172" s="11">
        <v>45383</v>
      </c>
      <c r="AA172" s="11">
        <v>45747</v>
      </c>
      <c r="AB172">
        <v>0</v>
      </c>
      <c r="AC172" t="s">
        <v>77</v>
      </c>
      <c r="AE172" t="s">
        <v>543</v>
      </c>
      <c r="AF172" t="s">
        <v>192</v>
      </c>
      <c r="AG172" t="s">
        <v>79</v>
      </c>
      <c r="AH172" t="s">
        <v>135</v>
      </c>
      <c r="AI172" t="s">
        <v>135</v>
      </c>
      <c r="AJ172">
        <v>29389</v>
      </c>
      <c r="AK172">
        <v>0</v>
      </c>
      <c r="AL172">
        <v>21442</v>
      </c>
      <c r="AM172">
        <v>7947</v>
      </c>
      <c r="AN172">
        <v>0</v>
      </c>
      <c r="AO172">
        <v>0</v>
      </c>
      <c r="AP172" s="1">
        <v>21442</v>
      </c>
      <c r="AQ172" t="s">
        <v>397</v>
      </c>
      <c r="AR172" s="11">
        <v>45412</v>
      </c>
      <c r="AS172">
        <v>29389</v>
      </c>
      <c r="AT172" t="s">
        <v>13</v>
      </c>
      <c r="AU172" t="s">
        <v>13</v>
      </c>
      <c r="AV172">
        <v>5</v>
      </c>
      <c r="AW172" t="s">
        <v>82</v>
      </c>
      <c r="AX172" t="s">
        <v>83</v>
      </c>
      <c r="AY172">
        <v>331133</v>
      </c>
      <c r="AZ172" t="s">
        <v>1026</v>
      </c>
      <c r="BA172" t="s">
        <v>1054</v>
      </c>
      <c r="BB172">
        <v>21442</v>
      </c>
      <c r="BC172">
        <v>7947</v>
      </c>
      <c r="BD172">
        <f t="shared" si="9"/>
        <v>0</v>
      </c>
      <c r="BE172">
        <v>3414.98</v>
      </c>
      <c r="BF172" s="9">
        <f t="shared" si="10"/>
        <v>0</v>
      </c>
      <c r="BG172" s="9" t="s">
        <v>1131</v>
      </c>
      <c r="BH172" s="23" t="s">
        <v>1137</v>
      </c>
    </row>
    <row r="173" spans="3:60" hidden="1" x14ac:dyDescent="0.25">
      <c r="C173" t="s">
        <v>65</v>
      </c>
      <c r="D173" t="s">
        <v>66</v>
      </c>
      <c r="E173" t="s">
        <v>67</v>
      </c>
      <c r="F173" t="s">
        <v>68</v>
      </c>
      <c r="G173" t="s">
        <v>69</v>
      </c>
      <c r="H173" s="7">
        <v>101073153089</v>
      </c>
      <c r="I173" t="s">
        <v>378</v>
      </c>
      <c r="J173">
        <v>4010</v>
      </c>
      <c r="K173" t="s">
        <v>426</v>
      </c>
      <c r="L173" t="s">
        <v>552</v>
      </c>
      <c r="M173" t="s">
        <v>553</v>
      </c>
      <c r="N173" t="s">
        <v>223</v>
      </c>
      <c r="O173" t="s">
        <v>223</v>
      </c>
      <c r="Q173">
        <v>1033738</v>
      </c>
      <c r="R173" t="s">
        <v>284</v>
      </c>
      <c r="S173">
        <v>26723</v>
      </c>
      <c r="T173">
        <v>26723</v>
      </c>
      <c r="U173">
        <v>12.5</v>
      </c>
      <c r="V173">
        <v>12.5</v>
      </c>
      <c r="W173">
        <v>0</v>
      </c>
      <c r="X173">
        <v>0</v>
      </c>
      <c r="Y173" s="10">
        <v>3340.38</v>
      </c>
      <c r="Z173" s="11">
        <v>45377</v>
      </c>
      <c r="AA173" s="11">
        <v>45741</v>
      </c>
      <c r="AB173">
        <v>0</v>
      </c>
      <c r="AC173" t="s">
        <v>77</v>
      </c>
      <c r="AE173" t="s">
        <v>285</v>
      </c>
      <c r="AF173" t="s">
        <v>286</v>
      </c>
      <c r="AG173" t="s">
        <v>79</v>
      </c>
      <c r="AH173" t="s">
        <v>287</v>
      </c>
      <c r="AI173" t="s">
        <v>288</v>
      </c>
      <c r="AJ173">
        <v>26723</v>
      </c>
      <c r="AK173">
        <v>0</v>
      </c>
      <c r="AL173">
        <v>0</v>
      </c>
      <c r="AM173">
        <v>0</v>
      </c>
      <c r="AN173">
        <v>0</v>
      </c>
      <c r="AO173">
        <v>0</v>
      </c>
      <c r="AP173" s="1">
        <v>26723</v>
      </c>
      <c r="AQ173" t="s">
        <v>99</v>
      </c>
      <c r="AR173" s="11">
        <v>45412</v>
      </c>
      <c r="AS173">
        <v>26723</v>
      </c>
      <c r="AT173" t="s">
        <v>9</v>
      </c>
      <c r="AU173" t="s">
        <v>9</v>
      </c>
      <c r="AW173" t="s">
        <v>82</v>
      </c>
      <c r="AX173" t="s">
        <v>83</v>
      </c>
      <c r="AY173">
        <v>332297</v>
      </c>
      <c r="AZ173" t="s">
        <v>1026</v>
      </c>
      <c r="BA173" t="str">
        <f>AY173&amp;AZ173</f>
        <v>3322970</v>
      </c>
      <c r="BB173">
        <v>26723</v>
      </c>
      <c r="BD173">
        <f t="shared" si="9"/>
        <v>0</v>
      </c>
      <c r="BE173">
        <v>3340.38</v>
      </c>
      <c r="BF173" s="9">
        <f t="shared" si="10"/>
        <v>0</v>
      </c>
      <c r="BG173" s="9" t="s">
        <v>1131</v>
      </c>
      <c r="BH173" s="23" t="s">
        <v>1137</v>
      </c>
    </row>
    <row r="174" spans="3:60" hidden="1" x14ac:dyDescent="0.25">
      <c r="C174" t="s">
        <v>65</v>
      </c>
      <c r="D174" t="s">
        <v>66</v>
      </c>
      <c r="E174" t="s">
        <v>67</v>
      </c>
      <c r="F174" t="s">
        <v>68</v>
      </c>
      <c r="G174" t="s">
        <v>69</v>
      </c>
      <c r="H174" s="7">
        <v>1000324583290000</v>
      </c>
      <c r="I174" t="s">
        <v>554</v>
      </c>
      <c r="J174">
        <v>2001</v>
      </c>
      <c r="K174" t="s">
        <v>116</v>
      </c>
      <c r="L174" t="s">
        <v>555</v>
      </c>
      <c r="M174" t="s">
        <v>556</v>
      </c>
      <c r="N174" t="s">
        <v>223</v>
      </c>
      <c r="O174" t="s">
        <v>223</v>
      </c>
      <c r="Q174">
        <v>1025291</v>
      </c>
      <c r="R174" t="s">
        <v>557</v>
      </c>
      <c r="S174">
        <v>20000</v>
      </c>
      <c r="T174">
        <v>20000</v>
      </c>
      <c r="U174">
        <v>16.5</v>
      </c>
      <c r="V174">
        <v>16.5</v>
      </c>
      <c r="W174">
        <v>0</v>
      </c>
      <c r="X174">
        <v>0</v>
      </c>
      <c r="Y174" s="10">
        <v>3300</v>
      </c>
      <c r="Z174" s="11">
        <v>45385</v>
      </c>
      <c r="AA174" s="11">
        <v>45749</v>
      </c>
      <c r="AB174">
        <v>0</v>
      </c>
      <c r="AC174" t="s">
        <v>77</v>
      </c>
      <c r="AE174" t="s">
        <v>225</v>
      </c>
      <c r="AF174" t="s">
        <v>68</v>
      </c>
      <c r="AG174" t="s">
        <v>79</v>
      </c>
      <c r="AH174" t="s">
        <v>226</v>
      </c>
      <c r="AI174" t="s">
        <v>226</v>
      </c>
      <c r="AJ174">
        <v>19000</v>
      </c>
      <c r="AK174">
        <v>0</v>
      </c>
      <c r="AL174">
        <v>0</v>
      </c>
      <c r="AM174">
        <v>0</v>
      </c>
      <c r="AN174">
        <v>0</v>
      </c>
      <c r="AO174">
        <v>1000</v>
      </c>
      <c r="AP174" s="1">
        <v>20000</v>
      </c>
      <c r="AQ174" t="s">
        <v>99</v>
      </c>
      <c r="AR174" s="11">
        <v>45412</v>
      </c>
      <c r="AS174">
        <v>20000</v>
      </c>
      <c r="AT174" t="s">
        <v>7</v>
      </c>
      <c r="AU174" t="s">
        <v>7</v>
      </c>
      <c r="AW174" t="s">
        <v>82</v>
      </c>
      <c r="AX174" t="s">
        <v>83</v>
      </c>
      <c r="AY174">
        <v>338071</v>
      </c>
      <c r="AZ174" t="s">
        <v>1026</v>
      </c>
      <c r="BA174" t="str">
        <f>AY174&amp;AZ174</f>
        <v>3380710</v>
      </c>
      <c r="BB174">
        <v>20000</v>
      </c>
      <c r="BC174">
        <v>0</v>
      </c>
      <c r="BD174">
        <f t="shared" si="9"/>
        <v>0</v>
      </c>
      <c r="BE174">
        <v>3300</v>
      </c>
      <c r="BF174" s="9">
        <f t="shared" si="10"/>
        <v>0</v>
      </c>
      <c r="BG174" s="9" t="s">
        <v>1131</v>
      </c>
      <c r="BH174" s="23" t="s">
        <v>1137</v>
      </c>
    </row>
    <row r="175" spans="3:60" hidden="1" x14ac:dyDescent="0.25">
      <c r="C175" t="s">
        <v>65</v>
      </c>
      <c r="D175" t="s">
        <v>66</v>
      </c>
      <c r="E175" t="s">
        <v>67</v>
      </c>
      <c r="F175" t="s">
        <v>68</v>
      </c>
      <c r="G175" t="s">
        <v>69</v>
      </c>
      <c r="H175" s="7">
        <v>1.0119641146100001E+19</v>
      </c>
      <c r="I175" t="s">
        <v>558</v>
      </c>
      <c r="J175">
        <v>2001</v>
      </c>
      <c r="K175" t="s">
        <v>116</v>
      </c>
      <c r="L175" t="s">
        <v>559</v>
      </c>
      <c r="M175" t="s">
        <v>560</v>
      </c>
      <c r="N175" t="s">
        <v>74</v>
      </c>
      <c r="O175" t="s">
        <v>119</v>
      </c>
      <c r="Q175">
        <v>1017275</v>
      </c>
      <c r="R175" t="s">
        <v>199</v>
      </c>
      <c r="S175">
        <v>19749</v>
      </c>
      <c r="T175">
        <v>19749</v>
      </c>
      <c r="U175">
        <v>16.5</v>
      </c>
      <c r="V175">
        <v>16.5</v>
      </c>
      <c r="W175">
        <v>0</v>
      </c>
      <c r="X175">
        <v>0</v>
      </c>
      <c r="Y175" s="10">
        <v>3258.59</v>
      </c>
      <c r="Z175" s="11">
        <v>45398</v>
      </c>
      <c r="AA175" s="11">
        <v>45488</v>
      </c>
      <c r="AB175">
        <v>0</v>
      </c>
      <c r="AC175" t="s">
        <v>77</v>
      </c>
      <c r="AE175" t="s">
        <v>96</v>
      </c>
      <c r="AF175" t="s">
        <v>68</v>
      </c>
      <c r="AG175" t="s">
        <v>79</v>
      </c>
      <c r="AH175" t="s">
        <v>97</v>
      </c>
      <c r="AI175" t="s">
        <v>98</v>
      </c>
      <c r="AJ175">
        <v>18761.54</v>
      </c>
      <c r="AK175">
        <v>0</v>
      </c>
      <c r="AL175">
        <v>0</v>
      </c>
      <c r="AM175">
        <v>0</v>
      </c>
      <c r="AN175">
        <v>0</v>
      </c>
      <c r="AO175">
        <v>987.46</v>
      </c>
      <c r="AP175" s="1">
        <v>19749</v>
      </c>
      <c r="AQ175" t="s">
        <v>99</v>
      </c>
      <c r="AR175" s="11">
        <v>45412</v>
      </c>
      <c r="AS175">
        <v>19749</v>
      </c>
      <c r="AT175" t="s">
        <v>13</v>
      </c>
      <c r="AU175" t="s">
        <v>13</v>
      </c>
      <c r="AW175" t="s">
        <v>82</v>
      </c>
      <c r="AX175" t="s">
        <v>83</v>
      </c>
      <c r="AY175">
        <v>336036</v>
      </c>
      <c r="AZ175" t="s">
        <v>1026</v>
      </c>
      <c r="BA175" t="str">
        <f>AY175&amp;AZ175</f>
        <v>3360360</v>
      </c>
      <c r="BB175">
        <v>19749</v>
      </c>
      <c r="BC175">
        <v>0</v>
      </c>
      <c r="BD175">
        <f t="shared" si="9"/>
        <v>0</v>
      </c>
      <c r="BE175">
        <v>3258.59</v>
      </c>
      <c r="BF175" s="9">
        <f t="shared" si="10"/>
        <v>0</v>
      </c>
      <c r="BG175" s="9" t="s">
        <v>1131</v>
      </c>
      <c r="BH175" s="23" t="s">
        <v>1137</v>
      </c>
    </row>
    <row r="176" spans="3:60" hidden="1" x14ac:dyDescent="0.25">
      <c r="C176" t="s">
        <v>65</v>
      </c>
      <c r="D176" t="s">
        <v>66</v>
      </c>
      <c r="E176" t="s">
        <v>67</v>
      </c>
      <c r="F176" t="s">
        <v>68</v>
      </c>
      <c r="G176" t="s">
        <v>69</v>
      </c>
      <c r="H176" s="7">
        <v>1015162053600000</v>
      </c>
      <c r="I176" t="s">
        <v>561</v>
      </c>
      <c r="J176" t="s">
        <v>562</v>
      </c>
      <c r="K176" t="s">
        <v>563</v>
      </c>
      <c r="L176" t="s">
        <v>564</v>
      </c>
      <c r="M176" t="s">
        <v>565</v>
      </c>
      <c r="N176" t="s">
        <v>151</v>
      </c>
      <c r="O176" t="s">
        <v>152</v>
      </c>
      <c r="Q176">
        <v>1012373</v>
      </c>
      <c r="R176" t="s">
        <v>153</v>
      </c>
      <c r="S176">
        <v>24576</v>
      </c>
      <c r="T176">
        <v>24576</v>
      </c>
      <c r="U176">
        <v>12.5</v>
      </c>
      <c r="V176">
        <v>12.5</v>
      </c>
      <c r="W176">
        <v>0</v>
      </c>
      <c r="X176">
        <v>0</v>
      </c>
      <c r="Y176" s="10">
        <v>3072</v>
      </c>
      <c r="Z176" s="11">
        <v>45394</v>
      </c>
      <c r="AA176" s="11">
        <v>45758</v>
      </c>
      <c r="AB176">
        <v>0</v>
      </c>
      <c r="AC176" t="s">
        <v>77</v>
      </c>
      <c r="AE176" t="s">
        <v>154</v>
      </c>
      <c r="AF176" t="s">
        <v>68</v>
      </c>
      <c r="AG176" t="s">
        <v>79</v>
      </c>
      <c r="AH176" t="s">
        <v>155</v>
      </c>
      <c r="AI176" t="s">
        <v>141</v>
      </c>
      <c r="AJ176">
        <v>24576</v>
      </c>
      <c r="AK176">
        <v>0</v>
      </c>
      <c r="AL176">
        <v>0</v>
      </c>
      <c r="AM176">
        <v>0</v>
      </c>
      <c r="AN176">
        <v>0</v>
      </c>
      <c r="AO176">
        <v>0</v>
      </c>
      <c r="AP176" s="1">
        <v>24576</v>
      </c>
      <c r="AQ176" t="s">
        <v>99</v>
      </c>
      <c r="AR176" s="11">
        <v>45412</v>
      </c>
      <c r="AS176">
        <v>24576</v>
      </c>
      <c r="AT176" t="s">
        <v>4</v>
      </c>
      <c r="AU176" t="s">
        <v>4</v>
      </c>
      <c r="AW176" t="s">
        <v>82</v>
      </c>
      <c r="AX176" t="s">
        <v>83</v>
      </c>
      <c r="AY176">
        <v>335089</v>
      </c>
      <c r="AZ176" t="s">
        <v>1026</v>
      </c>
      <c r="BA176" t="s">
        <v>1055</v>
      </c>
      <c r="BB176">
        <v>24576</v>
      </c>
      <c r="BC176">
        <v>0</v>
      </c>
      <c r="BD176">
        <f t="shared" si="9"/>
        <v>0</v>
      </c>
      <c r="BE176">
        <v>3072</v>
      </c>
      <c r="BF176" s="9">
        <f t="shared" si="10"/>
        <v>0</v>
      </c>
      <c r="BG176" s="9" t="s">
        <v>1131</v>
      </c>
      <c r="BH176" s="23" t="s">
        <v>1137</v>
      </c>
    </row>
    <row r="177" spans="3:60" hidden="1" x14ac:dyDescent="0.25">
      <c r="C177" t="s">
        <v>65</v>
      </c>
      <c r="D177" t="s">
        <v>66</v>
      </c>
      <c r="E177" t="s">
        <v>67</v>
      </c>
      <c r="F177" t="s">
        <v>68</v>
      </c>
      <c r="G177" t="s">
        <v>69</v>
      </c>
      <c r="H177" s="7">
        <v>1.00316046952E+19</v>
      </c>
      <c r="I177" t="s">
        <v>522</v>
      </c>
      <c r="J177">
        <v>2001</v>
      </c>
      <c r="K177" t="s">
        <v>116</v>
      </c>
      <c r="L177" t="s">
        <v>575</v>
      </c>
      <c r="M177" t="s">
        <v>576</v>
      </c>
      <c r="N177" t="s">
        <v>74</v>
      </c>
      <c r="O177" t="s">
        <v>75</v>
      </c>
      <c r="Q177">
        <v>1035035</v>
      </c>
      <c r="R177" t="s">
        <v>264</v>
      </c>
      <c r="S177">
        <v>15000</v>
      </c>
      <c r="T177">
        <v>15000</v>
      </c>
      <c r="U177">
        <v>16.5</v>
      </c>
      <c r="V177">
        <v>16.5</v>
      </c>
      <c r="W177">
        <v>0</v>
      </c>
      <c r="X177">
        <v>0</v>
      </c>
      <c r="Y177" s="10">
        <v>2475</v>
      </c>
      <c r="Z177" s="11">
        <v>45381</v>
      </c>
      <c r="AA177" s="11">
        <v>45745</v>
      </c>
      <c r="AB177">
        <v>0</v>
      </c>
      <c r="AC177" t="s">
        <v>77</v>
      </c>
      <c r="AE177" t="s">
        <v>96</v>
      </c>
      <c r="AF177" t="s">
        <v>68</v>
      </c>
      <c r="AG177" t="s">
        <v>79</v>
      </c>
      <c r="AH177" t="s">
        <v>97</v>
      </c>
      <c r="AI177" t="s">
        <v>135</v>
      </c>
      <c r="AJ177">
        <v>14250</v>
      </c>
      <c r="AK177">
        <v>0</v>
      </c>
      <c r="AL177">
        <v>0</v>
      </c>
      <c r="AM177">
        <v>0</v>
      </c>
      <c r="AN177">
        <v>0</v>
      </c>
      <c r="AO177">
        <v>750</v>
      </c>
      <c r="AP177" s="1">
        <v>15000</v>
      </c>
      <c r="AQ177" t="s">
        <v>99</v>
      </c>
      <c r="AR177" s="11">
        <v>45412</v>
      </c>
      <c r="AS177">
        <v>15000</v>
      </c>
      <c r="AT177" t="s">
        <v>13</v>
      </c>
      <c r="AU177" t="s">
        <v>13</v>
      </c>
      <c r="AW177" t="s">
        <v>82</v>
      </c>
      <c r="AX177" t="s">
        <v>83</v>
      </c>
      <c r="AY177">
        <v>332383</v>
      </c>
      <c r="AZ177" t="s">
        <v>1026</v>
      </c>
      <c r="BA177" t="str">
        <f>AY177&amp;AZ177</f>
        <v>3323830</v>
      </c>
      <c r="BB177">
        <v>15000</v>
      </c>
      <c r="BD177">
        <f t="shared" si="9"/>
        <v>0</v>
      </c>
      <c r="BE177">
        <v>2475</v>
      </c>
      <c r="BF177" s="9">
        <f t="shared" si="10"/>
        <v>0</v>
      </c>
      <c r="BG177" s="9" t="s">
        <v>1131</v>
      </c>
      <c r="BH177" s="23" t="s">
        <v>1137</v>
      </c>
    </row>
    <row r="178" spans="3:60" hidden="1" x14ac:dyDescent="0.25">
      <c r="C178" t="s">
        <v>65</v>
      </c>
      <c r="D178" t="s">
        <v>66</v>
      </c>
      <c r="E178" t="s">
        <v>67</v>
      </c>
      <c r="F178" t="s">
        <v>68</v>
      </c>
      <c r="G178" t="s">
        <v>69</v>
      </c>
      <c r="H178" s="7">
        <v>100278208590</v>
      </c>
      <c r="I178" t="s">
        <v>600</v>
      </c>
      <c r="J178" t="s">
        <v>388</v>
      </c>
      <c r="K178" t="s">
        <v>389</v>
      </c>
      <c r="L178" t="s">
        <v>601</v>
      </c>
      <c r="M178" t="s">
        <v>602</v>
      </c>
      <c r="N178" t="s">
        <v>539</v>
      </c>
      <c r="O178" t="s">
        <v>540</v>
      </c>
      <c r="P178" t="s">
        <v>541</v>
      </c>
      <c r="Q178">
        <v>1037949</v>
      </c>
      <c r="R178" t="s">
        <v>603</v>
      </c>
      <c r="S178">
        <v>13805</v>
      </c>
      <c r="T178">
        <v>13805</v>
      </c>
      <c r="V178">
        <v>15</v>
      </c>
      <c r="W178">
        <v>2070.75</v>
      </c>
      <c r="X178">
        <v>0</v>
      </c>
      <c r="Y178" s="10">
        <v>2070.75</v>
      </c>
      <c r="Z178" s="11">
        <v>45394</v>
      </c>
      <c r="AA178" s="11">
        <v>45758</v>
      </c>
      <c r="AB178">
        <v>0</v>
      </c>
      <c r="AC178" t="s">
        <v>77</v>
      </c>
      <c r="AE178" t="s">
        <v>543</v>
      </c>
      <c r="AF178" t="s">
        <v>192</v>
      </c>
      <c r="AG178" t="s">
        <v>79</v>
      </c>
      <c r="AH178" t="s">
        <v>135</v>
      </c>
      <c r="AI178" t="s">
        <v>135</v>
      </c>
      <c r="AJ178">
        <v>13805</v>
      </c>
      <c r="AK178">
        <v>0</v>
      </c>
      <c r="AL178">
        <v>13805</v>
      </c>
      <c r="AM178">
        <v>0</v>
      </c>
      <c r="AN178">
        <v>0</v>
      </c>
      <c r="AO178">
        <v>0</v>
      </c>
      <c r="AP178" s="1">
        <v>13805</v>
      </c>
      <c r="AQ178" t="s">
        <v>397</v>
      </c>
      <c r="AR178" s="11">
        <v>45412</v>
      </c>
      <c r="AS178">
        <v>13805</v>
      </c>
      <c r="AT178" t="s">
        <v>13</v>
      </c>
      <c r="AU178" t="s">
        <v>13</v>
      </c>
      <c r="AV178">
        <v>2</v>
      </c>
      <c r="AW178" t="s">
        <v>210</v>
      </c>
      <c r="AX178" t="s">
        <v>83</v>
      </c>
      <c r="AY178">
        <v>337348</v>
      </c>
      <c r="AZ178" t="s">
        <v>1026</v>
      </c>
      <c r="BA178" t="str">
        <f>AY178&amp;AZ178</f>
        <v>3373480</v>
      </c>
      <c r="BB178">
        <v>13805</v>
      </c>
      <c r="BC178">
        <v>0</v>
      </c>
      <c r="BD178">
        <f t="shared" si="9"/>
        <v>0</v>
      </c>
      <c r="BE178">
        <v>2070.75</v>
      </c>
      <c r="BF178" s="9">
        <f t="shared" si="10"/>
        <v>0</v>
      </c>
      <c r="BG178" s="9" t="s">
        <v>1131</v>
      </c>
      <c r="BH178" s="23" t="s">
        <v>1137</v>
      </c>
    </row>
    <row r="179" spans="3:60" hidden="1" x14ac:dyDescent="0.25">
      <c r="C179" t="s">
        <v>65</v>
      </c>
      <c r="D179" t="s">
        <v>66</v>
      </c>
      <c r="E179" t="s">
        <v>67</v>
      </c>
      <c r="F179" t="s">
        <v>68</v>
      </c>
      <c r="G179" t="s">
        <v>69</v>
      </c>
      <c r="H179" s="7">
        <v>101936352949</v>
      </c>
      <c r="I179" t="s">
        <v>142</v>
      </c>
      <c r="J179">
        <v>2001</v>
      </c>
      <c r="K179" t="s">
        <v>116</v>
      </c>
      <c r="L179" t="s">
        <v>604</v>
      </c>
      <c r="M179" t="s">
        <v>605</v>
      </c>
      <c r="N179" t="s">
        <v>74</v>
      </c>
      <c r="O179" t="s">
        <v>119</v>
      </c>
      <c r="Q179">
        <v>1025542</v>
      </c>
      <c r="R179" t="s">
        <v>134</v>
      </c>
      <c r="S179">
        <v>12500</v>
      </c>
      <c r="T179">
        <v>12500</v>
      </c>
      <c r="U179">
        <v>16.5</v>
      </c>
      <c r="V179">
        <v>16.5</v>
      </c>
      <c r="W179">
        <v>0</v>
      </c>
      <c r="X179">
        <v>0</v>
      </c>
      <c r="Y179" s="10">
        <v>2062.5</v>
      </c>
      <c r="Z179" s="11">
        <v>45383</v>
      </c>
      <c r="AA179" s="11">
        <v>45747</v>
      </c>
      <c r="AB179">
        <v>0</v>
      </c>
      <c r="AC179" t="s">
        <v>77</v>
      </c>
      <c r="AE179" t="s">
        <v>96</v>
      </c>
      <c r="AF179" t="s">
        <v>68</v>
      </c>
      <c r="AG179" t="s">
        <v>79</v>
      </c>
      <c r="AH179" t="s">
        <v>97</v>
      </c>
      <c r="AI179" t="s">
        <v>135</v>
      </c>
      <c r="AJ179">
        <v>11875</v>
      </c>
      <c r="AK179">
        <v>0</v>
      </c>
      <c r="AL179">
        <v>0</v>
      </c>
      <c r="AM179">
        <v>0</v>
      </c>
      <c r="AN179">
        <v>0</v>
      </c>
      <c r="AO179">
        <v>625</v>
      </c>
      <c r="AP179" s="1">
        <v>12500</v>
      </c>
      <c r="AQ179" t="s">
        <v>99</v>
      </c>
      <c r="AR179" s="11">
        <v>45412</v>
      </c>
      <c r="AS179">
        <v>12500</v>
      </c>
      <c r="AT179" t="s">
        <v>13</v>
      </c>
      <c r="AU179" t="s">
        <v>13</v>
      </c>
      <c r="AW179" t="s">
        <v>82</v>
      </c>
      <c r="AX179" t="s">
        <v>83</v>
      </c>
      <c r="AY179">
        <v>334605</v>
      </c>
      <c r="AZ179" t="s">
        <v>1026</v>
      </c>
      <c r="BA179" t="str">
        <f>AY179&amp;AZ179</f>
        <v>3346050</v>
      </c>
      <c r="BB179">
        <v>12500</v>
      </c>
      <c r="BC179">
        <v>0</v>
      </c>
      <c r="BD179">
        <f t="shared" si="9"/>
        <v>0</v>
      </c>
      <c r="BE179">
        <v>2062.5</v>
      </c>
      <c r="BF179" s="9">
        <f t="shared" si="10"/>
        <v>0</v>
      </c>
      <c r="BG179" s="9" t="s">
        <v>1131</v>
      </c>
      <c r="BH179" s="23" t="s">
        <v>1137</v>
      </c>
    </row>
    <row r="180" spans="3:60" hidden="1" x14ac:dyDescent="0.25">
      <c r="C180" t="s">
        <v>65</v>
      </c>
      <c r="D180" t="s">
        <v>66</v>
      </c>
      <c r="E180" t="s">
        <v>67</v>
      </c>
      <c r="F180" t="s">
        <v>68</v>
      </c>
      <c r="G180" t="s">
        <v>69</v>
      </c>
      <c r="H180" s="7">
        <v>101254929213</v>
      </c>
      <c r="I180" t="s">
        <v>622</v>
      </c>
      <c r="J180">
        <v>4190</v>
      </c>
      <c r="K180" t="s">
        <v>623</v>
      </c>
      <c r="L180" t="s">
        <v>624</v>
      </c>
      <c r="M180" t="s">
        <v>625</v>
      </c>
      <c r="N180" t="s">
        <v>151</v>
      </c>
      <c r="O180" t="s">
        <v>626</v>
      </c>
      <c r="P180" t="s">
        <v>627</v>
      </c>
      <c r="Q180">
        <v>1034453</v>
      </c>
      <c r="R180" t="s">
        <v>628</v>
      </c>
      <c r="S180">
        <v>9802.5400000000009</v>
      </c>
      <c r="T180">
        <v>9802.5400000000009</v>
      </c>
      <c r="U180">
        <v>0</v>
      </c>
      <c r="V180">
        <v>15</v>
      </c>
      <c r="W180">
        <v>0</v>
      </c>
      <c r="X180">
        <v>0</v>
      </c>
      <c r="Y180" s="10">
        <v>1470.38</v>
      </c>
      <c r="Z180" s="11">
        <v>45383</v>
      </c>
      <c r="AA180" s="11">
        <v>45747</v>
      </c>
      <c r="AB180">
        <v>0</v>
      </c>
      <c r="AC180" t="s">
        <v>77</v>
      </c>
      <c r="AE180" t="s">
        <v>629</v>
      </c>
      <c r="AF180" t="s">
        <v>68</v>
      </c>
      <c r="AG180" t="s">
        <v>79</v>
      </c>
      <c r="AH180" t="s">
        <v>155</v>
      </c>
      <c r="AI180" t="s">
        <v>155</v>
      </c>
      <c r="AJ180">
        <v>9802.5400000000009</v>
      </c>
      <c r="AK180">
        <v>0</v>
      </c>
      <c r="AL180">
        <v>0</v>
      </c>
      <c r="AM180">
        <v>0</v>
      </c>
      <c r="AN180">
        <v>0</v>
      </c>
      <c r="AO180">
        <v>0</v>
      </c>
      <c r="AP180" s="1">
        <v>9802.5400000000009</v>
      </c>
      <c r="AQ180" t="s">
        <v>81</v>
      </c>
      <c r="AR180" s="11">
        <v>45412</v>
      </c>
      <c r="AS180">
        <v>9802.5400000000009</v>
      </c>
      <c r="AT180" t="s">
        <v>4</v>
      </c>
      <c r="AU180" t="s">
        <v>4</v>
      </c>
      <c r="AV180">
        <v>0</v>
      </c>
      <c r="AW180" t="s">
        <v>210</v>
      </c>
      <c r="AX180" t="s">
        <v>83</v>
      </c>
      <c r="AY180">
        <v>332377</v>
      </c>
      <c r="AZ180" t="s">
        <v>1026</v>
      </c>
      <c r="BA180" t="s">
        <v>1058</v>
      </c>
      <c r="BB180">
        <v>9802.5400000000009</v>
      </c>
      <c r="BC180">
        <v>0</v>
      </c>
      <c r="BD180">
        <f t="shared" si="9"/>
        <v>0</v>
      </c>
      <c r="BE180">
        <v>1470.38</v>
      </c>
      <c r="BF180" s="9">
        <f t="shared" si="10"/>
        <v>0</v>
      </c>
      <c r="BG180" s="9" t="s">
        <v>1131</v>
      </c>
      <c r="BH180" s="23" t="s">
        <v>1137</v>
      </c>
    </row>
    <row r="181" spans="3:60" hidden="1" x14ac:dyDescent="0.25">
      <c r="C181" t="s">
        <v>65</v>
      </c>
      <c r="D181" t="s">
        <v>66</v>
      </c>
      <c r="E181" t="s">
        <v>67</v>
      </c>
      <c r="F181" t="s">
        <v>68</v>
      </c>
      <c r="G181" t="s">
        <v>69</v>
      </c>
      <c r="H181" s="7">
        <v>1015166287070000</v>
      </c>
      <c r="I181" t="s">
        <v>630</v>
      </c>
      <c r="J181">
        <v>3003</v>
      </c>
      <c r="K181" t="s">
        <v>631</v>
      </c>
      <c r="L181" t="s">
        <v>632</v>
      </c>
      <c r="M181" t="s">
        <v>633</v>
      </c>
      <c r="N181" t="s">
        <v>151</v>
      </c>
      <c r="O181" t="s">
        <v>152</v>
      </c>
      <c r="P181" t="s">
        <v>634</v>
      </c>
      <c r="Q181">
        <v>1011069</v>
      </c>
      <c r="R181" t="s">
        <v>635</v>
      </c>
      <c r="S181">
        <v>2354</v>
      </c>
      <c r="T181">
        <v>2354</v>
      </c>
      <c r="V181">
        <v>15</v>
      </c>
      <c r="W181">
        <v>353.1</v>
      </c>
      <c r="X181">
        <v>1109.93</v>
      </c>
      <c r="Y181" s="10">
        <v>1463.03</v>
      </c>
      <c r="Z181" s="11">
        <v>45405</v>
      </c>
      <c r="AA181" s="11">
        <v>45769</v>
      </c>
      <c r="AB181">
        <v>0</v>
      </c>
      <c r="AC181" t="s">
        <v>77</v>
      </c>
      <c r="AE181" t="s">
        <v>636</v>
      </c>
      <c r="AF181" t="s">
        <v>68</v>
      </c>
      <c r="AG181" t="s">
        <v>79</v>
      </c>
      <c r="AH181" t="s">
        <v>155</v>
      </c>
      <c r="AI181" t="s">
        <v>155</v>
      </c>
      <c r="AJ181">
        <v>46751</v>
      </c>
      <c r="AK181">
        <v>0</v>
      </c>
      <c r="AL181">
        <v>2354</v>
      </c>
      <c r="AM181">
        <v>44397</v>
      </c>
      <c r="AN181">
        <v>0</v>
      </c>
      <c r="AO181">
        <v>0</v>
      </c>
      <c r="AP181" s="1">
        <v>2354</v>
      </c>
      <c r="AQ181" t="s">
        <v>397</v>
      </c>
      <c r="AR181" s="11">
        <v>45412</v>
      </c>
      <c r="AS181">
        <v>46751</v>
      </c>
      <c r="AT181" t="s">
        <v>4</v>
      </c>
      <c r="AU181" t="s">
        <v>4</v>
      </c>
      <c r="AV181">
        <v>11</v>
      </c>
      <c r="AW181" t="s">
        <v>210</v>
      </c>
      <c r="AX181" t="s">
        <v>83</v>
      </c>
      <c r="AY181">
        <v>334922</v>
      </c>
      <c r="AZ181" t="s">
        <v>1026</v>
      </c>
      <c r="BA181" t="s">
        <v>1059</v>
      </c>
      <c r="BB181">
        <v>2354</v>
      </c>
      <c r="BC181">
        <v>44397</v>
      </c>
      <c r="BD181">
        <f t="shared" si="9"/>
        <v>0</v>
      </c>
      <c r="BE181">
        <v>1463.03</v>
      </c>
      <c r="BF181" s="9">
        <f t="shared" si="10"/>
        <v>0</v>
      </c>
      <c r="BG181" s="9" t="s">
        <v>1131</v>
      </c>
      <c r="BH181" s="23" t="s">
        <v>1137</v>
      </c>
    </row>
    <row r="182" spans="3:60" hidden="1" x14ac:dyDescent="0.25">
      <c r="C182" t="s">
        <v>65</v>
      </c>
      <c r="D182" t="s">
        <v>66</v>
      </c>
      <c r="E182" t="s">
        <v>67</v>
      </c>
      <c r="F182" t="s">
        <v>68</v>
      </c>
      <c r="G182" t="s">
        <v>69</v>
      </c>
      <c r="H182" s="7">
        <v>1005917825300000</v>
      </c>
      <c r="I182" t="s">
        <v>100</v>
      </c>
      <c r="J182">
        <v>4002</v>
      </c>
      <c r="K182" t="s">
        <v>646</v>
      </c>
      <c r="L182" t="s">
        <v>647</v>
      </c>
      <c r="M182" t="s">
        <v>648</v>
      </c>
      <c r="N182" t="s">
        <v>74</v>
      </c>
      <c r="O182" t="s">
        <v>75</v>
      </c>
      <c r="Q182">
        <v>1030891</v>
      </c>
      <c r="R182" t="s">
        <v>104</v>
      </c>
      <c r="S182">
        <v>11250</v>
      </c>
      <c r="T182">
        <v>11250</v>
      </c>
      <c r="U182">
        <v>12.5</v>
      </c>
      <c r="V182">
        <v>12.5</v>
      </c>
      <c r="W182">
        <v>0</v>
      </c>
      <c r="X182">
        <v>0</v>
      </c>
      <c r="Y182" s="10">
        <v>1406.25</v>
      </c>
      <c r="Z182" s="11">
        <v>45331</v>
      </c>
      <c r="AA182" s="11">
        <v>45696</v>
      </c>
      <c r="AB182">
        <v>0</v>
      </c>
      <c r="AC182" t="s">
        <v>77</v>
      </c>
      <c r="AE182" t="s">
        <v>96</v>
      </c>
      <c r="AF182" t="s">
        <v>68</v>
      </c>
      <c r="AG182" t="s">
        <v>79</v>
      </c>
      <c r="AH182" t="s">
        <v>97</v>
      </c>
      <c r="AI182" t="s">
        <v>106</v>
      </c>
      <c r="AJ182">
        <v>11250</v>
      </c>
      <c r="AK182">
        <v>0</v>
      </c>
      <c r="AL182">
        <v>0</v>
      </c>
      <c r="AM182">
        <v>0</v>
      </c>
      <c r="AN182">
        <v>0</v>
      </c>
      <c r="AO182">
        <v>0</v>
      </c>
      <c r="AP182" s="1">
        <v>11250</v>
      </c>
      <c r="AQ182" t="s">
        <v>128</v>
      </c>
      <c r="AR182" s="11">
        <v>45412</v>
      </c>
      <c r="AS182">
        <v>11250</v>
      </c>
      <c r="AT182" t="s">
        <v>9</v>
      </c>
      <c r="AU182" t="s">
        <v>9</v>
      </c>
      <c r="AW182" t="s">
        <v>82</v>
      </c>
      <c r="AX182" t="s">
        <v>83</v>
      </c>
      <c r="AY182">
        <v>327040</v>
      </c>
      <c r="AZ182" t="s">
        <v>1026</v>
      </c>
      <c r="BA182" t="str">
        <f>AY182&amp;AZ182</f>
        <v>3270400</v>
      </c>
      <c r="BB182">
        <v>11250</v>
      </c>
      <c r="BD182">
        <f t="shared" si="9"/>
        <v>0</v>
      </c>
      <c r="BE182" s="19">
        <v>1406.25</v>
      </c>
      <c r="BF182" s="9">
        <f t="shared" si="10"/>
        <v>0</v>
      </c>
      <c r="BG182" s="9" t="s">
        <v>1131</v>
      </c>
      <c r="BH182" s="23" t="s">
        <v>1137</v>
      </c>
    </row>
    <row r="183" spans="3:60" hidden="1" x14ac:dyDescent="0.25">
      <c r="C183" t="s">
        <v>65</v>
      </c>
      <c r="D183" t="s">
        <v>66</v>
      </c>
      <c r="E183" t="s">
        <v>67</v>
      </c>
      <c r="F183" t="s">
        <v>68</v>
      </c>
      <c r="G183" t="s">
        <v>69</v>
      </c>
      <c r="H183" s="7">
        <v>1012579597150000</v>
      </c>
      <c r="I183" t="s">
        <v>649</v>
      </c>
      <c r="J183">
        <v>4002</v>
      </c>
      <c r="K183" t="s">
        <v>646</v>
      </c>
      <c r="L183" t="s">
        <v>650</v>
      </c>
      <c r="M183" t="s">
        <v>651</v>
      </c>
      <c r="N183" t="s">
        <v>74</v>
      </c>
      <c r="O183" t="s">
        <v>75</v>
      </c>
      <c r="Q183">
        <v>1030891</v>
      </c>
      <c r="R183" t="s">
        <v>104</v>
      </c>
      <c r="S183">
        <v>11250</v>
      </c>
      <c r="T183">
        <v>11250</v>
      </c>
      <c r="U183">
        <v>12.5</v>
      </c>
      <c r="V183">
        <v>12.5</v>
      </c>
      <c r="W183">
        <v>0</v>
      </c>
      <c r="X183">
        <v>0</v>
      </c>
      <c r="Y183" s="10">
        <v>1406.25</v>
      </c>
      <c r="Z183" s="11">
        <v>45331</v>
      </c>
      <c r="AA183" s="11">
        <v>45696</v>
      </c>
      <c r="AB183">
        <v>0</v>
      </c>
      <c r="AC183" t="s">
        <v>77</v>
      </c>
      <c r="AE183" t="s">
        <v>96</v>
      </c>
      <c r="AF183" t="s">
        <v>68</v>
      </c>
      <c r="AG183" t="s">
        <v>79</v>
      </c>
      <c r="AH183" t="s">
        <v>97</v>
      </c>
      <c r="AI183" t="s">
        <v>106</v>
      </c>
      <c r="AJ183">
        <v>11250</v>
      </c>
      <c r="AK183">
        <v>0</v>
      </c>
      <c r="AL183">
        <v>0</v>
      </c>
      <c r="AM183">
        <v>0</v>
      </c>
      <c r="AN183">
        <v>0</v>
      </c>
      <c r="AO183">
        <v>0</v>
      </c>
      <c r="AP183" s="1">
        <v>11250</v>
      </c>
      <c r="AQ183" t="s">
        <v>99</v>
      </c>
      <c r="AR183" s="11">
        <v>45412</v>
      </c>
      <c r="AS183">
        <v>11250</v>
      </c>
      <c r="AT183" t="s">
        <v>9</v>
      </c>
      <c r="AU183" t="s">
        <v>9</v>
      </c>
      <c r="AW183" t="s">
        <v>82</v>
      </c>
      <c r="AX183" t="s">
        <v>83</v>
      </c>
      <c r="AY183">
        <v>338306</v>
      </c>
      <c r="AZ183" t="s">
        <v>1026</v>
      </c>
      <c r="BA183" t="str">
        <f>AY183&amp;AZ183</f>
        <v>3383060</v>
      </c>
      <c r="BB183" s="19">
        <v>11250</v>
      </c>
      <c r="BD183">
        <f t="shared" ref="BD183:BD246" si="12">BB183-T183</f>
        <v>0</v>
      </c>
      <c r="BE183">
        <v>1406.25</v>
      </c>
      <c r="BF183" s="9">
        <f t="shared" ref="BF183:BF246" si="13">BE183-Y183</f>
        <v>0</v>
      </c>
      <c r="BG183" s="9" t="s">
        <v>1131</v>
      </c>
      <c r="BH183" s="23" t="s">
        <v>1137</v>
      </c>
    </row>
    <row r="184" spans="3:60" hidden="1" x14ac:dyDescent="0.25">
      <c r="C184" t="s">
        <v>65</v>
      </c>
      <c r="D184" t="s">
        <v>66</v>
      </c>
      <c r="E184" t="s">
        <v>67</v>
      </c>
      <c r="F184" t="s">
        <v>68</v>
      </c>
      <c r="G184" t="s">
        <v>69</v>
      </c>
      <c r="H184" s="7">
        <v>1006339388950000</v>
      </c>
      <c r="I184" t="s">
        <v>652</v>
      </c>
      <c r="J184">
        <v>4002</v>
      </c>
      <c r="K184" t="s">
        <v>646</v>
      </c>
      <c r="L184" t="s">
        <v>653</v>
      </c>
      <c r="M184" t="s">
        <v>654</v>
      </c>
      <c r="N184" t="s">
        <v>74</v>
      </c>
      <c r="O184" t="s">
        <v>75</v>
      </c>
      <c r="Q184">
        <v>1030891</v>
      </c>
      <c r="R184" t="s">
        <v>104</v>
      </c>
      <c r="S184">
        <v>11250</v>
      </c>
      <c r="T184">
        <v>11250</v>
      </c>
      <c r="U184">
        <v>12.5</v>
      </c>
      <c r="V184">
        <v>12.5</v>
      </c>
      <c r="W184">
        <v>0</v>
      </c>
      <c r="X184">
        <v>0</v>
      </c>
      <c r="Y184" s="10">
        <v>1406.25</v>
      </c>
      <c r="Z184" s="11">
        <v>45331</v>
      </c>
      <c r="AA184" s="11">
        <v>45696</v>
      </c>
      <c r="AB184">
        <v>0</v>
      </c>
      <c r="AC184" t="s">
        <v>77</v>
      </c>
      <c r="AE184" t="s">
        <v>96</v>
      </c>
      <c r="AF184" t="s">
        <v>68</v>
      </c>
      <c r="AG184" t="s">
        <v>79</v>
      </c>
      <c r="AH184" t="s">
        <v>97</v>
      </c>
      <c r="AI184" t="s">
        <v>106</v>
      </c>
      <c r="AJ184">
        <v>11250</v>
      </c>
      <c r="AK184">
        <v>0</v>
      </c>
      <c r="AL184">
        <v>0</v>
      </c>
      <c r="AM184">
        <v>0</v>
      </c>
      <c r="AN184">
        <v>0</v>
      </c>
      <c r="AO184">
        <v>0</v>
      </c>
      <c r="AP184" s="1">
        <v>11250</v>
      </c>
      <c r="AQ184" t="s">
        <v>99</v>
      </c>
      <c r="AR184" s="11">
        <v>45412</v>
      </c>
      <c r="AS184">
        <v>11250</v>
      </c>
      <c r="AT184" t="s">
        <v>9</v>
      </c>
      <c r="AU184" t="s">
        <v>9</v>
      </c>
      <c r="AW184" t="s">
        <v>82</v>
      </c>
      <c r="AX184" t="s">
        <v>83</v>
      </c>
      <c r="AY184">
        <v>338309</v>
      </c>
      <c r="AZ184" t="s">
        <v>1026</v>
      </c>
      <c r="BA184" t="str">
        <f>AY184&amp;AZ184</f>
        <v>3383090</v>
      </c>
      <c r="BB184">
        <v>11250</v>
      </c>
      <c r="BD184">
        <f t="shared" si="12"/>
        <v>0</v>
      </c>
      <c r="BE184">
        <v>1406.25</v>
      </c>
      <c r="BF184" s="9">
        <f t="shared" si="13"/>
        <v>0</v>
      </c>
      <c r="BG184" s="9" t="s">
        <v>1131</v>
      </c>
      <c r="BH184" s="23" t="s">
        <v>1137</v>
      </c>
    </row>
    <row r="185" spans="3:60" hidden="1" x14ac:dyDescent="0.25">
      <c r="C185" t="s">
        <v>65</v>
      </c>
      <c r="D185" t="s">
        <v>66</v>
      </c>
      <c r="E185" t="s">
        <v>67</v>
      </c>
      <c r="F185" t="s">
        <v>68</v>
      </c>
      <c r="G185" t="s">
        <v>69</v>
      </c>
      <c r="H185" s="7">
        <v>1011645847060000</v>
      </c>
      <c r="I185" t="s">
        <v>658</v>
      </c>
      <c r="J185">
        <v>3003</v>
      </c>
      <c r="K185" t="s">
        <v>631</v>
      </c>
      <c r="L185" t="s">
        <v>659</v>
      </c>
      <c r="M185" t="s">
        <v>660</v>
      </c>
      <c r="N185" t="s">
        <v>151</v>
      </c>
      <c r="O185" t="s">
        <v>152</v>
      </c>
      <c r="P185" t="s">
        <v>634</v>
      </c>
      <c r="Q185">
        <v>1011069</v>
      </c>
      <c r="R185" t="s">
        <v>635</v>
      </c>
      <c r="S185">
        <v>1921</v>
      </c>
      <c r="T185">
        <v>1921</v>
      </c>
      <c r="V185">
        <v>15</v>
      </c>
      <c r="W185">
        <v>288.14999999999998</v>
      </c>
      <c r="X185">
        <v>1109.93</v>
      </c>
      <c r="Y185" s="10">
        <v>1398.08</v>
      </c>
      <c r="Z185" s="11">
        <v>45406</v>
      </c>
      <c r="AA185" s="11">
        <v>45770</v>
      </c>
      <c r="AB185">
        <v>0</v>
      </c>
      <c r="AC185" t="s">
        <v>77</v>
      </c>
      <c r="AE185" t="s">
        <v>636</v>
      </c>
      <c r="AF185" t="s">
        <v>68</v>
      </c>
      <c r="AG185" t="s">
        <v>79</v>
      </c>
      <c r="AH185" t="s">
        <v>155</v>
      </c>
      <c r="AI185" t="s">
        <v>155</v>
      </c>
      <c r="AJ185">
        <v>46318</v>
      </c>
      <c r="AK185">
        <v>0</v>
      </c>
      <c r="AL185">
        <v>1921</v>
      </c>
      <c r="AM185">
        <v>44397</v>
      </c>
      <c r="AN185">
        <v>0</v>
      </c>
      <c r="AO185">
        <v>0</v>
      </c>
      <c r="AP185" s="1">
        <v>1921</v>
      </c>
      <c r="AQ185" t="s">
        <v>397</v>
      </c>
      <c r="AR185" s="11">
        <v>45412</v>
      </c>
      <c r="AS185">
        <v>46318</v>
      </c>
      <c r="AT185" t="s">
        <v>4</v>
      </c>
      <c r="AU185" t="s">
        <v>4</v>
      </c>
      <c r="AV185">
        <v>12</v>
      </c>
      <c r="AW185" t="s">
        <v>210</v>
      </c>
      <c r="AX185" t="s">
        <v>83</v>
      </c>
      <c r="AY185">
        <v>334916</v>
      </c>
      <c r="AZ185" t="s">
        <v>1026</v>
      </c>
      <c r="BA185" t="s">
        <v>1060</v>
      </c>
      <c r="BB185">
        <v>1921</v>
      </c>
      <c r="BC185">
        <v>44397</v>
      </c>
      <c r="BD185">
        <f t="shared" si="12"/>
        <v>0</v>
      </c>
      <c r="BE185">
        <v>1398.08</v>
      </c>
      <c r="BF185" s="9">
        <f t="shared" si="13"/>
        <v>0</v>
      </c>
      <c r="BG185" s="9" t="s">
        <v>1131</v>
      </c>
      <c r="BH185" s="23" t="s">
        <v>1137</v>
      </c>
    </row>
    <row r="186" spans="3:60" hidden="1" x14ac:dyDescent="0.25">
      <c r="C186" t="s">
        <v>65</v>
      </c>
      <c r="D186" t="s">
        <v>66</v>
      </c>
      <c r="E186" t="s">
        <v>67</v>
      </c>
      <c r="F186" t="s">
        <v>68</v>
      </c>
      <c r="G186" t="s">
        <v>69</v>
      </c>
      <c r="H186" s="7">
        <v>1004741077770000</v>
      </c>
      <c r="I186" t="s">
        <v>661</v>
      </c>
      <c r="J186">
        <v>2001</v>
      </c>
      <c r="K186" t="s">
        <v>116</v>
      </c>
      <c r="L186" t="s">
        <v>662</v>
      </c>
      <c r="M186" t="s">
        <v>663</v>
      </c>
      <c r="N186" t="s">
        <v>74</v>
      </c>
      <c r="O186" t="s">
        <v>75</v>
      </c>
      <c r="Q186">
        <v>1035035</v>
      </c>
      <c r="R186" t="s">
        <v>264</v>
      </c>
      <c r="S186">
        <v>7500</v>
      </c>
      <c r="T186">
        <v>7500</v>
      </c>
      <c r="U186">
        <v>16.5</v>
      </c>
      <c r="V186">
        <v>16.5</v>
      </c>
      <c r="W186">
        <v>0</v>
      </c>
      <c r="X186">
        <v>0</v>
      </c>
      <c r="Y186" s="10">
        <v>1237.5</v>
      </c>
      <c r="Z186" s="11">
        <v>45381</v>
      </c>
      <c r="AA186" s="11">
        <v>45745</v>
      </c>
      <c r="AB186">
        <v>0</v>
      </c>
      <c r="AC186" t="s">
        <v>77</v>
      </c>
      <c r="AE186" t="s">
        <v>96</v>
      </c>
      <c r="AF186" t="s">
        <v>68</v>
      </c>
      <c r="AG186" t="s">
        <v>79</v>
      </c>
      <c r="AH186" t="s">
        <v>97</v>
      </c>
      <c r="AI186" t="s">
        <v>135</v>
      </c>
      <c r="AJ186">
        <v>7125</v>
      </c>
      <c r="AK186">
        <v>0</v>
      </c>
      <c r="AL186">
        <v>0</v>
      </c>
      <c r="AM186">
        <v>0</v>
      </c>
      <c r="AN186">
        <v>0</v>
      </c>
      <c r="AO186">
        <v>375</v>
      </c>
      <c r="AP186" s="1">
        <v>7500</v>
      </c>
      <c r="AQ186" t="s">
        <v>99</v>
      </c>
      <c r="AR186" s="11">
        <v>45412</v>
      </c>
      <c r="AS186">
        <v>7500</v>
      </c>
      <c r="AT186" t="s">
        <v>13</v>
      </c>
      <c r="AU186" t="s">
        <v>13</v>
      </c>
      <c r="AW186" t="s">
        <v>82</v>
      </c>
      <c r="AX186" t="s">
        <v>83</v>
      </c>
      <c r="AY186">
        <v>332387</v>
      </c>
      <c r="AZ186" t="s">
        <v>1026</v>
      </c>
      <c r="BA186" t="str">
        <f>AY186&amp;AZ186</f>
        <v>3323870</v>
      </c>
      <c r="BB186">
        <v>7500</v>
      </c>
      <c r="BD186">
        <f t="shared" si="12"/>
        <v>0</v>
      </c>
      <c r="BE186">
        <v>1237.5</v>
      </c>
      <c r="BF186" s="9">
        <f t="shared" si="13"/>
        <v>0</v>
      </c>
      <c r="BG186" s="9" t="s">
        <v>1131</v>
      </c>
      <c r="BH186" s="23" t="s">
        <v>1137</v>
      </c>
    </row>
    <row r="187" spans="3:60" hidden="1" x14ac:dyDescent="0.25">
      <c r="C187" t="s">
        <v>65</v>
      </c>
      <c r="D187" t="s">
        <v>66</v>
      </c>
      <c r="E187" t="s">
        <v>67</v>
      </c>
      <c r="F187" t="s">
        <v>68</v>
      </c>
      <c r="G187" t="s">
        <v>69</v>
      </c>
      <c r="H187" s="7">
        <v>1.00872751263E+19</v>
      </c>
      <c r="I187" t="s">
        <v>664</v>
      </c>
      <c r="J187">
        <v>2001</v>
      </c>
      <c r="K187" t="s">
        <v>116</v>
      </c>
      <c r="L187" t="s">
        <v>665</v>
      </c>
      <c r="M187" t="s">
        <v>666</v>
      </c>
      <c r="N187" t="s">
        <v>74</v>
      </c>
      <c r="O187" t="s">
        <v>75</v>
      </c>
      <c r="Q187">
        <v>1035035</v>
      </c>
      <c r="R187" t="s">
        <v>264</v>
      </c>
      <c r="S187">
        <v>7500</v>
      </c>
      <c r="T187">
        <v>7500</v>
      </c>
      <c r="U187">
        <v>16.5</v>
      </c>
      <c r="V187">
        <v>16.5</v>
      </c>
      <c r="W187">
        <v>0</v>
      </c>
      <c r="X187">
        <v>0</v>
      </c>
      <c r="Y187" s="10">
        <v>1237.5</v>
      </c>
      <c r="Z187" s="11">
        <v>45381</v>
      </c>
      <c r="AA187" s="11">
        <v>45745</v>
      </c>
      <c r="AB187">
        <v>0</v>
      </c>
      <c r="AC187" t="s">
        <v>77</v>
      </c>
      <c r="AE187" t="s">
        <v>96</v>
      </c>
      <c r="AF187" t="s">
        <v>68</v>
      </c>
      <c r="AG187" t="s">
        <v>79</v>
      </c>
      <c r="AH187" t="s">
        <v>97</v>
      </c>
      <c r="AI187" t="s">
        <v>135</v>
      </c>
      <c r="AJ187">
        <v>7125</v>
      </c>
      <c r="AK187">
        <v>0</v>
      </c>
      <c r="AL187">
        <v>0</v>
      </c>
      <c r="AM187">
        <v>0</v>
      </c>
      <c r="AN187">
        <v>0</v>
      </c>
      <c r="AO187">
        <v>375</v>
      </c>
      <c r="AP187" s="1">
        <v>7500</v>
      </c>
      <c r="AQ187" t="s">
        <v>99</v>
      </c>
      <c r="AR187" s="11">
        <v>45412</v>
      </c>
      <c r="AS187">
        <v>7500</v>
      </c>
      <c r="AT187" t="s">
        <v>13</v>
      </c>
      <c r="AU187" t="s">
        <v>13</v>
      </c>
      <c r="AW187" t="s">
        <v>82</v>
      </c>
      <c r="AX187" t="s">
        <v>83</v>
      </c>
      <c r="AY187">
        <v>332390</v>
      </c>
      <c r="AZ187" t="s">
        <v>1026</v>
      </c>
      <c r="BA187" t="str">
        <f>AY187&amp;AZ187</f>
        <v>3323900</v>
      </c>
      <c r="BB187">
        <v>7500</v>
      </c>
      <c r="BD187">
        <f t="shared" si="12"/>
        <v>0</v>
      </c>
      <c r="BE187">
        <v>1237.5</v>
      </c>
      <c r="BF187" s="9">
        <f t="shared" si="13"/>
        <v>0</v>
      </c>
      <c r="BG187" s="9" t="s">
        <v>1131</v>
      </c>
      <c r="BH187" s="23" t="s">
        <v>1137</v>
      </c>
    </row>
    <row r="188" spans="3:60" hidden="1" x14ac:dyDescent="0.25">
      <c r="C188" t="s">
        <v>65</v>
      </c>
      <c r="D188" t="s">
        <v>66</v>
      </c>
      <c r="E188" t="s">
        <v>67</v>
      </c>
      <c r="F188" t="s">
        <v>68</v>
      </c>
      <c r="G188" t="s">
        <v>69</v>
      </c>
      <c r="H188" s="7">
        <v>100832948312</v>
      </c>
      <c r="I188" t="s">
        <v>673</v>
      </c>
      <c r="J188">
        <v>3004</v>
      </c>
      <c r="K188" t="s">
        <v>674</v>
      </c>
      <c r="L188" t="s">
        <v>675</v>
      </c>
      <c r="M188" t="s">
        <v>676</v>
      </c>
      <c r="N188" t="s">
        <v>151</v>
      </c>
      <c r="O188" t="s">
        <v>189</v>
      </c>
      <c r="P188" t="s">
        <v>677</v>
      </c>
      <c r="Q188">
        <v>1019548</v>
      </c>
      <c r="R188" t="s">
        <v>678</v>
      </c>
      <c r="S188">
        <v>41</v>
      </c>
      <c r="T188">
        <v>41</v>
      </c>
      <c r="V188">
        <v>15</v>
      </c>
      <c r="W188">
        <v>6.15</v>
      </c>
      <c r="X188">
        <v>1069.68</v>
      </c>
      <c r="Y188" s="10">
        <v>1075.83</v>
      </c>
      <c r="Z188" s="11">
        <v>45402</v>
      </c>
      <c r="AA188" s="11">
        <v>45766</v>
      </c>
      <c r="AB188">
        <v>0</v>
      </c>
      <c r="AC188" t="s">
        <v>77</v>
      </c>
      <c r="AE188" t="s">
        <v>679</v>
      </c>
      <c r="AF188" t="s">
        <v>68</v>
      </c>
      <c r="AG188" t="s">
        <v>79</v>
      </c>
      <c r="AH188" t="s">
        <v>341</v>
      </c>
      <c r="AI188" t="s">
        <v>341</v>
      </c>
      <c r="AJ188">
        <v>42828</v>
      </c>
      <c r="AK188">
        <v>0</v>
      </c>
      <c r="AL188">
        <v>41</v>
      </c>
      <c r="AM188">
        <v>42787</v>
      </c>
      <c r="AN188">
        <v>0</v>
      </c>
      <c r="AO188">
        <v>0</v>
      </c>
      <c r="AP188" s="1">
        <v>41</v>
      </c>
      <c r="AQ188" t="s">
        <v>397</v>
      </c>
      <c r="AR188" s="11">
        <v>45412</v>
      </c>
      <c r="AS188">
        <v>42828</v>
      </c>
      <c r="AT188" t="s">
        <v>2</v>
      </c>
      <c r="AU188" t="s">
        <v>2</v>
      </c>
      <c r="AV188">
        <v>14</v>
      </c>
      <c r="AW188" t="s">
        <v>210</v>
      </c>
      <c r="AX188" t="s">
        <v>83</v>
      </c>
      <c r="AY188">
        <v>335476</v>
      </c>
      <c r="AZ188" t="s">
        <v>1026</v>
      </c>
      <c r="BA188" t="s">
        <v>1061</v>
      </c>
      <c r="BB188">
        <v>41</v>
      </c>
      <c r="BC188">
        <v>42787</v>
      </c>
      <c r="BD188">
        <f t="shared" si="12"/>
        <v>0</v>
      </c>
      <c r="BE188">
        <v>1075.83</v>
      </c>
      <c r="BF188" s="9">
        <f t="shared" si="13"/>
        <v>0</v>
      </c>
      <c r="BG188" s="9" t="s">
        <v>1131</v>
      </c>
      <c r="BH188" s="23" t="s">
        <v>1137</v>
      </c>
    </row>
    <row r="189" spans="3:60" hidden="1" x14ac:dyDescent="0.25">
      <c r="C189" t="s">
        <v>65</v>
      </c>
      <c r="D189" t="s">
        <v>66</v>
      </c>
      <c r="E189" t="s">
        <v>67</v>
      </c>
      <c r="F189" t="s">
        <v>68</v>
      </c>
      <c r="G189" t="s">
        <v>69</v>
      </c>
      <c r="H189" s="7">
        <v>1019602020400000</v>
      </c>
      <c r="I189" t="s">
        <v>680</v>
      </c>
      <c r="J189">
        <v>3004</v>
      </c>
      <c r="K189" t="s">
        <v>674</v>
      </c>
      <c r="L189" t="s">
        <v>681</v>
      </c>
      <c r="M189" t="s">
        <v>682</v>
      </c>
      <c r="N189" t="s">
        <v>151</v>
      </c>
      <c r="O189" t="s">
        <v>189</v>
      </c>
      <c r="P189" t="s">
        <v>677</v>
      </c>
      <c r="Q189">
        <v>1019548</v>
      </c>
      <c r="R189" t="s">
        <v>678</v>
      </c>
      <c r="S189">
        <v>153</v>
      </c>
      <c r="T189">
        <v>153</v>
      </c>
      <c r="V189">
        <v>15</v>
      </c>
      <c r="W189">
        <v>22.95</v>
      </c>
      <c r="X189">
        <v>1051.05</v>
      </c>
      <c r="Y189" s="10">
        <v>1074</v>
      </c>
      <c r="Z189" s="11">
        <v>45383</v>
      </c>
      <c r="AA189" s="11">
        <v>45747</v>
      </c>
      <c r="AB189">
        <v>0</v>
      </c>
      <c r="AC189" t="s">
        <v>77</v>
      </c>
      <c r="AE189" t="s">
        <v>679</v>
      </c>
      <c r="AF189" t="s">
        <v>68</v>
      </c>
      <c r="AG189" t="s">
        <v>79</v>
      </c>
      <c r="AH189" t="s">
        <v>341</v>
      </c>
      <c r="AI189" t="s">
        <v>341</v>
      </c>
      <c r="AJ189">
        <v>42195</v>
      </c>
      <c r="AK189">
        <v>0</v>
      </c>
      <c r="AL189">
        <v>153</v>
      </c>
      <c r="AM189">
        <v>42042</v>
      </c>
      <c r="AN189">
        <v>0</v>
      </c>
      <c r="AO189">
        <v>0</v>
      </c>
      <c r="AP189" s="1">
        <v>153</v>
      </c>
      <c r="AQ189" t="s">
        <v>397</v>
      </c>
      <c r="AR189" s="11">
        <v>45412</v>
      </c>
      <c r="AS189">
        <v>42195</v>
      </c>
      <c r="AT189" t="s">
        <v>2</v>
      </c>
      <c r="AU189" t="s">
        <v>2</v>
      </c>
      <c r="AV189">
        <v>5</v>
      </c>
      <c r="AW189" t="s">
        <v>210</v>
      </c>
      <c r="AX189" t="s">
        <v>83</v>
      </c>
      <c r="AY189">
        <v>330842</v>
      </c>
      <c r="AZ189" t="s">
        <v>1026</v>
      </c>
      <c r="BA189" t="s">
        <v>1062</v>
      </c>
      <c r="BB189">
        <v>153</v>
      </c>
      <c r="BC189">
        <v>42042</v>
      </c>
      <c r="BD189">
        <f t="shared" si="12"/>
        <v>0</v>
      </c>
      <c r="BE189">
        <v>1074</v>
      </c>
      <c r="BF189" s="9">
        <f t="shared" si="13"/>
        <v>0</v>
      </c>
      <c r="BG189" s="9" t="s">
        <v>1131</v>
      </c>
      <c r="BH189" s="23" t="s">
        <v>1137</v>
      </c>
    </row>
    <row r="190" spans="3:60" hidden="1" x14ac:dyDescent="0.25">
      <c r="C190" t="s">
        <v>65</v>
      </c>
      <c r="D190" t="s">
        <v>66</v>
      </c>
      <c r="E190" t="s">
        <v>67</v>
      </c>
      <c r="F190" t="s">
        <v>68</v>
      </c>
      <c r="G190" t="s">
        <v>69</v>
      </c>
      <c r="H190" s="7">
        <v>1002909732710000</v>
      </c>
      <c r="I190" t="s">
        <v>687</v>
      </c>
      <c r="J190">
        <v>3001</v>
      </c>
      <c r="K190" t="s">
        <v>389</v>
      </c>
      <c r="L190" t="s">
        <v>688</v>
      </c>
      <c r="M190" t="s">
        <v>689</v>
      </c>
      <c r="N190" t="s">
        <v>539</v>
      </c>
      <c r="O190" t="s">
        <v>540</v>
      </c>
      <c r="P190" t="s">
        <v>541</v>
      </c>
      <c r="Q190">
        <v>1037949</v>
      </c>
      <c r="R190" t="s">
        <v>603</v>
      </c>
      <c r="S190">
        <v>5401</v>
      </c>
      <c r="T190">
        <v>5401</v>
      </c>
      <c r="V190">
        <v>15</v>
      </c>
      <c r="W190">
        <v>810.15</v>
      </c>
      <c r="X190">
        <v>198.68</v>
      </c>
      <c r="Y190" s="10">
        <v>1008.83</v>
      </c>
      <c r="Z190" s="11">
        <v>45412</v>
      </c>
      <c r="AA190" s="11">
        <v>45776</v>
      </c>
      <c r="AB190">
        <v>0</v>
      </c>
      <c r="AC190" t="s">
        <v>77</v>
      </c>
      <c r="AE190" t="s">
        <v>543</v>
      </c>
      <c r="AF190" t="s">
        <v>192</v>
      </c>
      <c r="AG190" t="s">
        <v>79</v>
      </c>
      <c r="AH190" t="s">
        <v>135</v>
      </c>
      <c r="AI190" t="s">
        <v>135</v>
      </c>
      <c r="AJ190">
        <v>13348</v>
      </c>
      <c r="AK190">
        <v>0</v>
      </c>
      <c r="AL190">
        <v>5401</v>
      </c>
      <c r="AM190">
        <v>7947</v>
      </c>
      <c r="AN190">
        <v>0</v>
      </c>
      <c r="AO190">
        <v>0</v>
      </c>
      <c r="AP190" s="1">
        <v>5401</v>
      </c>
      <c r="AQ190" t="s">
        <v>81</v>
      </c>
      <c r="AR190" s="11">
        <v>45412</v>
      </c>
      <c r="AS190">
        <v>13348</v>
      </c>
      <c r="AT190" t="s">
        <v>13</v>
      </c>
      <c r="AU190" t="s">
        <v>13</v>
      </c>
      <c r="AV190">
        <v>7</v>
      </c>
      <c r="AW190" t="s">
        <v>210</v>
      </c>
      <c r="AX190" t="s">
        <v>83</v>
      </c>
      <c r="AY190">
        <v>337203</v>
      </c>
      <c r="AZ190" t="s">
        <v>1026</v>
      </c>
      <c r="BA190" t="str">
        <f>AY190&amp;AZ190</f>
        <v>3372030</v>
      </c>
      <c r="BB190">
        <v>5401</v>
      </c>
      <c r="BC190">
        <v>7947</v>
      </c>
      <c r="BD190">
        <f t="shared" si="12"/>
        <v>0</v>
      </c>
      <c r="BE190">
        <v>1008.83</v>
      </c>
      <c r="BF190" s="9">
        <f t="shared" si="13"/>
        <v>0</v>
      </c>
      <c r="BG190" s="9" t="s">
        <v>1131</v>
      </c>
      <c r="BH190" s="23" t="s">
        <v>1137</v>
      </c>
    </row>
    <row r="191" spans="3:60" hidden="1" x14ac:dyDescent="0.25">
      <c r="C191" t="s">
        <v>65</v>
      </c>
      <c r="D191" t="s">
        <v>66</v>
      </c>
      <c r="E191" t="s">
        <v>67</v>
      </c>
      <c r="F191" t="s">
        <v>68</v>
      </c>
      <c r="G191" t="s">
        <v>69</v>
      </c>
      <c r="H191" s="7">
        <v>100290973271</v>
      </c>
      <c r="I191" t="s">
        <v>687</v>
      </c>
      <c r="J191">
        <v>3001</v>
      </c>
      <c r="K191" t="s">
        <v>389</v>
      </c>
      <c r="L191" t="s">
        <v>690</v>
      </c>
      <c r="M191" t="s">
        <v>691</v>
      </c>
      <c r="N191" t="s">
        <v>539</v>
      </c>
      <c r="O191" t="s">
        <v>540</v>
      </c>
      <c r="P191" t="s">
        <v>541</v>
      </c>
      <c r="Q191">
        <v>1037949</v>
      </c>
      <c r="R191" t="s">
        <v>603</v>
      </c>
      <c r="S191">
        <v>5401</v>
      </c>
      <c r="T191">
        <v>5401</v>
      </c>
      <c r="V191">
        <v>15</v>
      </c>
      <c r="W191">
        <v>810.15</v>
      </c>
      <c r="X191">
        <v>198.68</v>
      </c>
      <c r="Y191" s="10">
        <v>1008.83</v>
      </c>
      <c r="Z191" s="11">
        <v>45412</v>
      </c>
      <c r="AA191" s="11">
        <v>45776</v>
      </c>
      <c r="AB191">
        <v>0</v>
      </c>
      <c r="AC191" t="s">
        <v>77</v>
      </c>
      <c r="AE191" t="s">
        <v>543</v>
      </c>
      <c r="AF191" t="s">
        <v>192</v>
      </c>
      <c r="AG191" t="s">
        <v>79</v>
      </c>
      <c r="AH191" t="s">
        <v>135</v>
      </c>
      <c r="AI191" t="s">
        <v>135</v>
      </c>
      <c r="AJ191">
        <v>13348</v>
      </c>
      <c r="AK191">
        <v>0</v>
      </c>
      <c r="AL191">
        <v>5401</v>
      </c>
      <c r="AM191">
        <v>7947</v>
      </c>
      <c r="AN191">
        <v>0</v>
      </c>
      <c r="AO191">
        <v>0</v>
      </c>
      <c r="AP191" s="1">
        <v>5401</v>
      </c>
      <c r="AQ191" t="s">
        <v>81</v>
      </c>
      <c r="AR191" s="11">
        <v>45412</v>
      </c>
      <c r="AS191">
        <v>13348</v>
      </c>
      <c r="AT191" t="s">
        <v>13</v>
      </c>
      <c r="AU191" t="s">
        <v>13</v>
      </c>
      <c r="AV191">
        <v>7</v>
      </c>
      <c r="AW191" t="s">
        <v>210</v>
      </c>
      <c r="AX191" t="s">
        <v>83</v>
      </c>
      <c r="AY191">
        <v>337210</v>
      </c>
      <c r="AZ191" t="s">
        <v>1026</v>
      </c>
      <c r="BA191" t="str">
        <f>AY191&amp;AZ191</f>
        <v>3372100</v>
      </c>
      <c r="BB191">
        <v>5401</v>
      </c>
      <c r="BC191">
        <v>7947</v>
      </c>
      <c r="BD191">
        <f t="shared" si="12"/>
        <v>0</v>
      </c>
      <c r="BE191">
        <v>1008.83</v>
      </c>
      <c r="BF191" s="9">
        <f t="shared" si="13"/>
        <v>0</v>
      </c>
      <c r="BG191" s="9" t="s">
        <v>1131</v>
      </c>
      <c r="BH191" s="23" t="s">
        <v>1137</v>
      </c>
    </row>
    <row r="192" spans="3:60" hidden="1" x14ac:dyDescent="0.25">
      <c r="C192" t="s">
        <v>65</v>
      </c>
      <c r="D192" t="s">
        <v>66</v>
      </c>
      <c r="E192" t="s">
        <v>67</v>
      </c>
      <c r="F192" t="s">
        <v>68</v>
      </c>
      <c r="G192" t="s">
        <v>69</v>
      </c>
      <c r="H192" s="7">
        <v>1005943327320000</v>
      </c>
      <c r="I192" t="s">
        <v>697</v>
      </c>
      <c r="J192">
        <v>3004</v>
      </c>
      <c r="K192" t="s">
        <v>674</v>
      </c>
      <c r="L192" t="s">
        <v>698</v>
      </c>
      <c r="M192" t="s">
        <v>699</v>
      </c>
      <c r="N192" t="s">
        <v>151</v>
      </c>
      <c r="O192" t="s">
        <v>189</v>
      </c>
      <c r="P192" t="s">
        <v>677</v>
      </c>
      <c r="Q192">
        <v>1019548</v>
      </c>
      <c r="R192" t="s">
        <v>678</v>
      </c>
      <c r="S192">
        <v>196</v>
      </c>
      <c r="T192">
        <v>196</v>
      </c>
      <c r="V192">
        <v>15</v>
      </c>
      <c r="W192">
        <v>29.4</v>
      </c>
      <c r="X192">
        <v>844.93</v>
      </c>
      <c r="Y192" s="10">
        <v>874.33</v>
      </c>
      <c r="Z192" s="11">
        <v>45383</v>
      </c>
      <c r="AA192" s="11">
        <v>45747</v>
      </c>
      <c r="AB192">
        <v>0</v>
      </c>
      <c r="AC192" t="s">
        <v>77</v>
      </c>
      <c r="AE192" t="s">
        <v>679</v>
      </c>
      <c r="AF192" t="s">
        <v>68</v>
      </c>
      <c r="AG192" t="s">
        <v>79</v>
      </c>
      <c r="AH192" t="s">
        <v>341</v>
      </c>
      <c r="AI192" t="s">
        <v>341</v>
      </c>
      <c r="AJ192">
        <v>33993</v>
      </c>
      <c r="AK192">
        <v>0</v>
      </c>
      <c r="AL192">
        <v>196</v>
      </c>
      <c r="AM192">
        <v>33797</v>
      </c>
      <c r="AN192">
        <v>0</v>
      </c>
      <c r="AO192">
        <v>0</v>
      </c>
      <c r="AP192" s="1">
        <v>196</v>
      </c>
      <c r="AQ192" t="s">
        <v>397</v>
      </c>
      <c r="AR192" s="11">
        <v>45412</v>
      </c>
      <c r="AS192">
        <v>33993</v>
      </c>
      <c r="AT192" t="s">
        <v>2</v>
      </c>
      <c r="AU192" t="s">
        <v>2</v>
      </c>
      <c r="AV192">
        <v>11</v>
      </c>
      <c r="AW192" t="s">
        <v>210</v>
      </c>
      <c r="AX192" t="s">
        <v>83</v>
      </c>
      <c r="AY192">
        <v>331375</v>
      </c>
      <c r="AZ192" t="s">
        <v>1026</v>
      </c>
      <c r="BA192" t="s">
        <v>1065</v>
      </c>
      <c r="BB192">
        <v>196</v>
      </c>
      <c r="BC192">
        <v>33797</v>
      </c>
      <c r="BD192">
        <f t="shared" si="12"/>
        <v>0</v>
      </c>
      <c r="BE192">
        <v>874.33</v>
      </c>
      <c r="BF192" s="9">
        <f t="shared" si="13"/>
        <v>0</v>
      </c>
      <c r="BG192" s="9" t="s">
        <v>1131</v>
      </c>
      <c r="BH192" s="23" t="s">
        <v>1137</v>
      </c>
    </row>
    <row r="193" spans="3:60" hidden="1" x14ac:dyDescent="0.25">
      <c r="C193" t="s">
        <v>65</v>
      </c>
      <c r="D193" t="s">
        <v>66</v>
      </c>
      <c r="E193" t="s">
        <v>67</v>
      </c>
      <c r="F193" t="s">
        <v>68</v>
      </c>
      <c r="G193" t="s">
        <v>69</v>
      </c>
      <c r="H193" s="7">
        <v>1003393752560000</v>
      </c>
      <c r="I193" t="s">
        <v>700</v>
      </c>
      <c r="J193">
        <v>3004</v>
      </c>
      <c r="K193" t="s">
        <v>674</v>
      </c>
      <c r="L193" t="s">
        <v>701</v>
      </c>
      <c r="M193" t="s">
        <v>702</v>
      </c>
      <c r="N193" t="s">
        <v>151</v>
      </c>
      <c r="O193" t="s">
        <v>189</v>
      </c>
      <c r="P193" t="s">
        <v>677</v>
      </c>
      <c r="Q193">
        <v>1019548</v>
      </c>
      <c r="R193" t="s">
        <v>678</v>
      </c>
      <c r="S193">
        <v>41</v>
      </c>
      <c r="T193">
        <v>41</v>
      </c>
      <c r="V193">
        <v>15</v>
      </c>
      <c r="W193">
        <v>6.15</v>
      </c>
      <c r="X193">
        <v>864.8</v>
      </c>
      <c r="Y193" s="10">
        <v>870.95</v>
      </c>
      <c r="Z193" s="11">
        <v>45392</v>
      </c>
      <c r="AA193" s="11">
        <v>45756</v>
      </c>
      <c r="AB193">
        <v>0</v>
      </c>
      <c r="AC193" t="s">
        <v>77</v>
      </c>
      <c r="AE193" t="s">
        <v>679</v>
      </c>
      <c r="AF193" t="s">
        <v>68</v>
      </c>
      <c r="AG193" t="s">
        <v>79</v>
      </c>
      <c r="AH193" t="s">
        <v>341</v>
      </c>
      <c r="AI193" t="s">
        <v>341</v>
      </c>
      <c r="AJ193">
        <v>34633</v>
      </c>
      <c r="AK193">
        <v>0</v>
      </c>
      <c r="AL193">
        <v>41</v>
      </c>
      <c r="AM193">
        <v>34592</v>
      </c>
      <c r="AN193">
        <v>0</v>
      </c>
      <c r="AO193">
        <v>0</v>
      </c>
      <c r="AP193" s="1">
        <v>41</v>
      </c>
      <c r="AQ193" t="s">
        <v>397</v>
      </c>
      <c r="AR193" s="11">
        <v>45412</v>
      </c>
      <c r="AS193">
        <v>34633</v>
      </c>
      <c r="AT193" t="s">
        <v>2</v>
      </c>
      <c r="AU193" t="s">
        <v>2</v>
      </c>
      <c r="AV193">
        <v>12</v>
      </c>
      <c r="AW193" t="s">
        <v>210</v>
      </c>
      <c r="AX193" t="s">
        <v>83</v>
      </c>
      <c r="AY193">
        <v>335488</v>
      </c>
      <c r="AZ193" t="s">
        <v>1026</v>
      </c>
      <c r="BA193" t="s">
        <v>1066</v>
      </c>
      <c r="BB193">
        <v>41</v>
      </c>
      <c r="BC193">
        <v>34592</v>
      </c>
      <c r="BD193">
        <f t="shared" si="12"/>
        <v>0</v>
      </c>
      <c r="BE193">
        <v>870.95</v>
      </c>
      <c r="BF193" s="9">
        <f t="shared" si="13"/>
        <v>0</v>
      </c>
      <c r="BG193" s="9" t="s">
        <v>1131</v>
      </c>
      <c r="BH193" s="23" t="s">
        <v>1137</v>
      </c>
    </row>
    <row r="194" spans="3:60" hidden="1" x14ac:dyDescent="0.25">
      <c r="C194" t="s">
        <v>65</v>
      </c>
      <c r="D194" t="s">
        <v>66</v>
      </c>
      <c r="E194" t="s">
        <v>67</v>
      </c>
      <c r="F194" t="s">
        <v>68</v>
      </c>
      <c r="G194" t="s">
        <v>69</v>
      </c>
      <c r="H194" s="7">
        <v>1006403884200000</v>
      </c>
      <c r="I194" t="s">
        <v>703</v>
      </c>
      <c r="J194">
        <v>3004</v>
      </c>
      <c r="K194" t="s">
        <v>674</v>
      </c>
      <c r="L194" t="s">
        <v>704</v>
      </c>
      <c r="M194" t="s">
        <v>705</v>
      </c>
      <c r="N194" t="s">
        <v>151</v>
      </c>
      <c r="O194" t="s">
        <v>189</v>
      </c>
      <c r="P194" t="s">
        <v>677</v>
      </c>
      <c r="Q194">
        <v>1019548</v>
      </c>
      <c r="R194" t="s">
        <v>678</v>
      </c>
      <c r="S194">
        <v>41</v>
      </c>
      <c r="T194">
        <v>41</v>
      </c>
      <c r="V194">
        <v>15</v>
      </c>
      <c r="W194">
        <v>6.15</v>
      </c>
      <c r="X194">
        <v>864.8</v>
      </c>
      <c r="Y194" s="10">
        <v>870.95</v>
      </c>
      <c r="Z194" s="11">
        <v>45392</v>
      </c>
      <c r="AA194" s="11">
        <v>45756</v>
      </c>
      <c r="AB194">
        <v>0</v>
      </c>
      <c r="AC194" t="s">
        <v>77</v>
      </c>
      <c r="AE194" t="s">
        <v>679</v>
      </c>
      <c r="AF194" t="s">
        <v>68</v>
      </c>
      <c r="AG194" t="s">
        <v>79</v>
      </c>
      <c r="AH194" t="s">
        <v>341</v>
      </c>
      <c r="AI194" t="s">
        <v>341</v>
      </c>
      <c r="AJ194">
        <v>34633</v>
      </c>
      <c r="AK194">
        <v>0</v>
      </c>
      <c r="AL194">
        <v>41</v>
      </c>
      <c r="AM194">
        <v>34592</v>
      </c>
      <c r="AN194">
        <v>0</v>
      </c>
      <c r="AO194">
        <v>0</v>
      </c>
      <c r="AP194" s="1">
        <v>41</v>
      </c>
      <c r="AQ194" t="s">
        <v>397</v>
      </c>
      <c r="AR194" s="11">
        <v>45412</v>
      </c>
      <c r="AS194">
        <v>34633</v>
      </c>
      <c r="AT194" t="s">
        <v>2</v>
      </c>
      <c r="AU194" t="s">
        <v>2</v>
      </c>
      <c r="AV194">
        <v>12</v>
      </c>
      <c r="AW194" t="s">
        <v>210</v>
      </c>
      <c r="AX194" t="s">
        <v>83</v>
      </c>
      <c r="AY194">
        <v>335720</v>
      </c>
      <c r="AZ194" t="s">
        <v>1026</v>
      </c>
      <c r="BA194" t="s">
        <v>1067</v>
      </c>
      <c r="BB194">
        <v>41</v>
      </c>
      <c r="BC194">
        <v>34592</v>
      </c>
      <c r="BD194">
        <f t="shared" si="12"/>
        <v>0</v>
      </c>
      <c r="BE194">
        <v>870.95</v>
      </c>
      <c r="BF194" s="9">
        <f t="shared" si="13"/>
        <v>0</v>
      </c>
      <c r="BG194" s="9" t="s">
        <v>1131</v>
      </c>
      <c r="BH194" s="23" t="s">
        <v>1137</v>
      </c>
    </row>
    <row r="195" spans="3:60" hidden="1" x14ac:dyDescent="0.25">
      <c r="C195" t="s">
        <v>65</v>
      </c>
      <c r="D195" t="s">
        <v>66</v>
      </c>
      <c r="E195" t="s">
        <v>67</v>
      </c>
      <c r="F195" t="s">
        <v>68</v>
      </c>
      <c r="G195" t="s">
        <v>69</v>
      </c>
      <c r="H195" s="7">
        <v>1012063477040000</v>
      </c>
      <c r="I195" t="s">
        <v>706</v>
      </c>
      <c r="J195">
        <v>3004</v>
      </c>
      <c r="K195" t="s">
        <v>674</v>
      </c>
      <c r="L195" t="s">
        <v>707</v>
      </c>
      <c r="M195" t="s">
        <v>708</v>
      </c>
      <c r="N195" t="s">
        <v>151</v>
      </c>
      <c r="O195" t="s">
        <v>189</v>
      </c>
      <c r="P195" t="s">
        <v>677</v>
      </c>
      <c r="Q195">
        <v>1019548</v>
      </c>
      <c r="R195" t="s">
        <v>678</v>
      </c>
      <c r="S195">
        <v>41</v>
      </c>
      <c r="T195">
        <v>41</v>
      </c>
      <c r="V195">
        <v>15</v>
      </c>
      <c r="W195">
        <v>6.15</v>
      </c>
      <c r="X195">
        <v>864.8</v>
      </c>
      <c r="Y195" s="10">
        <v>870.95</v>
      </c>
      <c r="Z195" s="11">
        <v>45392</v>
      </c>
      <c r="AA195" s="11">
        <v>45756</v>
      </c>
      <c r="AB195">
        <v>0</v>
      </c>
      <c r="AC195" t="s">
        <v>77</v>
      </c>
      <c r="AE195" t="s">
        <v>679</v>
      </c>
      <c r="AF195" t="s">
        <v>68</v>
      </c>
      <c r="AG195" t="s">
        <v>79</v>
      </c>
      <c r="AH195" t="s">
        <v>341</v>
      </c>
      <c r="AI195" t="s">
        <v>341</v>
      </c>
      <c r="AJ195">
        <v>34633</v>
      </c>
      <c r="AK195">
        <v>0</v>
      </c>
      <c r="AL195">
        <v>41</v>
      </c>
      <c r="AM195">
        <v>34592</v>
      </c>
      <c r="AN195">
        <v>0</v>
      </c>
      <c r="AO195">
        <v>0</v>
      </c>
      <c r="AP195" s="1">
        <v>41</v>
      </c>
      <c r="AQ195" t="s">
        <v>397</v>
      </c>
      <c r="AR195" s="11">
        <v>45412</v>
      </c>
      <c r="AS195">
        <v>34633</v>
      </c>
      <c r="AT195" t="s">
        <v>2</v>
      </c>
      <c r="AU195" t="s">
        <v>2</v>
      </c>
      <c r="AV195">
        <v>12</v>
      </c>
      <c r="AW195" t="s">
        <v>210</v>
      </c>
      <c r="AX195" t="s">
        <v>83</v>
      </c>
      <c r="AY195">
        <v>335481</v>
      </c>
      <c r="AZ195" t="s">
        <v>1026</v>
      </c>
      <c r="BA195" t="s">
        <v>1068</v>
      </c>
      <c r="BB195">
        <v>41</v>
      </c>
      <c r="BC195">
        <v>34592</v>
      </c>
      <c r="BD195">
        <f t="shared" si="12"/>
        <v>0</v>
      </c>
      <c r="BE195">
        <v>870.95</v>
      </c>
      <c r="BF195" s="9">
        <f t="shared" si="13"/>
        <v>0</v>
      </c>
      <c r="BG195" s="9" t="s">
        <v>1131</v>
      </c>
      <c r="BH195" s="23" t="s">
        <v>1137</v>
      </c>
    </row>
    <row r="196" spans="3:60" hidden="1" x14ac:dyDescent="0.25">
      <c r="C196" t="s">
        <v>65</v>
      </c>
      <c r="D196" t="s">
        <v>66</v>
      </c>
      <c r="E196" t="s">
        <v>67</v>
      </c>
      <c r="F196" t="s">
        <v>68</v>
      </c>
      <c r="G196" t="s">
        <v>69</v>
      </c>
      <c r="H196" s="7">
        <v>1012063477040000</v>
      </c>
      <c r="I196" t="s">
        <v>706</v>
      </c>
      <c r="J196">
        <v>3004</v>
      </c>
      <c r="K196" t="s">
        <v>674</v>
      </c>
      <c r="L196" t="s">
        <v>709</v>
      </c>
      <c r="M196" t="s">
        <v>710</v>
      </c>
      <c r="N196" t="s">
        <v>151</v>
      </c>
      <c r="O196" t="s">
        <v>189</v>
      </c>
      <c r="P196" t="s">
        <v>677</v>
      </c>
      <c r="Q196">
        <v>1019548</v>
      </c>
      <c r="R196" t="s">
        <v>678</v>
      </c>
      <c r="S196">
        <v>41</v>
      </c>
      <c r="T196">
        <v>41</v>
      </c>
      <c r="V196">
        <v>15</v>
      </c>
      <c r="W196">
        <v>6.15</v>
      </c>
      <c r="X196">
        <v>864.8</v>
      </c>
      <c r="Y196" s="10">
        <v>870.95</v>
      </c>
      <c r="Z196" s="11">
        <v>45392</v>
      </c>
      <c r="AA196" s="11">
        <v>45756</v>
      </c>
      <c r="AB196">
        <v>0</v>
      </c>
      <c r="AC196" t="s">
        <v>77</v>
      </c>
      <c r="AE196" t="s">
        <v>679</v>
      </c>
      <c r="AF196" t="s">
        <v>68</v>
      </c>
      <c r="AG196" t="s">
        <v>79</v>
      </c>
      <c r="AH196" t="s">
        <v>341</v>
      </c>
      <c r="AI196" t="s">
        <v>341</v>
      </c>
      <c r="AJ196">
        <v>34633</v>
      </c>
      <c r="AK196">
        <v>0</v>
      </c>
      <c r="AL196">
        <v>41</v>
      </c>
      <c r="AM196">
        <v>34592</v>
      </c>
      <c r="AN196">
        <v>0</v>
      </c>
      <c r="AO196">
        <v>0</v>
      </c>
      <c r="AP196" s="1">
        <v>41</v>
      </c>
      <c r="AQ196" t="s">
        <v>397</v>
      </c>
      <c r="AR196" s="11">
        <v>45412</v>
      </c>
      <c r="AS196">
        <v>34633</v>
      </c>
      <c r="AT196" t="s">
        <v>2</v>
      </c>
      <c r="AU196" t="s">
        <v>2</v>
      </c>
      <c r="AV196">
        <v>12</v>
      </c>
      <c r="AW196" t="s">
        <v>210</v>
      </c>
      <c r="AX196" t="s">
        <v>83</v>
      </c>
      <c r="AY196">
        <v>335484</v>
      </c>
      <c r="AZ196" t="s">
        <v>1026</v>
      </c>
      <c r="BA196" t="s">
        <v>1069</v>
      </c>
      <c r="BB196">
        <v>41</v>
      </c>
      <c r="BC196">
        <v>34592</v>
      </c>
      <c r="BD196">
        <f t="shared" si="12"/>
        <v>0</v>
      </c>
      <c r="BE196">
        <v>870.95</v>
      </c>
      <c r="BF196" s="9">
        <f t="shared" si="13"/>
        <v>0</v>
      </c>
      <c r="BG196" s="9" t="s">
        <v>1131</v>
      </c>
      <c r="BH196" s="23" t="s">
        <v>1137</v>
      </c>
    </row>
    <row r="197" spans="3:60" hidden="1" x14ac:dyDescent="0.25">
      <c r="C197" t="s">
        <v>65</v>
      </c>
      <c r="D197" t="s">
        <v>66</v>
      </c>
      <c r="E197" t="s">
        <v>67</v>
      </c>
      <c r="F197" t="s">
        <v>68</v>
      </c>
      <c r="G197" t="s">
        <v>69</v>
      </c>
      <c r="H197" s="7">
        <v>1006403884200000</v>
      </c>
      <c r="I197" t="s">
        <v>703</v>
      </c>
      <c r="J197">
        <v>3004</v>
      </c>
      <c r="K197" t="s">
        <v>674</v>
      </c>
      <c r="L197" t="s">
        <v>711</v>
      </c>
      <c r="M197" t="s">
        <v>712</v>
      </c>
      <c r="N197" t="s">
        <v>151</v>
      </c>
      <c r="O197" t="s">
        <v>189</v>
      </c>
      <c r="P197" t="s">
        <v>677</v>
      </c>
      <c r="Q197">
        <v>1019548</v>
      </c>
      <c r="R197" t="s">
        <v>678</v>
      </c>
      <c r="S197">
        <v>41</v>
      </c>
      <c r="T197">
        <v>41</v>
      </c>
      <c r="V197">
        <v>15</v>
      </c>
      <c r="W197">
        <v>6.15</v>
      </c>
      <c r="X197">
        <v>864.8</v>
      </c>
      <c r="Y197" s="10">
        <v>870.95</v>
      </c>
      <c r="Z197" s="11">
        <v>45392</v>
      </c>
      <c r="AA197" s="11">
        <v>45756</v>
      </c>
      <c r="AB197">
        <v>0</v>
      </c>
      <c r="AC197" t="s">
        <v>77</v>
      </c>
      <c r="AE197" t="s">
        <v>679</v>
      </c>
      <c r="AF197" t="s">
        <v>68</v>
      </c>
      <c r="AG197" t="s">
        <v>79</v>
      </c>
      <c r="AH197" t="s">
        <v>341</v>
      </c>
      <c r="AI197" t="s">
        <v>341</v>
      </c>
      <c r="AJ197">
        <v>34633</v>
      </c>
      <c r="AK197">
        <v>0</v>
      </c>
      <c r="AL197">
        <v>41</v>
      </c>
      <c r="AM197">
        <v>34592</v>
      </c>
      <c r="AN197">
        <v>0</v>
      </c>
      <c r="AO197">
        <v>0</v>
      </c>
      <c r="AP197" s="1">
        <v>41</v>
      </c>
      <c r="AQ197" t="s">
        <v>397</v>
      </c>
      <c r="AR197" s="11">
        <v>45412</v>
      </c>
      <c r="AS197">
        <v>34633</v>
      </c>
      <c r="AT197" t="s">
        <v>2</v>
      </c>
      <c r="AU197" t="s">
        <v>2</v>
      </c>
      <c r="AV197">
        <v>12</v>
      </c>
      <c r="AW197" t="s">
        <v>210</v>
      </c>
      <c r="AX197" t="s">
        <v>83</v>
      </c>
      <c r="AY197">
        <v>335485</v>
      </c>
      <c r="AZ197" t="s">
        <v>1026</v>
      </c>
      <c r="BA197" t="s">
        <v>1070</v>
      </c>
      <c r="BB197">
        <v>41</v>
      </c>
      <c r="BC197">
        <v>34592</v>
      </c>
      <c r="BD197">
        <f t="shared" si="12"/>
        <v>0</v>
      </c>
      <c r="BE197">
        <v>870.95</v>
      </c>
      <c r="BF197" s="9">
        <f t="shared" si="13"/>
        <v>0</v>
      </c>
      <c r="BG197" s="9" t="s">
        <v>1131</v>
      </c>
      <c r="BH197" s="23" t="s">
        <v>1137</v>
      </c>
    </row>
    <row r="198" spans="3:60" hidden="1" x14ac:dyDescent="0.25">
      <c r="C198" t="s">
        <v>65</v>
      </c>
      <c r="D198" t="s">
        <v>66</v>
      </c>
      <c r="E198" t="s">
        <v>67</v>
      </c>
      <c r="F198" t="s">
        <v>68</v>
      </c>
      <c r="G198" t="s">
        <v>69</v>
      </c>
      <c r="H198" s="7">
        <v>100640388420</v>
      </c>
      <c r="I198" t="s">
        <v>703</v>
      </c>
      <c r="J198">
        <v>3004</v>
      </c>
      <c r="K198" t="s">
        <v>674</v>
      </c>
      <c r="L198" t="s">
        <v>713</v>
      </c>
      <c r="M198" t="s">
        <v>714</v>
      </c>
      <c r="N198" t="s">
        <v>151</v>
      </c>
      <c r="O198" t="s">
        <v>189</v>
      </c>
      <c r="P198" t="s">
        <v>677</v>
      </c>
      <c r="Q198">
        <v>1019548</v>
      </c>
      <c r="R198" t="s">
        <v>678</v>
      </c>
      <c r="S198">
        <v>41</v>
      </c>
      <c r="T198">
        <v>41</v>
      </c>
      <c r="V198">
        <v>15</v>
      </c>
      <c r="W198">
        <v>6.15</v>
      </c>
      <c r="X198">
        <v>864.8</v>
      </c>
      <c r="Y198" s="10">
        <v>870.95</v>
      </c>
      <c r="Z198" s="11">
        <v>45392</v>
      </c>
      <c r="AA198" s="11">
        <v>45756</v>
      </c>
      <c r="AB198">
        <v>0</v>
      </c>
      <c r="AC198" t="s">
        <v>77</v>
      </c>
      <c r="AE198" t="s">
        <v>679</v>
      </c>
      <c r="AF198" t="s">
        <v>68</v>
      </c>
      <c r="AG198" t="s">
        <v>79</v>
      </c>
      <c r="AH198" t="s">
        <v>341</v>
      </c>
      <c r="AI198" t="s">
        <v>341</v>
      </c>
      <c r="AJ198">
        <v>34633</v>
      </c>
      <c r="AK198">
        <v>0</v>
      </c>
      <c r="AL198">
        <v>41</v>
      </c>
      <c r="AM198">
        <v>34592</v>
      </c>
      <c r="AN198">
        <v>0</v>
      </c>
      <c r="AO198">
        <v>0</v>
      </c>
      <c r="AP198" s="1">
        <v>41</v>
      </c>
      <c r="AQ198" t="s">
        <v>397</v>
      </c>
      <c r="AR198" s="11">
        <v>45412</v>
      </c>
      <c r="AS198">
        <v>34633</v>
      </c>
      <c r="AT198" t="s">
        <v>2</v>
      </c>
      <c r="AU198" t="s">
        <v>2</v>
      </c>
      <c r="AV198">
        <v>12</v>
      </c>
      <c r="AW198" t="s">
        <v>210</v>
      </c>
      <c r="AX198" t="s">
        <v>83</v>
      </c>
      <c r="AY198">
        <v>335305</v>
      </c>
      <c r="AZ198" t="s">
        <v>1026</v>
      </c>
      <c r="BA198" t="s">
        <v>1071</v>
      </c>
      <c r="BB198">
        <v>41</v>
      </c>
      <c r="BC198">
        <v>34592</v>
      </c>
      <c r="BD198">
        <f t="shared" si="12"/>
        <v>0</v>
      </c>
      <c r="BE198">
        <v>870.95</v>
      </c>
      <c r="BF198" s="9">
        <f t="shared" si="13"/>
        <v>0</v>
      </c>
      <c r="BG198" s="9" t="s">
        <v>1131</v>
      </c>
      <c r="BH198" s="23" t="s">
        <v>1137</v>
      </c>
    </row>
    <row r="199" spans="3:60" hidden="1" x14ac:dyDescent="0.25">
      <c r="C199" t="s">
        <v>65</v>
      </c>
      <c r="D199" t="s">
        <v>66</v>
      </c>
      <c r="E199" t="s">
        <v>67</v>
      </c>
      <c r="F199" t="s">
        <v>68</v>
      </c>
      <c r="G199" t="s">
        <v>69</v>
      </c>
      <c r="H199" s="7">
        <v>1005943327320000</v>
      </c>
      <c r="I199" t="s">
        <v>697</v>
      </c>
      <c r="J199">
        <v>3004</v>
      </c>
      <c r="K199" t="s">
        <v>674</v>
      </c>
      <c r="L199" t="s">
        <v>716</v>
      </c>
      <c r="M199" t="s">
        <v>717</v>
      </c>
      <c r="N199" t="s">
        <v>151</v>
      </c>
      <c r="O199" t="s">
        <v>189</v>
      </c>
      <c r="P199" t="s">
        <v>677</v>
      </c>
      <c r="Q199">
        <v>1019548</v>
      </c>
      <c r="R199" t="s">
        <v>678</v>
      </c>
      <c r="S199">
        <v>113</v>
      </c>
      <c r="T199">
        <v>113</v>
      </c>
      <c r="V199">
        <v>15</v>
      </c>
      <c r="W199">
        <v>16.95</v>
      </c>
      <c r="X199">
        <v>847.43</v>
      </c>
      <c r="Y199" s="10">
        <v>864.38</v>
      </c>
      <c r="Z199" s="11">
        <v>45383</v>
      </c>
      <c r="AA199" s="11">
        <v>45747</v>
      </c>
      <c r="AB199">
        <v>0</v>
      </c>
      <c r="AC199" t="s">
        <v>77</v>
      </c>
      <c r="AE199" t="s">
        <v>679</v>
      </c>
      <c r="AF199" t="s">
        <v>68</v>
      </c>
      <c r="AG199" t="s">
        <v>79</v>
      </c>
      <c r="AH199" t="s">
        <v>341</v>
      </c>
      <c r="AI199" t="s">
        <v>341</v>
      </c>
      <c r="AJ199">
        <v>34010</v>
      </c>
      <c r="AK199">
        <v>0</v>
      </c>
      <c r="AL199">
        <v>113</v>
      </c>
      <c r="AM199">
        <v>33897</v>
      </c>
      <c r="AN199">
        <v>0</v>
      </c>
      <c r="AO199">
        <v>0</v>
      </c>
      <c r="AP199" s="1">
        <v>113</v>
      </c>
      <c r="AQ199" t="s">
        <v>397</v>
      </c>
      <c r="AR199" s="11">
        <v>45412</v>
      </c>
      <c r="AS199">
        <v>34010</v>
      </c>
      <c r="AT199" t="s">
        <v>2</v>
      </c>
      <c r="AU199" t="s">
        <v>2</v>
      </c>
      <c r="AV199">
        <v>11</v>
      </c>
      <c r="AW199" t="s">
        <v>210</v>
      </c>
      <c r="AX199" t="s">
        <v>83</v>
      </c>
      <c r="AY199">
        <v>331370</v>
      </c>
      <c r="AZ199" t="s">
        <v>1026</v>
      </c>
      <c r="BA199" t="s">
        <v>1072</v>
      </c>
      <c r="BB199">
        <v>113</v>
      </c>
      <c r="BC199">
        <v>33897</v>
      </c>
      <c r="BD199">
        <f t="shared" si="12"/>
        <v>0</v>
      </c>
      <c r="BE199">
        <v>864.38</v>
      </c>
      <c r="BF199" s="9">
        <f t="shared" si="13"/>
        <v>0</v>
      </c>
      <c r="BG199" s="9" t="s">
        <v>1131</v>
      </c>
      <c r="BH199" s="23" t="s">
        <v>1137</v>
      </c>
    </row>
    <row r="200" spans="3:60" hidden="1" x14ac:dyDescent="0.25">
      <c r="C200" t="s">
        <v>65</v>
      </c>
      <c r="D200" t="s">
        <v>66</v>
      </c>
      <c r="E200" t="s">
        <v>67</v>
      </c>
      <c r="F200" t="s">
        <v>68</v>
      </c>
      <c r="G200" t="s">
        <v>69</v>
      </c>
      <c r="H200" s="7">
        <v>1005943327320000</v>
      </c>
      <c r="I200" t="s">
        <v>697</v>
      </c>
      <c r="J200">
        <v>3004</v>
      </c>
      <c r="K200" t="s">
        <v>674</v>
      </c>
      <c r="L200" t="s">
        <v>718</v>
      </c>
      <c r="M200" t="s">
        <v>719</v>
      </c>
      <c r="N200" t="s">
        <v>151</v>
      </c>
      <c r="O200" t="s">
        <v>189</v>
      </c>
      <c r="P200" t="s">
        <v>677</v>
      </c>
      <c r="Q200">
        <v>1019548</v>
      </c>
      <c r="R200" t="s">
        <v>678</v>
      </c>
      <c r="S200">
        <v>113</v>
      </c>
      <c r="T200">
        <v>113</v>
      </c>
      <c r="V200">
        <v>15</v>
      </c>
      <c r="W200">
        <v>16.95</v>
      </c>
      <c r="X200">
        <v>847.43</v>
      </c>
      <c r="Y200" s="10">
        <v>864.38</v>
      </c>
      <c r="Z200" s="11">
        <v>45383</v>
      </c>
      <c r="AA200" s="11">
        <v>45747</v>
      </c>
      <c r="AB200">
        <v>0</v>
      </c>
      <c r="AC200" t="s">
        <v>77</v>
      </c>
      <c r="AE200" t="s">
        <v>679</v>
      </c>
      <c r="AF200" t="s">
        <v>68</v>
      </c>
      <c r="AG200" t="s">
        <v>79</v>
      </c>
      <c r="AH200" t="s">
        <v>341</v>
      </c>
      <c r="AI200" t="s">
        <v>341</v>
      </c>
      <c r="AJ200">
        <v>34010</v>
      </c>
      <c r="AK200">
        <v>0</v>
      </c>
      <c r="AL200">
        <v>113</v>
      </c>
      <c r="AM200">
        <v>33897</v>
      </c>
      <c r="AN200">
        <v>0</v>
      </c>
      <c r="AO200">
        <v>0</v>
      </c>
      <c r="AP200" s="1">
        <v>113</v>
      </c>
      <c r="AQ200" t="s">
        <v>397</v>
      </c>
      <c r="AR200" s="11">
        <v>45412</v>
      </c>
      <c r="AS200">
        <v>34010</v>
      </c>
      <c r="AT200" t="s">
        <v>2</v>
      </c>
      <c r="AU200" t="s">
        <v>2</v>
      </c>
      <c r="AV200">
        <v>11</v>
      </c>
      <c r="AW200" t="s">
        <v>210</v>
      </c>
      <c r="AX200" t="s">
        <v>83</v>
      </c>
      <c r="AY200">
        <v>331381</v>
      </c>
      <c r="AZ200" t="s">
        <v>1026</v>
      </c>
      <c r="BA200" t="s">
        <v>1073</v>
      </c>
      <c r="BB200">
        <v>113</v>
      </c>
      <c r="BC200">
        <v>33897</v>
      </c>
      <c r="BD200">
        <f t="shared" si="12"/>
        <v>0</v>
      </c>
      <c r="BE200">
        <v>864.38</v>
      </c>
      <c r="BF200" s="9">
        <f t="shared" si="13"/>
        <v>0</v>
      </c>
      <c r="BG200" s="9" t="s">
        <v>1131</v>
      </c>
      <c r="BH200" s="23" t="s">
        <v>1137</v>
      </c>
    </row>
    <row r="201" spans="3:60" hidden="1" x14ac:dyDescent="0.25">
      <c r="C201" t="s">
        <v>65</v>
      </c>
      <c r="D201" t="s">
        <v>66</v>
      </c>
      <c r="E201" t="s">
        <v>67</v>
      </c>
      <c r="F201" t="s">
        <v>68</v>
      </c>
      <c r="G201" t="s">
        <v>69</v>
      </c>
      <c r="H201" s="7">
        <v>101088523932</v>
      </c>
      <c r="I201" t="s">
        <v>720</v>
      </c>
      <c r="J201">
        <v>3004</v>
      </c>
      <c r="K201" t="s">
        <v>674</v>
      </c>
      <c r="L201" t="s">
        <v>721</v>
      </c>
      <c r="M201" t="s">
        <v>722</v>
      </c>
      <c r="N201" t="s">
        <v>151</v>
      </c>
      <c r="O201" t="s">
        <v>189</v>
      </c>
      <c r="P201" t="s">
        <v>677</v>
      </c>
      <c r="Q201">
        <v>1019548</v>
      </c>
      <c r="R201" t="s">
        <v>678</v>
      </c>
      <c r="S201">
        <v>113</v>
      </c>
      <c r="T201">
        <v>113</v>
      </c>
      <c r="V201">
        <v>15</v>
      </c>
      <c r="W201">
        <v>16.95</v>
      </c>
      <c r="X201">
        <v>847.43</v>
      </c>
      <c r="Y201" s="10">
        <v>864.38</v>
      </c>
      <c r="Z201" s="11">
        <v>45383</v>
      </c>
      <c r="AA201" s="11">
        <v>45747</v>
      </c>
      <c r="AB201">
        <v>0</v>
      </c>
      <c r="AC201" t="s">
        <v>77</v>
      </c>
      <c r="AE201" t="s">
        <v>679</v>
      </c>
      <c r="AF201" t="s">
        <v>68</v>
      </c>
      <c r="AG201" t="s">
        <v>79</v>
      </c>
      <c r="AH201" t="s">
        <v>341</v>
      </c>
      <c r="AI201" t="s">
        <v>341</v>
      </c>
      <c r="AJ201">
        <v>34010</v>
      </c>
      <c r="AK201">
        <v>0</v>
      </c>
      <c r="AL201">
        <v>113</v>
      </c>
      <c r="AM201">
        <v>33897</v>
      </c>
      <c r="AN201">
        <v>0</v>
      </c>
      <c r="AO201">
        <v>0</v>
      </c>
      <c r="AP201" s="1">
        <v>113</v>
      </c>
      <c r="AQ201" t="s">
        <v>397</v>
      </c>
      <c r="AR201" s="11">
        <v>45412</v>
      </c>
      <c r="AS201">
        <v>34010</v>
      </c>
      <c r="AT201" t="s">
        <v>2</v>
      </c>
      <c r="AU201" t="s">
        <v>2</v>
      </c>
      <c r="AV201">
        <v>11</v>
      </c>
      <c r="AW201" t="s">
        <v>210</v>
      </c>
      <c r="AX201" t="s">
        <v>83</v>
      </c>
      <c r="AY201">
        <v>331395</v>
      </c>
      <c r="AZ201" t="s">
        <v>1026</v>
      </c>
      <c r="BA201" t="s">
        <v>1074</v>
      </c>
      <c r="BB201">
        <v>113</v>
      </c>
      <c r="BC201">
        <v>33897</v>
      </c>
      <c r="BD201">
        <f t="shared" si="12"/>
        <v>0</v>
      </c>
      <c r="BE201">
        <v>864.38</v>
      </c>
      <c r="BF201" s="9">
        <f t="shared" si="13"/>
        <v>0</v>
      </c>
      <c r="BG201" s="9" t="s">
        <v>1131</v>
      </c>
      <c r="BH201" s="23" t="s">
        <v>1137</v>
      </c>
    </row>
    <row r="202" spans="3:60" hidden="1" x14ac:dyDescent="0.25">
      <c r="C202" t="s">
        <v>65</v>
      </c>
      <c r="D202" t="s">
        <v>66</v>
      </c>
      <c r="E202" t="s">
        <v>67</v>
      </c>
      <c r="F202" t="s">
        <v>68</v>
      </c>
      <c r="G202" t="s">
        <v>69</v>
      </c>
      <c r="H202" s="7">
        <v>100594332732</v>
      </c>
      <c r="I202" t="s">
        <v>697</v>
      </c>
      <c r="J202">
        <v>3004</v>
      </c>
      <c r="K202" t="s">
        <v>674</v>
      </c>
      <c r="L202" t="s">
        <v>723</v>
      </c>
      <c r="M202" t="s">
        <v>724</v>
      </c>
      <c r="N202" t="s">
        <v>151</v>
      </c>
      <c r="O202" t="s">
        <v>189</v>
      </c>
      <c r="P202" t="s">
        <v>677</v>
      </c>
      <c r="Q202">
        <v>1019548</v>
      </c>
      <c r="R202" t="s">
        <v>678</v>
      </c>
      <c r="S202">
        <v>113</v>
      </c>
      <c r="T202">
        <v>113</v>
      </c>
      <c r="V202">
        <v>15</v>
      </c>
      <c r="W202">
        <v>16.95</v>
      </c>
      <c r="X202">
        <v>847.43</v>
      </c>
      <c r="Y202" s="10">
        <v>864.38</v>
      </c>
      <c r="Z202" s="11">
        <v>45383</v>
      </c>
      <c r="AA202" s="11">
        <v>45747</v>
      </c>
      <c r="AB202">
        <v>0</v>
      </c>
      <c r="AC202" t="s">
        <v>77</v>
      </c>
      <c r="AE202" t="s">
        <v>679</v>
      </c>
      <c r="AF202" t="s">
        <v>68</v>
      </c>
      <c r="AG202" t="s">
        <v>79</v>
      </c>
      <c r="AH202" t="s">
        <v>341</v>
      </c>
      <c r="AI202" t="s">
        <v>341</v>
      </c>
      <c r="AJ202">
        <v>34010</v>
      </c>
      <c r="AK202">
        <v>0</v>
      </c>
      <c r="AL202">
        <v>113</v>
      </c>
      <c r="AM202">
        <v>33897</v>
      </c>
      <c r="AN202">
        <v>0</v>
      </c>
      <c r="AO202">
        <v>0</v>
      </c>
      <c r="AP202" s="1">
        <v>113</v>
      </c>
      <c r="AQ202" t="s">
        <v>397</v>
      </c>
      <c r="AR202" s="11">
        <v>45412</v>
      </c>
      <c r="AS202">
        <v>34010</v>
      </c>
      <c r="AT202" t="s">
        <v>2</v>
      </c>
      <c r="AU202" t="s">
        <v>2</v>
      </c>
      <c r="AV202">
        <v>11</v>
      </c>
      <c r="AW202" t="s">
        <v>210</v>
      </c>
      <c r="AX202" t="s">
        <v>83</v>
      </c>
      <c r="AY202">
        <v>331378</v>
      </c>
      <c r="AZ202" t="s">
        <v>1026</v>
      </c>
      <c r="BA202" t="s">
        <v>1075</v>
      </c>
      <c r="BB202">
        <v>113</v>
      </c>
      <c r="BC202">
        <v>33897</v>
      </c>
      <c r="BD202">
        <f t="shared" si="12"/>
        <v>0</v>
      </c>
      <c r="BE202">
        <v>864.38</v>
      </c>
      <c r="BF202" s="9">
        <f t="shared" si="13"/>
        <v>0</v>
      </c>
      <c r="BG202" s="9" t="s">
        <v>1131</v>
      </c>
      <c r="BH202" s="23" t="s">
        <v>1137</v>
      </c>
    </row>
    <row r="203" spans="3:60" hidden="1" x14ac:dyDescent="0.25">
      <c r="C203" t="s">
        <v>65</v>
      </c>
      <c r="D203" t="s">
        <v>66</v>
      </c>
      <c r="E203" t="s">
        <v>67</v>
      </c>
      <c r="F203" t="s">
        <v>68</v>
      </c>
      <c r="G203" t="s">
        <v>69</v>
      </c>
      <c r="H203" s="7">
        <v>1005943327320000</v>
      </c>
      <c r="I203" t="s">
        <v>697</v>
      </c>
      <c r="J203">
        <v>3004</v>
      </c>
      <c r="K203" t="s">
        <v>674</v>
      </c>
      <c r="L203" t="s">
        <v>725</v>
      </c>
      <c r="M203" t="s">
        <v>726</v>
      </c>
      <c r="N203" t="s">
        <v>151</v>
      </c>
      <c r="O203" t="s">
        <v>189</v>
      </c>
      <c r="P203" t="s">
        <v>677</v>
      </c>
      <c r="Q203">
        <v>1019548</v>
      </c>
      <c r="R203" t="s">
        <v>678</v>
      </c>
      <c r="S203">
        <v>113</v>
      </c>
      <c r="T203">
        <v>113</v>
      </c>
      <c r="V203">
        <v>15</v>
      </c>
      <c r="W203">
        <v>16.95</v>
      </c>
      <c r="X203">
        <v>847.43</v>
      </c>
      <c r="Y203" s="10">
        <v>864.38</v>
      </c>
      <c r="Z203" s="11">
        <v>45383</v>
      </c>
      <c r="AA203" s="11">
        <v>45747</v>
      </c>
      <c r="AB203">
        <v>0</v>
      </c>
      <c r="AC203" t="s">
        <v>77</v>
      </c>
      <c r="AE203" t="s">
        <v>679</v>
      </c>
      <c r="AF203" t="s">
        <v>68</v>
      </c>
      <c r="AG203" t="s">
        <v>79</v>
      </c>
      <c r="AH203" t="s">
        <v>341</v>
      </c>
      <c r="AI203" t="s">
        <v>341</v>
      </c>
      <c r="AJ203">
        <v>34010</v>
      </c>
      <c r="AK203">
        <v>0</v>
      </c>
      <c r="AL203">
        <v>113</v>
      </c>
      <c r="AM203">
        <v>33897</v>
      </c>
      <c r="AN203">
        <v>0</v>
      </c>
      <c r="AO203">
        <v>0</v>
      </c>
      <c r="AP203" s="1">
        <v>113</v>
      </c>
      <c r="AQ203" t="s">
        <v>397</v>
      </c>
      <c r="AR203" s="11">
        <v>45412</v>
      </c>
      <c r="AS203">
        <v>34010</v>
      </c>
      <c r="AT203" t="s">
        <v>2</v>
      </c>
      <c r="AU203" t="s">
        <v>2</v>
      </c>
      <c r="AV203">
        <v>11</v>
      </c>
      <c r="AW203" t="s">
        <v>210</v>
      </c>
      <c r="AX203" t="s">
        <v>83</v>
      </c>
      <c r="AY203">
        <v>331367</v>
      </c>
      <c r="AZ203" t="s">
        <v>1026</v>
      </c>
      <c r="BA203" t="s">
        <v>1076</v>
      </c>
      <c r="BB203">
        <v>113</v>
      </c>
      <c r="BC203">
        <v>33897</v>
      </c>
      <c r="BD203">
        <f t="shared" si="12"/>
        <v>0</v>
      </c>
      <c r="BE203">
        <v>864.38</v>
      </c>
      <c r="BF203" s="9">
        <f t="shared" si="13"/>
        <v>0</v>
      </c>
      <c r="BG203" s="9" t="s">
        <v>1131</v>
      </c>
      <c r="BH203" s="23" t="s">
        <v>1137</v>
      </c>
    </row>
    <row r="204" spans="3:60" hidden="1" x14ac:dyDescent="0.25">
      <c r="C204" t="s">
        <v>65</v>
      </c>
      <c r="D204" t="s">
        <v>66</v>
      </c>
      <c r="E204" t="s">
        <v>67</v>
      </c>
      <c r="F204" t="s">
        <v>68</v>
      </c>
      <c r="G204" t="s">
        <v>69</v>
      </c>
      <c r="H204" s="7">
        <v>1019205091910000</v>
      </c>
      <c r="I204" t="s">
        <v>740</v>
      </c>
      <c r="J204">
        <v>4010</v>
      </c>
      <c r="K204" t="s">
        <v>426</v>
      </c>
      <c r="L204" t="s">
        <v>741</v>
      </c>
      <c r="M204" t="s">
        <v>742</v>
      </c>
      <c r="N204" t="s">
        <v>188</v>
      </c>
      <c r="O204" t="s">
        <v>189</v>
      </c>
      <c r="Q204">
        <v>1032117</v>
      </c>
      <c r="R204" t="s">
        <v>408</v>
      </c>
      <c r="S204">
        <v>5370</v>
      </c>
      <c r="T204">
        <v>5370</v>
      </c>
      <c r="U204">
        <v>12.5</v>
      </c>
      <c r="V204">
        <v>12.5</v>
      </c>
      <c r="W204">
        <v>0</v>
      </c>
      <c r="X204">
        <v>0</v>
      </c>
      <c r="Y204" s="10">
        <v>671.25</v>
      </c>
      <c r="Z204" s="11">
        <v>45399</v>
      </c>
      <c r="AA204" s="11">
        <v>45489</v>
      </c>
      <c r="AB204">
        <v>0</v>
      </c>
      <c r="AC204" t="s">
        <v>77</v>
      </c>
      <c r="AE204" t="s">
        <v>409</v>
      </c>
      <c r="AF204" t="s">
        <v>68</v>
      </c>
      <c r="AG204" t="s">
        <v>79</v>
      </c>
      <c r="AH204" t="s">
        <v>410</v>
      </c>
      <c r="AI204" t="s">
        <v>410</v>
      </c>
      <c r="AJ204">
        <v>5370</v>
      </c>
      <c r="AK204">
        <v>0</v>
      </c>
      <c r="AL204">
        <v>0</v>
      </c>
      <c r="AM204">
        <v>0</v>
      </c>
      <c r="AN204">
        <v>0</v>
      </c>
      <c r="AO204">
        <v>0</v>
      </c>
      <c r="AP204" s="1">
        <v>5370</v>
      </c>
      <c r="AQ204" t="s">
        <v>99</v>
      </c>
      <c r="AR204" s="11">
        <v>45412</v>
      </c>
      <c r="AS204">
        <v>5370</v>
      </c>
      <c r="AT204" t="s">
        <v>9</v>
      </c>
      <c r="AU204" t="s">
        <v>9</v>
      </c>
      <c r="AW204" t="s">
        <v>82</v>
      </c>
      <c r="AX204" t="s">
        <v>83</v>
      </c>
      <c r="AY204">
        <v>335334</v>
      </c>
      <c r="AZ204" t="s">
        <v>1026</v>
      </c>
      <c r="BA204" t="s">
        <v>1077</v>
      </c>
      <c r="BB204">
        <v>5370</v>
      </c>
      <c r="BC204">
        <v>0</v>
      </c>
      <c r="BD204">
        <f t="shared" si="12"/>
        <v>0</v>
      </c>
      <c r="BE204">
        <v>671.25</v>
      </c>
      <c r="BF204" s="9">
        <f t="shared" si="13"/>
        <v>0</v>
      </c>
      <c r="BG204" s="9" t="s">
        <v>1131</v>
      </c>
      <c r="BH204" s="23" t="s">
        <v>1137</v>
      </c>
    </row>
    <row r="205" spans="3:60" hidden="1" x14ac:dyDescent="0.25">
      <c r="C205" t="s">
        <v>65</v>
      </c>
      <c r="D205" t="s">
        <v>66</v>
      </c>
      <c r="E205" t="s">
        <v>67</v>
      </c>
      <c r="F205" t="s">
        <v>68</v>
      </c>
      <c r="G205" t="s">
        <v>69</v>
      </c>
      <c r="H205" s="7">
        <v>1015781670880000</v>
      </c>
      <c r="I205" t="s">
        <v>743</v>
      </c>
      <c r="J205">
        <v>2005</v>
      </c>
      <c r="K205" t="s">
        <v>116</v>
      </c>
      <c r="L205" t="s">
        <v>744</v>
      </c>
      <c r="M205" t="s">
        <v>745</v>
      </c>
      <c r="N205" t="s">
        <v>74</v>
      </c>
      <c r="O205" t="s">
        <v>75</v>
      </c>
      <c r="P205" t="s">
        <v>730</v>
      </c>
      <c r="Q205">
        <v>1003856</v>
      </c>
      <c r="R205" t="s">
        <v>183</v>
      </c>
      <c r="S205">
        <v>3773</v>
      </c>
      <c r="T205">
        <v>3773</v>
      </c>
      <c r="U205">
        <v>17.5</v>
      </c>
      <c r="V205">
        <v>16.5</v>
      </c>
      <c r="W205">
        <v>0</v>
      </c>
      <c r="X205">
        <v>0</v>
      </c>
      <c r="Y205" s="10">
        <v>622.54999999999995</v>
      </c>
      <c r="Z205" s="11">
        <v>45397</v>
      </c>
      <c r="AA205" s="11">
        <v>45486</v>
      </c>
      <c r="AB205">
        <v>0</v>
      </c>
      <c r="AC205" t="s">
        <v>77</v>
      </c>
      <c r="AE205" t="s">
        <v>184</v>
      </c>
      <c r="AF205" t="s">
        <v>68</v>
      </c>
      <c r="AG205" t="s">
        <v>79</v>
      </c>
      <c r="AH205" t="s">
        <v>98</v>
      </c>
      <c r="AI205" t="s">
        <v>98</v>
      </c>
      <c r="AJ205">
        <v>3584.34</v>
      </c>
      <c r="AK205">
        <v>0</v>
      </c>
      <c r="AL205">
        <v>0</v>
      </c>
      <c r="AM205">
        <v>0</v>
      </c>
      <c r="AN205">
        <v>0</v>
      </c>
      <c r="AO205">
        <v>188.66</v>
      </c>
      <c r="AP205" s="1">
        <v>3773</v>
      </c>
      <c r="AQ205" t="s">
        <v>99</v>
      </c>
      <c r="AR205" s="11">
        <v>45412</v>
      </c>
      <c r="AS205">
        <v>3773</v>
      </c>
      <c r="AT205" t="s">
        <v>13</v>
      </c>
      <c r="AU205" t="s">
        <v>13</v>
      </c>
      <c r="AW205" t="s">
        <v>82</v>
      </c>
      <c r="AX205" t="s">
        <v>83</v>
      </c>
      <c r="AY205">
        <v>332733</v>
      </c>
      <c r="AZ205" t="s">
        <v>1026</v>
      </c>
      <c r="BA205" t="s">
        <v>1078</v>
      </c>
      <c r="BB205">
        <v>3773</v>
      </c>
      <c r="BC205">
        <v>0</v>
      </c>
      <c r="BD205">
        <f t="shared" si="12"/>
        <v>0</v>
      </c>
      <c r="BE205">
        <v>622.54999999999995</v>
      </c>
      <c r="BF205" s="9">
        <f t="shared" si="13"/>
        <v>0</v>
      </c>
      <c r="BG205" s="9" t="s">
        <v>1131</v>
      </c>
      <c r="BH205" s="23" t="s">
        <v>1137</v>
      </c>
    </row>
    <row r="206" spans="3:60" hidden="1" x14ac:dyDescent="0.25">
      <c r="C206" t="s">
        <v>65</v>
      </c>
      <c r="D206" t="s">
        <v>66</v>
      </c>
      <c r="E206" t="s">
        <v>67</v>
      </c>
      <c r="F206" t="s">
        <v>68</v>
      </c>
      <c r="G206" t="s">
        <v>69</v>
      </c>
      <c r="H206" s="7">
        <v>100092538059</v>
      </c>
      <c r="I206" t="s">
        <v>748</v>
      </c>
      <c r="J206">
        <v>4065</v>
      </c>
      <c r="K206" t="s">
        <v>749</v>
      </c>
      <c r="L206" t="s">
        <v>750</v>
      </c>
      <c r="M206" t="s">
        <v>751</v>
      </c>
      <c r="N206" t="s">
        <v>151</v>
      </c>
      <c r="O206" t="s">
        <v>626</v>
      </c>
      <c r="P206" t="s">
        <v>752</v>
      </c>
      <c r="Q206">
        <v>1020562</v>
      </c>
      <c r="R206" t="s">
        <v>753</v>
      </c>
      <c r="S206">
        <v>3954.86</v>
      </c>
      <c r="T206">
        <v>3954.86</v>
      </c>
      <c r="U206">
        <v>0</v>
      </c>
      <c r="V206">
        <v>15</v>
      </c>
      <c r="W206">
        <v>0</v>
      </c>
      <c r="X206">
        <v>0</v>
      </c>
      <c r="Y206" s="10">
        <v>593.23</v>
      </c>
      <c r="Z206" s="11">
        <v>45401</v>
      </c>
      <c r="AA206" s="11">
        <v>45765</v>
      </c>
      <c r="AB206">
        <v>0</v>
      </c>
      <c r="AC206" t="s">
        <v>77</v>
      </c>
      <c r="AE206" t="s">
        <v>754</v>
      </c>
      <c r="AF206" t="s">
        <v>68</v>
      </c>
      <c r="AG206" t="s">
        <v>79</v>
      </c>
      <c r="AH206" t="s">
        <v>98</v>
      </c>
      <c r="AI206" t="s">
        <v>98</v>
      </c>
      <c r="AJ206">
        <v>3954.86</v>
      </c>
      <c r="AK206">
        <v>0</v>
      </c>
      <c r="AL206">
        <v>0</v>
      </c>
      <c r="AM206">
        <v>0</v>
      </c>
      <c r="AN206">
        <v>0</v>
      </c>
      <c r="AO206">
        <v>0</v>
      </c>
      <c r="AP206" s="1">
        <v>3954.86</v>
      </c>
      <c r="AQ206" t="s">
        <v>81</v>
      </c>
      <c r="AR206" s="11">
        <v>45412</v>
      </c>
      <c r="AS206">
        <v>3954.86</v>
      </c>
      <c r="AT206" t="s">
        <v>13</v>
      </c>
      <c r="AU206" t="s">
        <v>13</v>
      </c>
      <c r="AV206">
        <v>0</v>
      </c>
      <c r="AW206" t="s">
        <v>210</v>
      </c>
      <c r="AX206" t="s">
        <v>83</v>
      </c>
      <c r="AY206">
        <v>336253</v>
      </c>
      <c r="AZ206" t="s">
        <v>1026</v>
      </c>
      <c r="BA206" t="str">
        <f>AY206&amp;AZ206</f>
        <v>3362530</v>
      </c>
      <c r="BB206">
        <v>3954.86</v>
      </c>
      <c r="BC206">
        <v>0</v>
      </c>
      <c r="BD206">
        <f t="shared" si="12"/>
        <v>0</v>
      </c>
      <c r="BE206">
        <v>593.23</v>
      </c>
      <c r="BF206" s="9">
        <f t="shared" si="13"/>
        <v>0</v>
      </c>
      <c r="BG206" s="9" t="s">
        <v>1131</v>
      </c>
      <c r="BH206" s="23" t="s">
        <v>1137</v>
      </c>
    </row>
    <row r="207" spans="3:60" hidden="1" x14ac:dyDescent="0.25">
      <c r="C207" t="s">
        <v>65</v>
      </c>
      <c r="D207" t="s">
        <v>66</v>
      </c>
      <c r="E207" t="s">
        <v>67</v>
      </c>
      <c r="F207" t="s">
        <v>68</v>
      </c>
      <c r="G207" t="s">
        <v>69</v>
      </c>
      <c r="H207" s="7">
        <v>1.00510127688001E+18</v>
      </c>
      <c r="I207" t="s">
        <v>767</v>
      </c>
      <c r="J207">
        <v>4016</v>
      </c>
      <c r="K207" t="s">
        <v>148</v>
      </c>
      <c r="L207" t="s">
        <v>768</v>
      </c>
      <c r="M207" t="s">
        <v>769</v>
      </c>
      <c r="N207" t="s">
        <v>74</v>
      </c>
      <c r="O207" t="s">
        <v>119</v>
      </c>
      <c r="Q207">
        <v>1010614</v>
      </c>
      <c r="R207" t="s">
        <v>339</v>
      </c>
      <c r="S207">
        <v>7022</v>
      </c>
      <c r="T207">
        <v>7022</v>
      </c>
      <c r="U207">
        <v>7.5</v>
      </c>
      <c r="V207">
        <v>7.5</v>
      </c>
      <c r="W207">
        <v>0</v>
      </c>
      <c r="X207">
        <v>0</v>
      </c>
      <c r="Y207" s="10">
        <v>526.65</v>
      </c>
      <c r="Z207" s="11">
        <v>45364</v>
      </c>
      <c r="AA207" s="11">
        <v>45728</v>
      </c>
      <c r="AB207">
        <v>1</v>
      </c>
      <c r="AC207" t="s">
        <v>105</v>
      </c>
      <c r="AE207" t="s">
        <v>340</v>
      </c>
      <c r="AF207" t="s">
        <v>68</v>
      </c>
      <c r="AG207" t="s">
        <v>79</v>
      </c>
      <c r="AH207" t="s">
        <v>341</v>
      </c>
      <c r="AI207" t="s">
        <v>341</v>
      </c>
      <c r="AJ207">
        <v>7022</v>
      </c>
      <c r="AK207">
        <v>0</v>
      </c>
      <c r="AL207">
        <v>0</v>
      </c>
      <c r="AM207">
        <v>0</v>
      </c>
      <c r="AN207">
        <v>0</v>
      </c>
      <c r="AO207">
        <v>0</v>
      </c>
      <c r="AP207" s="1">
        <v>7022</v>
      </c>
      <c r="AQ207" t="s">
        <v>81</v>
      </c>
      <c r="AR207" s="11">
        <v>45412</v>
      </c>
      <c r="AS207">
        <v>7022</v>
      </c>
      <c r="AT207" t="s">
        <v>2</v>
      </c>
      <c r="AU207" t="s">
        <v>2</v>
      </c>
      <c r="AW207" t="s">
        <v>82</v>
      </c>
      <c r="AX207" t="s">
        <v>83</v>
      </c>
      <c r="AY207">
        <v>336348</v>
      </c>
      <c r="AZ207" t="s">
        <v>1117</v>
      </c>
      <c r="BA207" t="str">
        <f>AY207&amp;AZ207</f>
        <v>336348E1</v>
      </c>
      <c r="BB207">
        <v>7022</v>
      </c>
      <c r="BC207">
        <v>0</v>
      </c>
      <c r="BD207">
        <f t="shared" si="12"/>
        <v>0</v>
      </c>
      <c r="BE207">
        <v>526.65</v>
      </c>
      <c r="BF207" s="9">
        <f t="shared" si="13"/>
        <v>0</v>
      </c>
      <c r="BG207" s="9" t="s">
        <v>1131</v>
      </c>
      <c r="BH207" s="23" t="s">
        <v>1137</v>
      </c>
    </row>
    <row r="208" spans="3:60" hidden="1" x14ac:dyDescent="0.25">
      <c r="C208" t="s">
        <v>65</v>
      </c>
      <c r="D208" t="s">
        <v>66</v>
      </c>
      <c r="E208" t="s">
        <v>67</v>
      </c>
      <c r="F208" t="s">
        <v>68</v>
      </c>
      <c r="G208" t="s">
        <v>69</v>
      </c>
      <c r="H208" s="7">
        <v>100233573331</v>
      </c>
      <c r="I208" t="s">
        <v>413</v>
      </c>
      <c r="J208">
        <v>2001</v>
      </c>
      <c r="K208" t="s">
        <v>116</v>
      </c>
      <c r="L208" t="s">
        <v>770</v>
      </c>
      <c r="M208" t="s">
        <v>771</v>
      </c>
      <c r="N208" t="s">
        <v>74</v>
      </c>
      <c r="O208" t="s">
        <v>119</v>
      </c>
      <c r="Q208">
        <v>1025542</v>
      </c>
      <c r="R208" t="s">
        <v>134</v>
      </c>
      <c r="S208">
        <v>3125</v>
      </c>
      <c r="T208">
        <v>3125</v>
      </c>
      <c r="U208">
        <v>16.5</v>
      </c>
      <c r="V208">
        <v>16.5</v>
      </c>
      <c r="W208">
        <v>0</v>
      </c>
      <c r="X208">
        <v>0</v>
      </c>
      <c r="Y208" s="10">
        <v>515.63</v>
      </c>
      <c r="Z208" s="11">
        <v>45383</v>
      </c>
      <c r="AA208" s="11">
        <v>45747</v>
      </c>
      <c r="AB208">
        <v>0</v>
      </c>
      <c r="AC208" t="s">
        <v>77</v>
      </c>
      <c r="AE208" t="s">
        <v>96</v>
      </c>
      <c r="AF208" t="s">
        <v>68</v>
      </c>
      <c r="AG208" t="s">
        <v>79</v>
      </c>
      <c r="AH208" t="s">
        <v>97</v>
      </c>
      <c r="AI208" t="s">
        <v>135</v>
      </c>
      <c r="AJ208">
        <v>2968.75</v>
      </c>
      <c r="AK208">
        <v>0</v>
      </c>
      <c r="AL208">
        <v>0</v>
      </c>
      <c r="AM208">
        <v>0</v>
      </c>
      <c r="AN208">
        <v>0</v>
      </c>
      <c r="AO208">
        <v>156.25</v>
      </c>
      <c r="AP208" s="1">
        <v>3125</v>
      </c>
      <c r="AQ208" t="s">
        <v>99</v>
      </c>
      <c r="AR208" s="11">
        <v>45412</v>
      </c>
      <c r="AS208">
        <v>3125</v>
      </c>
      <c r="AT208" t="s">
        <v>13</v>
      </c>
      <c r="AU208" t="s">
        <v>13</v>
      </c>
      <c r="AW208" t="s">
        <v>82</v>
      </c>
      <c r="AX208" t="s">
        <v>83</v>
      </c>
      <c r="AY208">
        <v>337567</v>
      </c>
      <c r="AZ208" t="s">
        <v>1026</v>
      </c>
      <c r="BA208" t="str">
        <f>AY208&amp;AZ208</f>
        <v>3375670</v>
      </c>
      <c r="BB208">
        <v>3125</v>
      </c>
      <c r="BC208">
        <v>0</v>
      </c>
      <c r="BD208">
        <f t="shared" si="12"/>
        <v>0</v>
      </c>
      <c r="BE208">
        <v>515.63</v>
      </c>
      <c r="BF208" s="9">
        <f t="shared" si="13"/>
        <v>0</v>
      </c>
      <c r="BG208" s="9" t="s">
        <v>1131</v>
      </c>
      <c r="BH208" s="23" t="s">
        <v>1137</v>
      </c>
    </row>
    <row r="209" spans="3:60" hidden="1" x14ac:dyDescent="0.25">
      <c r="C209" t="s">
        <v>65</v>
      </c>
      <c r="D209" t="s">
        <v>66</v>
      </c>
      <c r="E209" t="s">
        <v>67</v>
      </c>
      <c r="F209" t="s">
        <v>68</v>
      </c>
      <c r="G209" t="s">
        <v>69</v>
      </c>
      <c r="H209" s="7">
        <v>1013291963050000</v>
      </c>
      <c r="I209" t="s">
        <v>772</v>
      </c>
      <c r="J209" t="s">
        <v>370</v>
      </c>
      <c r="K209" t="s">
        <v>116</v>
      </c>
      <c r="L209" t="s">
        <v>773</v>
      </c>
      <c r="M209" t="s">
        <v>774</v>
      </c>
      <c r="N209" t="s">
        <v>74</v>
      </c>
      <c r="O209" t="s">
        <v>75</v>
      </c>
      <c r="Q209">
        <v>1035035</v>
      </c>
      <c r="R209" t="s">
        <v>264</v>
      </c>
      <c r="S209">
        <v>3000</v>
      </c>
      <c r="T209">
        <v>3000</v>
      </c>
      <c r="U209">
        <v>16.5</v>
      </c>
      <c r="V209">
        <v>16.5</v>
      </c>
      <c r="W209">
        <v>0</v>
      </c>
      <c r="X209">
        <v>0</v>
      </c>
      <c r="Y209" s="10">
        <v>495</v>
      </c>
      <c r="Z209" s="11">
        <v>45404</v>
      </c>
      <c r="AA209" s="11">
        <v>45768</v>
      </c>
      <c r="AB209">
        <v>0</v>
      </c>
      <c r="AC209" t="s">
        <v>77</v>
      </c>
      <c r="AE209" t="s">
        <v>96</v>
      </c>
      <c r="AF209" t="s">
        <v>68</v>
      </c>
      <c r="AG209" t="s">
        <v>79</v>
      </c>
      <c r="AH209" t="s">
        <v>97</v>
      </c>
      <c r="AI209" t="s">
        <v>135</v>
      </c>
      <c r="AJ209">
        <v>2850</v>
      </c>
      <c r="AK209">
        <v>0</v>
      </c>
      <c r="AL209">
        <v>0</v>
      </c>
      <c r="AM209">
        <v>0</v>
      </c>
      <c r="AN209">
        <v>0</v>
      </c>
      <c r="AO209">
        <v>150</v>
      </c>
      <c r="AP209" s="1">
        <v>3000</v>
      </c>
      <c r="AQ209" t="s">
        <v>99</v>
      </c>
      <c r="AR209" s="11">
        <v>45412</v>
      </c>
      <c r="AS209">
        <v>3000</v>
      </c>
      <c r="AT209" t="s">
        <v>13</v>
      </c>
      <c r="AU209" t="s">
        <v>13</v>
      </c>
      <c r="AW209" t="s">
        <v>82</v>
      </c>
      <c r="AX209" t="s">
        <v>83</v>
      </c>
      <c r="AY209">
        <v>335636</v>
      </c>
      <c r="AZ209" t="s">
        <v>1026</v>
      </c>
      <c r="BA209" t="s">
        <v>1082</v>
      </c>
      <c r="BB209">
        <v>3000</v>
      </c>
      <c r="BC209">
        <v>0</v>
      </c>
      <c r="BD209">
        <f t="shared" si="12"/>
        <v>0</v>
      </c>
      <c r="BE209">
        <v>495</v>
      </c>
      <c r="BF209" s="9">
        <f t="shared" si="13"/>
        <v>0</v>
      </c>
      <c r="BG209" s="9" t="s">
        <v>1131</v>
      </c>
      <c r="BH209" s="23" t="s">
        <v>1137</v>
      </c>
    </row>
    <row r="210" spans="3:60" hidden="1" x14ac:dyDescent="0.25">
      <c r="C210" t="s">
        <v>65</v>
      </c>
      <c r="D210" t="s">
        <v>66</v>
      </c>
      <c r="E210" t="s">
        <v>67</v>
      </c>
      <c r="F210" t="s">
        <v>68</v>
      </c>
      <c r="G210" t="s">
        <v>69</v>
      </c>
      <c r="H210" s="7">
        <v>1015781670880000</v>
      </c>
      <c r="I210" t="s">
        <v>743</v>
      </c>
      <c r="J210">
        <v>2005</v>
      </c>
      <c r="K210" t="s">
        <v>116</v>
      </c>
      <c r="L210" t="s">
        <v>775</v>
      </c>
      <c r="M210" t="s">
        <v>776</v>
      </c>
      <c r="N210" t="s">
        <v>74</v>
      </c>
      <c r="O210" t="s">
        <v>75</v>
      </c>
      <c r="P210" t="s">
        <v>730</v>
      </c>
      <c r="Q210">
        <v>1003856</v>
      </c>
      <c r="R210" t="s">
        <v>183</v>
      </c>
      <c r="S210">
        <v>2940</v>
      </c>
      <c r="T210">
        <v>2940</v>
      </c>
      <c r="U210">
        <v>17.5</v>
      </c>
      <c r="V210">
        <v>16.5</v>
      </c>
      <c r="W210">
        <v>0</v>
      </c>
      <c r="X210">
        <v>0</v>
      </c>
      <c r="Y210" s="10">
        <v>485.1</v>
      </c>
      <c r="Z210" s="11">
        <v>45411</v>
      </c>
      <c r="AA210" s="11">
        <v>45500</v>
      </c>
      <c r="AB210">
        <v>0</v>
      </c>
      <c r="AC210" t="s">
        <v>77</v>
      </c>
      <c r="AE210" t="s">
        <v>184</v>
      </c>
      <c r="AF210" t="s">
        <v>68</v>
      </c>
      <c r="AG210" t="s">
        <v>79</v>
      </c>
      <c r="AH210" t="s">
        <v>98</v>
      </c>
      <c r="AI210" t="s">
        <v>98</v>
      </c>
      <c r="AJ210">
        <v>2792.98</v>
      </c>
      <c r="AK210">
        <v>0</v>
      </c>
      <c r="AL210">
        <v>0</v>
      </c>
      <c r="AM210">
        <v>0</v>
      </c>
      <c r="AN210">
        <v>0</v>
      </c>
      <c r="AO210">
        <v>147.02000000000001</v>
      </c>
      <c r="AP210" s="1">
        <v>2940</v>
      </c>
      <c r="AQ210" t="s">
        <v>99</v>
      </c>
      <c r="AR210" s="11">
        <v>45412</v>
      </c>
      <c r="AS210">
        <v>2940</v>
      </c>
      <c r="AT210" t="s">
        <v>13</v>
      </c>
      <c r="AU210" t="s">
        <v>13</v>
      </c>
      <c r="AW210" t="s">
        <v>82</v>
      </c>
      <c r="AX210" t="s">
        <v>83</v>
      </c>
      <c r="AY210">
        <v>334931</v>
      </c>
      <c r="AZ210" t="s">
        <v>1026</v>
      </c>
      <c r="BA210" t="s">
        <v>1083</v>
      </c>
      <c r="BB210">
        <v>2940</v>
      </c>
      <c r="BC210">
        <v>0</v>
      </c>
      <c r="BD210">
        <f t="shared" si="12"/>
        <v>0</v>
      </c>
      <c r="BE210">
        <v>485.1</v>
      </c>
      <c r="BF210" s="9">
        <f t="shared" si="13"/>
        <v>0</v>
      </c>
      <c r="BG210" s="9" t="s">
        <v>1131</v>
      </c>
      <c r="BH210" s="23" t="s">
        <v>1137</v>
      </c>
    </row>
    <row r="211" spans="3:60" hidden="1" x14ac:dyDescent="0.25">
      <c r="C211" t="s">
        <v>65</v>
      </c>
      <c r="D211" t="s">
        <v>66</v>
      </c>
      <c r="E211" t="s">
        <v>67</v>
      </c>
      <c r="F211" t="s">
        <v>68</v>
      </c>
      <c r="G211" t="s">
        <v>69</v>
      </c>
      <c r="H211" s="7">
        <v>1.00479875785E+19</v>
      </c>
      <c r="I211" t="s">
        <v>85</v>
      </c>
      <c r="J211">
        <v>2001</v>
      </c>
      <c r="K211" t="s">
        <v>116</v>
      </c>
      <c r="L211" t="s">
        <v>796</v>
      </c>
      <c r="M211" t="s">
        <v>797</v>
      </c>
      <c r="N211" t="s">
        <v>74</v>
      </c>
      <c r="O211" t="s">
        <v>75</v>
      </c>
      <c r="Q211">
        <v>1027354</v>
      </c>
      <c r="R211" t="s">
        <v>88</v>
      </c>
      <c r="S211">
        <v>2500</v>
      </c>
      <c r="T211">
        <v>2500</v>
      </c>
      <c r="U211">
        <v>16.5</v>
      </c>
      <c r="V211">
        <v>16.5</v>
      </c>
      <c r="W211">
        <v>0</v>
      </c>
      <c r="X211">
        <v>0</v>
      </c>
      <c r="Y211" s="10">
        <v>412.5</v>
      </c>
      <c r="Z211" s="11">
        <v>45383</v>
      </c>
      <c r="AA211" s="11">
        <v>46572</v>
      </c>
      <c r="AB211">
        <v>0</v>
      </c>
      <c r="AC211" t="s">
        <v>77</v>
      </c>
      <c r="AE211" t="s">
        <v>321</v>
      </c>
      <c r="AF211" t="s">
        <v>68</v>
      </c>
      <c r="AG211" t="s">
        <v>79</v>
      </c>
      <c r="AH211" t="s">
        <v>322</v>
      </c>
      <c r="AI211" t="s">
        <v>217</v>
      </c>
      <c r="AJ211">
        <v>2375</v>
      </c>
      <c r="AK211">
        <v>0</v>
      </c>
      <c r="AL211">
        <v>0</v>
      </c>
      <c r="AM211">
        <v>0</v>
      </c>
      <c r="AN211">
        <v>0</v>
      </c>
      <c r="AO211">
        <v>125</v>
      </c>
      <c r="AP211" s="1">
        <v>2500</v>
      </c>
      <c r="AQ211" t="s">
        <v>99</v>
      </c>
      <c r="AR211" s="11">
        <v>45412</v>
      </c>
      <c r="AS211">
        <v>2500</v>
      </c>
      <c r="AU211" t="s">
        <v>5</v>
      </c>
      <c r="AW211" t="s">
        <v>82</v>
      </c>
      <c r="AX211" t="s">
        <v>83</v>
      </c>
      <c r="AY211">
        <v>330250</v>
      </c>
      <c r="AZ211" t="s">
        <v>1026</v>
      </c>
      <c r="BA211" t="str">
        <f>AY211&amp;AZ211</f>
        <v>3302500</v>
      </c>
      <c r="BB211">
        <v>2500</v>
      </c>
      <c r="BC211">
        <v>0</v>
      </c>
      <c r="BD211">
        <f t="shared" si="12"/>
        <v>0</v>
      </c>
      <c r="BE211">
        <v>412.5</v>
      </c>
      <c r="BF211" s="9">
        <f t="shared" si="13"/>
        <v>0</v>
      </c>
      <c r="BG211" s="9" t="s">
        <v>1131</v>
      </c>
      <c r="BH211" s="23" t="s">
        <v>1137</v>
      </c>
    </row>
    <row r="212" spans="3:60" hidden="1" x14ac:dyDescent="0.25">
      <c r="C212" t="s">
        <v>65</v>
      </c>
      <c r="D212" t="s">
        <v>66</v>
      </c>
      <c r="E212" t="s">
        <v>67</v>
      </c>
      <c r="F212" t="s">
        <v>68</v>
      </c>
      <c r="G212" t="s">
        <v>69</v>
      </c>
      <c r="H212" s="7">
        <v>1.01757717376E+19</v>
      </c>
      <c r="I212" t="s">
        <v>825</v>
      </c>
      <c r="J212">
        <v>3001</v>
      </c>
      <c r="K212" t="s">
        <v>389</v>
      </c>
      <c r="L212" t="s">
        <v>826</v>
      </c>
      <c r="M212" t="s">
        <v>827</v>
      </c>
      <c r="N212" t="s">
        <v>539</v>
      </c>
      <c r="O212" t="s">
        <v>540</v>
      </c>
      <c r="P212" t="s">
        <v>541</v>
      </c>
      <c r="Q212">
        <v>1037949</v>
      </c>
      <c r="R212" t="s">
        <v>603</v>
      </c>
      <c r="S212">
        <v>852</v>
      </c>
      <c r="T212">
        <v>852</v>
      </c>
      <c r="V212">
        <v>15</v>
      </c>
      <c r="W212">
        <v>127.8</v>
      </c>
      <c r="X212">
        <v>198.68</v>
      </c>
      <c r="Y212" s="10">
        <v>326.48</v>
      </c>
      <c r="Z212" s="11">
        <v>45402</v>
      </c>
      <c r="AA212" s="11">
        <v>45766</v>
      </c>
      <c r="AB212">
        <v>0</v>
      </c>
      <c r="AC212" t="s">
        <v>77</v>
      </c>
      <c r="AE212" t="s">
        <v>543</v>
      </c>
      <c r="AF212" t="s">
        <v>192</v>
      </c>
      <c r="AG212" t="s">
        <v>79</v>
      </c>
      <c r="AH212" t="s">
        <v>135</v>
      </c>
      <c r="AI212" t="s">
        <v>135</v>
      </c>
      <c r="AJ212">
        <v>8799</v>
      </c>
      <c r="AK212">
        <v>0</v>
      </c>
      <c r="AL212">
        <v>852</v>
      </c>
      <c r="AM212">
        <v>7947</v>
      </c>
      <c r="AN212">
        <v>0</v>
      </c>
      <c r="AO212">
        <v>0</v>
      </c>
      <c r="AP212" s="1">
        <v>852</v>
      </c>
      <c r="AQ212" t="s">
        <v>397</v>
      </c>
      <c r="AR212" s="11">
        <v>45412</v>
      </c>
      <c r="AS212">
        <v>8799</v>
      </c>
      <c r="AT212" t="s">
        <v>13</v>
      </c>
      <c r="AU212" t="s">
        <v>13</v>
      </c>
      <c r="AV212">
        <v>11</v>
      </c>
      <c r="AW212" t="s">
        <v>82</v>
      </c>
      <c r="AX212" t="s">
        <v>83</v>
      </c>
      <c r="AY212">
        <v>337575</v>
      </c>
      <c r="AZ212" t="s">
        <v>1026</v>
      </c>
      <c r="BA212" t="str">
        <f>AY212&amp;AZ212</f>
        <v>3375750</v>
      </c>
      <c r="BB212">
        <v>852</v>
      </c>
      <c r="BC212">
        <v>7947</v>
      </c>
      <c r="BD212">
        <f t="shared" si="12"/>
        <v>0</v>
      </c>
      <c r="BE212">
        <v>326.48</v>
      </c>
      <c r="BF212" s="9">
        <f t="shared" si="13"/>
        <v>0</v>
      </c>
      <c r="BG212" s="9" t="s">
        <v>1131</v>
      </c>
      <c r="BH212" s="23" t="s">
        <v>1137</v>
      </c>
    </row>
    <row r="213" spans="3:60" hidden="1" x14ac:dyDescent="0.25">
      <c r="C213" t="s">
        <v>65</v>
      </c>
      <c r="D213" t="s">
        <v>66</v>
      </c>
      <c r="E213" t="s">
        <v>67</v>
      </c>
      <c r="F213" t="s">
        <v>68</v>
      </c>
      <c r="G213" t="s">
        <v>69</v>
      </c>
      <c r="H213" s="7">
        <v>100233573331</v>
      </c>
      <c r="I213" t="s">
        <v>413</v>
      </c>
      <c r="J213">
        <v>2001</v>
      </c>
      <c r="K213" t="s">
        <v>116</v>
      </c>
      <c r="L213" t="s">
        <v>844</v>
      </c>
      <c r="M213" t="s">
        <v>845</v>
      </c>
      <c r="N213" t="s">
        <v>74</v>
      </c>
      <c r="O213" t="s">
        <v>119</v>
      </c>
      <c r="Q213">
        <v>1025542</v>
      </c>
      <c r="R213" t="s">
        <v>134</v>
      </c>
      <c r="S213">
        <v>1250</v>
      </c>
      <c r="T213">
        <v>1250</v>
      </c>
      <c r="U213">
        <v>16.5</v>
      </c>
      <c r="V213">
        <v>16.5</v>
      </c>
      <c r="W213">
        <v>0</v>
      </c>
      <c r="X213">
        <v>0</v>
      </c>
      <c r="Y213" s="10">
        <v>206.25</v>
      </c>
      <c r="Z213" s="11">
        <v>45383</v>
      </c>
      <c r="AA213" s="11">
        <v>45747</v>
      </c>
      <c r="AB213">
        <v>0</v>
      </c>
      <c r="AC213" t="s">
        <v>77</v>
      </c>
      <c r="AE213" t="s">
        <v>96</v>
      </c>
      <c r="AF213" t="s">
        <v>68</v>
      </c>
      <c r="AG213" t="s">
        <v>79</v>
      </c>
      <c r="AH213" t="s">
        <v>97</v>
      </c>
      <c r="AI213" t="s">
        <v>135</v>
      </c>
      <c r="AJ213">
        <v>1187.5</v>
      </c>
      <c r="AK213">
        <v>0</v>
      </c>
      <c r="AL213">
        <v>0</v>
      </c>
      <c r="AM213">
        <v>0</v>
      </c>
      <c r="AN213">
        <v>0</v>
      </c>
      <c r="AO213">
        <v>62.5</v>
      </c>
      <c r="AP213" s="1">
        <v>1250</v>
      </c>
      <c r="AQ213" t="s">
        <v>99</v>
      </c>
      <c r="AR213" s="11">
        <v>45412</v>
      </c>
      <c r="AS213">
        <v>1250</v>
      </c>
      <c r="AT213" t="s">
        <v>13</v>
      </c>
      <c r="AU213" t="s">
        <v>13</v>
      </c>
      <c r="AW213" t="s">
        <v>82</v>
      </c>
      <c r="AX213" t="s">
        <v>83</v>
      </c>
      <c r="AY213">
        <v>337569</v>
      </c>
      <c r="AZ213" t="s">
        <v>1026</v>
      </c>
      <c r="BA213" t="str">
        <f>AY213&amp;AZ213</f>
        <v>3375690</v>
      </c>
      <c r="BB213">
        <v>1250</v>
      </c>
      <c r="BC213">
        <v>0</v>
      </c>
      <c r="BD213">
        <f t="shared" si="12"/>
        <v>0</v>
      </c>
      <c r="BE213">
        <v>206.25</v>
      </c>
      <c r="BF213" s="9">
        <f t="shared" si="13"/>
        <v>0</v>
      </c>
      <c r="BG213" s="9" t="s">
        <v>1131</v>
      </c>
      <c r="BH213" s="23" t="s">
        <v>1137</v>
      </c>
    </row>
    <row r="214" spans="3:60" hidden="1" x14ac:dyDescent="0.25">
      <c r="C214" t="s">
        <v>65</v>
      </c>
      <c r="D214" t="s">
        <v>66</v>
      </c>
      <c r="E214" t="s">
        <v>67</v>
      </c>
      <c r="F214" t="s">
        <v>68</v>
      </c>
      <c r="G214" t="s">
        <v>69</v>
      </c>
      <c r="H214" s="7">
        <v>1.0084600140400001E+19</v>
      </c>
      <c r="I214" t="s">
        <v>853</v>
      </c>
      <c r="J214">
        <v>3005</v>
      </c>
      <c r="K214" t="s">
        <v>809</v>
      </c>
      <c r="L214" t="s">
        <v>854</v>
      </c>
      <c r="M214" t="s">
        <v>855</v>
      </c>
      <c r="N214" t="s">
        <v>539</v>
      </c>
      <c r="O214" t="s">
        <v>540</v>
      </c>
      <c r="P214" t="s">
        <v>856</v>
      </c>
      <c r="Q214">
        <v>1025054</v>
      </c>
      <c r="R214" t="s">
        <v>542</v>
      </c>
      <c r="S214">
        <v>754</v>
      </c>
      <c r="T214">
        <v>754</v>
      </c>
      <c r="V214">
        <v>17.5</v>
      </c>
      <c r="W214">
        <v>131.94999999999999</v>
      </c>
      <c r="X214">
        <v>34.15</v>
      </c>
      <c r="Y214" s="10">
        <v>166.1</v>
      </c>
      <c r="Z214" s="11">
        <v>45386</v>
      </c>
      <c r="AA214" s="11">
        <v>45750</v>
      </c>
      <c r="AB214">
        <v>0</v>
      </c>
      <c r="AC214" t="s">
        <v>77</v>
      </c>
      <c r="AE214" t="s">
        <v>543</v>
      </c>
      <c r="AF214" t="s">
        <v>192</v>
      </c>
      <c r="AG214" t="s">
        <v>79</v>
      </c>
      <c r="AH214" t="s">
        <v>135</v>
      </c>
      <c r="AI214" t="s">
        <v>135</v>
      </c>
      <c r="AJ214">
        <v>2120</v>
      </c>
      <c r="AK214">
        <v>0</v>
      </c>
      <c r="AL214">
        <v>754</v>
      </c>
      <c r="AM214">
        <v>1366</v>
      </c>
      <c r="AN214">
        <v>0</v>
      </c>
      <c r="AO214">
        <v>0</v>
      </c>
      <c r="AP214" s="1">
        <v>754</v>
      </c>
      <c r="AQ214" t="s">
        <v>397</v>
      </c>
      <c r="AR214" s="11">
        <v>45412</v>
      </c>
      <c r="AS214">
        <v>2120</v>
      </c>
      <c r="AT214" t="s">
        <v>13</v>
      </c>
      <c r="AU214" t="s">
        <v>13</v>
      </c>
      <c r="AV214">
        <v>8</v>
      </c>
      <c r="AW214" t="s">
        <v>82</v>
      </c>
      <c r="AX214" t="s">
        <v>83</v>
      </c>
      <c r="AY214">
        <v>334430</v>
      </c>
      <c r="AZ214" t="s">
        <v>1026</v>
      </c>
      <c r="BA214" t="s">
        <v>1092</v>
      </c>
      <c r="BB214">
        <v>754</v>
      </c>
      <c r="BC214">
        <v>1366</v>
      </c>
      <c r="BD214">
        <f t="shared" si="12"/>
        <v>0</v>
      </c>
      <c r="BE214">
        <v>166.1</v>
      </c>
      <c r="BF214" s="9">
        <f t="shared" si="13"/>
        <v>0</v>
      </c>
      <c r="BG214" s="9" t="s">
        <v>1131</v>
      </c>
      <c r="BH214" s="23" t="s">
        <v>1137</v>
      </c>
    </row>
    <row r="215" spans="3:60" hidden="1" x14ac:dyDescent="0.25">
      <c r="C215" t="s">
        <v>65</v>
      </c>
      <c r="D215" t="s">
        <v>66</v>
      </c>
      <c r="E215" t="s">
        <v>67</v>
      </c>
      <c r="F215" t="s">
        <v>68</v>
      </c>
      <c r="G215" t="s">
        <v>69</v>
      </c>
      <c r="H215" s="7">
        <v>1007859855270000</v>
      </c>
      <c r="I215" t="s">
        <v>863</v>
      </c>
      <c r="J215">
        <v>3001</v>
      </c>
      <c r="K215" t="s">
        <v>389</v>
      </c>
      <c r="L215" t="s">
        <v>864</v>
      </c>
      <c r="M215" t="s">
        <v>865</v>
      </c>
      <c r="N215" t="s">
        <v>151</v>
      </c>
      <c r="O215" t="s">
        <v>189</v>
      </c>
      <c r="P215" t="s">
        <v>866</v>
      </c>
      <c r="Q215">
        <v>1019548</v>
      </c>
      <c r="R215" t="s">
        <v>678</v>
      </c>
      <c r="S215">
        <v>537</v>
      </c>
      <c r="T215">
        <v>537</v>
      </c>
      <c r="V215">
        <v>15</v>
      </c>
      <c r="W215">
        <v>80.55</v>
      </c>
      <c r="X215">
        <v>70.48</v>
      </c>
      <c r="Y215" s="10">
        <v>151.03</v>
      </c>
      <c r="Z215" s="11">
        <v>45391</v>
      </c>
      <c r="AA215" s="11">
        <v>45755</v>
      </c>
      <c r="AB215">
        <v>0</v>
      </c>
      <c r="AC215" t="s">
        <v>77</v>
      </c>
      <c r="AE215" t="s">
        <v>679</v>
      </c>
      <c r="AF215" t="s">
        <v>68</v>
      </c>
      <c r="AG215" t="s">
        <v>79</v>
      </c>
      <c r="AH215" t="s">
        <v>341</v>
      </c>
      <c r="AI215" t="s">
        <v>341</v>
      </c>
      <c r="AJ215">
        <v>3356</v>
      </c>
      <c r="AK215">
        <v>0</v>
      </c>
      <c r="AL215">
        <v>537</v>
      </c>
      <c r="AM215">
        <v>2819</v>
      </c>
      <c r="AN215">
        <v>0</v>
      </c>
      <c r="AO215">
        <v>0</v>
      </c>
      <c r="AP215" s="1">
        <v>537</v>
      </c>
      <c r="AQ215" t="s">
        <v>397</v>
      </c>
      <c r="AR215" s="11">
        <v>45412</v>
      </c>
      <c r="AS215">
        <v>3356</v>
      </c>
      <c r="AT215" t="s">
        <v>2</v>
      </c>
      <c r="AU215" t="s">
        <v>2</v>
      </c>
      <c r="AV215">
        <v>11</v>
      </c>
      <c r="AW215" t="s">
        <v>210</v>
      </c>
      <c r="AX215" t="s">
        <v>83</v>
      </c>
      <c r="AY215">
        <v>335692</v>
      </c>
      <c r="AZ215" t="s">
        <v>1026</v>
      </c>
      <c r="BA215" t="s">
        <v>1093</v>
      </c>
      <c r="BB215">
        <v>537</v>
      </c>
      <c r="BC215">
        <v>2819</v>
      </c>
      <c r="BD215">
        <f t="shared" si="12"/>
        <v>0</v>
      </c>
      <c r="BE215">
        <v>151.03</v>
      </c>
      <c r="BF215" s="9">
        <f t="shared" si="13"/>
        <v>0</v>
      </c>
      <c r="BG215" s="9" t="s">
        <v>1131</v>
      </c>
      <c r="BH215" s="23" t="s">
        <v>1137</v>
      </c>
    </row>
    <row r="216" spans="3:60" hidden="1" x14ac:dyDescent="0.25">
      <c r="C216" t="s">
        <v>65</v>
      </c>
      <c r="D216" t="s">
        <v>66</v>
      </c>
      <c r="E216" t="s">
        <v>67</v>
      </c>
      <c r="F216" t="s">
        <v>68</v>
      </c>
      <c r="G216" t="s">
        <v>69</v>
      </c>
      <c r="H216" s="7">
        <v>1011069456960000</v>
      </c>
      <c r="I216" t="s">
        <v>952</v>
      </c>
      <c r="J216">
        <v>3005</v>
      </c>
      <c r="K216" t="s">
        <v>809</v>
      </c>
      <c r="L216" t="s">
        <v>953</v>
      </c>
      <c r="M216" t="s">
        <v>954</v>
      </c>
      <c r="N216" t="s">
        <v>151</v>
      </c>
      <c r="O216" t="s">
        <v>189</v>
      </c>
      <c r="P216" t="s">
        <v>955</v>
      </c>
      <c r="Q216">
        <v>1019548</v>
      </c>
      <c r="R216" t="s">
        <v>678</v>
      </c>
      <c r="S216">
        <v>109</v>
      </c>
      <c r="T216">
        <v>109</v>
      </c>
      <c r="V216">
        <v>17.5</v>
      </c>
      <c r="W216">
        <v>19.079999999999998</v>
      </c>
      <c r="X216">
        <v>17.850000000000001</v>
      </c>
      <c r="Y216" s="10">
        <v>36.93</v>
      </c>
      <c r="Z216" s="11">
        <v>45385</v>
      </c>
      <c r="AA216" s="11">
        <v>45749</v>
      </c>
      <c r="AB216">
        <v>0</v>
      </c>
      <c r="AC216" t="s">
        <v>77</v>
      </c>
      <c r="AE216" t="s">
        <v>679</v>
      </c>
      <c r="AF216" t="s">
        <v>68</v>
      </c>
      <c r="AG216" t="s">
        <v>79</v>
      </c>
      <c r="AH216" t="s">
        <v>341</v>
      </c>
      <c r="AI216" t="s">
        <v>341</v>
      </c>
      <c r="AJ216">
        <v>823</v>
      </c>
      <c r="AK216">
        <v>0</v>
      </c>
      <c r="AL216">
        <v>109</v>
      </c>
      <c r="AM216">
        <v>714</v>
      </c>
      <c r="AN216">
        <v>0</v>
      </c>
      <c r="AO216">
        <v>0</v>
      </c>
      <c r="AP216" s="1">
        <v>109</v>
      </c>
      <c r="AQ216" t="s">
        <v>397</v>
      </c>
      <c r="AR216" s="11">
        <v>45412</v>
      </c>
      <c r="AS216">
        <v>823</v>
      </c>
      <c r="AT216" t="s">
        <v>2</v>
      </c>
      <c r="AU216" t="s">
        <v>2</v>
      </c>
      <c r="AV216">
        <v>7</v>
      </c>
      <c r="AW216" t="s">
        <v>210</v>
      </c>
      <c r="AX216" t="s">
        <v>83</v>
      </c>
      <c r="AY216">
        <v>330815</v>
      </c>
      <c r="AZ216" t="s">
        <v>1026</v>
      </c>
      <c r="BA216" t="s">
        <v>1113</v>
      </c>
      <c r="BB216">
        <v>109</v>
      </c>
      <c r="BC216">
        <v>714</v>
      </c>
      <c r="BD216">
        <f t="shared" si="12"/>
        <v>0</v>
      </c>
      <c r="BE216">
        <v>36.93</v>
      </c>
      <c r="BF216" s="9">
        <f t="shared" si="13"/>
        <v>0</v>
      </c>
      <c r="BG216" s="9" t="s">
        <v>1131</v>
      </c>
      <c r="BH216" s="23" t="s">
        <v>1137</v>
      </c>
    </row>
    <row r="217" spans="3:60" hidden="1" x14ac:dyDescent="0.25">
      <c r="C217" t="s">
        <v>65</v>
      </c>
      <c r="D217" t="s">
        <v>66</v>
      </c>
      <c r="E217" t="s">
        <v>67</v>
      </c>
      <c r="F217" t="s">
        <v>68</v>
      </c>
      <c r="G217" t="s">
        <v>69</v>
      </c>
      <c r="H217" s="7">
        <v>1.02049875999E+19</v>
      </c>
      <c r="I217" t="s">
        <v>975</v>
      </c>
      <c r="J217">
        <v>4005</v>
      </c>
      <c r="K217" t="s">
        <v>247</v>
      </c>
      <c r="L217" t="s">
        <v>976</v>
      </c>
      <c r="M217" t="s">
        <v>977</v>
      </c>
      <c r="N217" t="s">
        <v>74</v>
      </c>
      <c r="O217" t="s">
        <v>119</v>
      </c>
      <c r="Q217">
        <v>1007948</v>
      </c>
      <c r="R217" t="s">
        <v>978</v>
      </c>
      <c r="S217">
        <v>-142</v>
      </c>
      <c r="T217">
        <v>-142</v>
      </c>
      <c r="U217">
        <v>7.5</v>
      </c>
      <c r="V217">
        <v>7.5</v>
      </c>
      <c r="W217">
        <v>0</v>
      </c>
      <c r="X217">
        <v>0</v>
      </c>
      <c r="Y217" s="10">
        <v>-10.65</v>
      </c>
      <c r="Z217" s="11">
        <v>45224</v>
      </c>
      <c r="AA217" s="11">
        <v>45589</v>
      </c>
      <c r="AB217">
        <v>6</v>
      </c>
      <c r="AC217" t="s">
        <v>105</v>
      </c>
      <c r="AE217" t="s">
        <v>340</v>
      </c>
      <c r="AF217" t="s">
        <v>68</v>
      </c>
      <c r="AG217" t="s">
        <v>79</v>
      </c>
      <c r="AH217" t="s">
        <v>341</v>
      </c>
      <c r="AI217" t="s">
        <v>979</v>
      </c>
      <c r="AJ217">
        <v>-142</v>
      </c>
      <c r="AK217">
        <v>0</v>
      </c>
      <c r="AL217">
        <v>0</v>
      </c>
      <c r="AM217">
        <v>0</v>
      </c>
      <c r="AN217">
        <v>0</v>
      </c>
      <c r="AO217">
        <v>0</v>
      </c>
      <c r="AP217" s="1">
        <v>-142</v>
      </c>
      <c r="AQ217" t="s">
        <v>81</v>
      </c>
      <c r="AR217" s="11">
        <v>45412</v>
      </c>
      <c r="AS217">
        <v>-142</v>
      </c>
      <c r="AT217" t="s">
        <v>12</v>
      </c>
      <c r="AU217" t="s">
        <v>12</v>
      </c>
      <c r="AW217" t="s">
        <v>82</v>
      </c>
      <c r="AX217" t="s">
        <v>83</v>
      </c>
      <c r="AY217">
        <v>316146</v>
      </c>
      <c r="AZ217" t="s">
        <v>1120</v>
      </c>
      <c r="BA217" t="s">
        <v>1134</v>
      </c>
      <c r="BB217">
        <v>-142</v>
      </c>
      <c r="BC217">
        <v>0</v>
      </c>
      <c r="BD217">
        <f t="shared" si="12"/>
        <v>0</v>
      </c>
      <c r="BE217">
        <v>-10.65</v>
      </c>
      <c r="BF217" s="9">
        <f t="shared" si="13"/>
        <v>0</v>
      </c>
      <c r="BG217" s="9" t="s">
        <v>1131</v>
      </c>
      <c r="BH217" s="23" t="s">
        <v>1137</v>
      </c>
    </row>
    <row r="218" spans="3:60" hidden="1" x14ac:dyDescent="0.25">
      <c r="C218" t="s">
        <v>65</v>
      </c>
      <c r="D218" t="s">
        <v>66</v>
      </c>
      <c r="E218" t="s">
        <v>67</v>
      </c>
      <c r="F218" t="s">
        <v>68</v>
      </c>
      <c r="G218" t="s">
        <v>69</v>
      </c>
      <c r="H218" s="7">
        <v>1.00510127688001E+18</v>
      </c>
      <c r="I218" t="s">
        <v>767</v>
      </c>
      <c r="J218">
        <v>4016</v>
      </c>
      <c r="K218" t="s">
        <v>148</v>
      </c>
      <c r="L218" t="s">
        <v>768</v>
      </c>
      <c r="M218" t="s">
        <v>1004</v>
      </c>
      <c r="N218" t="s">
        <v>74</v>
      </c>
      <c r="O218" t="s">
        <v>119</v>
      </c>
      <c r="Q218">
        <v>1010614</v>
      </c>
      <c r="R218" t="s">
        <v>339</v>
      </c>
      <c r="S218">
        <v>-19414</v>
      </c>
      <c r="T218">
        <v>-19414</v>
      </c>
      <c r="U218">
        <v>7.5</v>
      </c>
      <c r="V218">
        <v>7.5</v>
      </c>
      <c r="W218">
        <v>0</v>
      </c>
      <c r="X218">
        <v>0</v>
      </c>
      <c r="Y218" s="10">
        <v>-1456.05</v>
      </c>
      <c r="Z218" s="11">
        <v>45364</v>
      </c>
      <c r="AA218" s="11">
        <v>45728</v>
      </c>
      <c r="AB218">
        <v>2</v>
      </c>
      <c r="AC218" t="s">
        <v>105</v>
      </c>
      <c r="AE218" t="s">
        <v>340</v>
      </c>
      <c r="AF218" t="s">
        <v>68</v>
      </c>
      <c r="AG218" t="s">
        <v>79</v>
      </c>
      <c r="AH218" t="s">
        <v>341</v>
      </c>
      <c r="AI218" t="s">
        <v>341</v>
      </c>
      <c r="AJ218">
        <v>-19414</v>
      </c>
      <c r="AK218">
        <v>0</v>
      </c>
      <c r="AL218">
        <v>0</v>
      </c>
      <c r="AM218">
        <v>0</v>
      </c>
      <c r="AN218">
        <v>0</v>
      </c>
      <c r="AO218">
        <v>0</v>
      </c>
      <c r="AP218" s="1">
        <v>-19414</v>
      </c>
      <c r="AQ218" t="s">
        <v>81</v>
      </c>
      <c r="AR218" s="11">
        <v>45412</v>
      </c>
      <c r="AS218">
        <v>-19414</v>
      </c>
      <c r="AT218" t="s">
        <v>2</v>
      </c>
      <c r="AU218" t="s">
        <v>2</v>
      </c>
      <c r="AW218" t="s">
        <v>82</v>
      </c>
      <c r="AX218" t="s">
        <v>83</v>
      </c>
      <c r="AY218">
        <v>336348</v>
      </c>
      <c r="AZ218" t="s">
        <v>1118</v>
      </c>
      <c r="BA218" t="s">
        <v>1134</v>
      </c>
      <c r="BB218">
        <v>-19414</v>
      </c>
      <c r="BC218">
        <v>0</v>
      </c>
      <c r="BD218">
        <f t="shared" si="12"/>
        <v>0</v>
      </c>
      <c r="BE218">
        <v>-1456.05</v>
      </c>
      <c r="BF218" s="9">
        <f t="shared" si="13"/>
        <v>0</v>
      </c>
      <c r="BG218" s="9" t="s">
        <v>1131</v>
      </c>
      <c r="BH218" s="23" t="s">
        <v>1137</v>
      </c>
    </row>
    <row r="219" spans="3:60" hidden="1" x14ac:dyDescent="0.25">
      <c r="C219" t="s">
        <v>65</v>
      </c>
      <c r="D219" t="s">
        <v>66</v>
      </c>
      <c r="E219" t="s">
        <v>67</v>
      </c>
      <c r="F219" t="s">
        <v>68</v>
      </c>
      <c r="G219" t="s">
        <v>69</v>
      </c>
      <c r="H219" s="7">
        <v>1009923345980000</v>
      </c>
      <c r="I219" t="s">
        <v>176</v>
      </c>
      <c r="J219">
        <v>2001</v>
      </c>
      <c r="K219" t="s">
        <v>116</v>
      </c>
      <c r="L219" t="s">
        <v>1005</v>
      </c>
      <c r="M219" t="s">
        <v>1006</v>
      </c>
      <c r="N219" t="s">
        <v>74</v>
      </c>
      <c r="O219" t="s">
        <v>75</v>
      </c>
      <c r="Q219">
        <v>1033069</v>
      </c>
      <c r="R219" t="s">
        <v>326</v>
      </c>
      <c r="S219">
        <v>-23358</v>
      </c>
      <c r="T219">
        <v>-23358</v>
      </c>
      <c r="U219">
        <v>16.5</v>
      </c>
      <c r="V219">
        <v>16.5</v>
      </c>
      <c r="W219">
        <v>0</v>
      </c>
      <c r="X219">
        <v>0</v>
      </c>
      <c r="Y219" s="10">
        <v>-3854.07</v>
      </c>
      <c r="Z219" s="11">
        <v>45012</v>
      </c>
      <c r="AA219" s="11">
        <v>45377</v>
      </c>
      <c r="AB219">
        <v>3</v>
      </c>
      <c r="AC219" t="s">
        <v>105</v>
      </c>
      <c r="AE219" t="s">
        <v>96</v>
      </c>
      <c r="AF219" t="s">
        <v>68</v>
      </c>
      <c r="AG219" t="s">
        <v>79</v>
      </c>
      <c r="AH219" t="s">
        <v>97</v>
      </c>
      <c r="AI219" t="s">
        <v>98</v>
      </c>
      <c r="AJ219">
        <v>-22190.11</v>
      </c>
      <c r="AK219">
        <v>0</v>
      </c>
      <c r="AL219">
        <v>0</v>
      </c>
      <c r="AM219">
        <v>0</v>
      </c>
      <c r="AN219">
        <v>0</v>
      </c>
      <c r="AO219">
        <v>-1167.8900000000001</v>
      </c>
      <c r="AP219" s="1">
        <v>-23358</v>
      </c>
      <c r="AQ219" t="s">
        <v>81</v>
      </c>
      <c r="AR219" s="11">
        <v>45412</v>
      </c>
      <c r="AS219">
        <v>-23358</v>
      </c>
      <c r="AT219" t="s">
        <v>13</v>
      </c>
      <c r="AU219" t="s">
        <v>13</v>
      </c>
      <c r="AW219" t="s">
        <v>82</v>
      </c>
      <c r="AX219" t="s">
        <v>83</v>
      </c>
      <c r="AY219">
        <v>309411</v>
      </c>
      <c r="AZ219" t="s">
        <v>1121</v>
      </c>
      <c r="BA219" t="s">
        <v>1134</v>
      </c>
      <c r="BB219">
        <v>-23358</v>
      </c>
      <c r="BC219">
        <v>0</v>
      </c>
      <c r="BD219">
        <f t="shared" si="12"/>
        <v>0</v>
      </c>
      <c r="BE219">
        <v>-3854.07</v>
      </c>
      <c r="BF219" s="9">
        <f t="shared" si="13"/>
        <v>0</v>
      </c>
      <c r="BG219" s="9" t="s">
        <v>1131</v>
      </c>
      <c r="BH219" s="23" t="s">
        <v>1137</v>
      </c>
    </row>
    <row r="220" spans="3:60" hidden="1" x14ac:dyDescent="0.25">
      <c r="C220" t="s">
        <v>65</v>
      </c>
      <c r="D220" t="s">
        <v>66</v>
      </c>
      <c r="E220" t="s">
        <v>67</v>
      </c>
      <c r="F220" t="s">
        <v>68</v>
      </c>
      <c r="G220" t="s">
        <v>69</v>
      </c>
      <c r="H220" s="7">
        <v>1016376737460000</v>
      </c>
      <c r="I220" t="s">
        <v>619</v>
      </c>
      <c r="J220">
        <v>4005</v>
      </c>
      <c r="K220" t="s">
        <v>247</v>
      </c>
      <c r="L220" t="s">
        <v>620</v>
      </c>
      <c r="M220" t="s">
        <v>621</v>
      </c>
      <c r="N220" t="s">
        <v>74</v>
      </c>
      <c r="O220" t="s">
        <v>75</v>
      </c>
      <c r="Q220">
        <v>1029723</v>
      </c>
      <c r="R220" t="s">
        <v>169</v>
      </c>
      <c r="S220">
        <v>20462</v>
      </c>
      <c r="T220">
        <v>20462</v>
      </c>
      <c r="U220">
        <v>7.5</v>
      </c>
      <c r="V220">
        <v>7.5</v>
      </c>
      <c r="W220">
        <v>0</v>
      </c>
      <c r="X220">
        <v>0</v>
      </c>
      <c r="Y220" s="10">
        <v>1534.65</v>
      </c>
      <c r="Z220" s="11">
        <v>45398</v>
      </c>
      <c r="AA220" s="11">
        <v>45762</v>
      </c>
      <c r="AB220">
        <v>0</v>
      </c>
      <c r="AC220" t="s">
        <v>77</v>
      </c>
      <c r="AE220" t="s">
        <v>96</v>
      </c>
      <c r="AF220" t="s">
        <v>68</v>
      </c>
      <c r="AG220" t="s">
        <v>79</v>
      </c>
      <c r="AH220" t="s">
        <v>97</v>
      </c>
      <c r="AI220" t="s">
        <v>170</v>
      </c>
      <c r="AJ220">
        <v>20462</v>
      </c>
      <c r="AK220">
        <v>0</v>
      </c>
      <c r="AL220">
        <v>0</v>
      </c>
      <c r="AM220">
        <v>0</v>
      </c>
      <c r="AN220">
        <v>0</v>
      </c>
      <c r="AO220">
        <v>0</v>
      </c>
      <c r="AP220" s="1">
        <v>20462</v>
      </c>
      <c r="AQ220" t="s">
        <v>99</v>
      </c>
      <c r="AR220" s="11">
        <v>45412</v>
      </c>
      <c r="AS220">
        <v>20462</v>
      </c>
      <c r="AT220" t="s">
        <v>9</v>
      </c>
      <c r="AU220" t="s">
        <v>9</v>
      </c>
      <c r="AW220" t="s">
        <v>82</v>
      </c>
      <c r="AX220" t="s">
        <v>83</v>
      </c>
      <c r="AY220">
        <v>335129</v>
      </c>
      <c r="AZ220" t="s">
        <v>1026</v>
      </c>
      <c r="BA220" t="str">
        <f t="shared" ref="BA220:BA229" si="14">AY220&amp;AZ220</f>
        <v>3351290</v>
      </c>
      <c r="BB220">
        <v>20461.86</v>
      </c>
      <c r="BC220">
        <v>0</v>
      </c>
      <c r="BD220">
        <f t="shared" si="12"/>
        <v>-0.13999999999941792</v>
      </c>
      <c r="BE220">
        <v>1534.64</v>
      </c>
      <c r="BF220" s="9">
        <f t="shared" si="13"/>
        <v>-9.9999999999909051E-3</v>
      </c>
      <c r="BG220" s="9" t="s">
        <v>1131</v>
      </c>
      <c r="BH220" s="23" t="s">
        <v>1137</v>
      </c>
    </row>
    <row r="221" spans="3:60" hidden="1" x14ac:dyDescent="0.25">
      <c r="C221" t="s">
        <v>65</v>
      </c>
      <c r="D221" t="s">
        <v>113</v>
      </c>
      <c r="E221" t="s">
        <v>67</v>
      </c>
      <c r="F221" t="s">
        <v>68</v>
      </c>
      <c r="G221" t="s">
        <v>69</v>
      </c>
      <c r="H221" s="7">
        <v>1011736846660000</v>
      </c>
      <c r="I221" t="s">
        <v>123</v>
      </c>
      <c r="J221">
        <v>5003</v>
      </c>
      <c r="K221" t="s">
        <v>124</v>
      </c>
      <c r="L221" t="s">
        <v>467</v>
      </c>
      <c r="M221" t="s">
        <v>468</v>
      </c>
      <c r="N221" t="s">
        <v>74</v>
      </c>
      <c r="O221" t="s">
        <v>119</v>
      </c>
      <c r="Q221">
        <v>1032786</v>
      </c>
      <c r="R221" t="s">
        <v>127</v>
      </c>
      <c r="T221">
        <v>0</v>
      </c>
      <c r="U221">
        <v>10</v>
      </c>
      <c r="V221">
        <v>2.5</v>
      </c>
      <c r="Y221" s="10">
        <v>9823.43</v>
      </c>
      <c r="Z221" s="11">
        <v>45383</v>
      </c>
      <c r="AA221" s="11">
        <v>45391</v>
      </c>
      <c r="AB221">
        <v>0</v>
      </c>
      <c r="AC221" t="s">
        <v>469</v>
      </c>
      <c r="AD221" t="s">
        <v>78</v>
      </c>
      <c r="AE221" t="s">
        <v>121</v>
      </c>
      <c r="AF221" t="s">
        <v>122</v>
      </c>
      <c r="AG221" t="s">
        <v>79</v>
      </c>
      <c r="AI221" t="s">
        <v>90</v>
      </c>
      <c r="AJ221" s="1">
        <v>785874</v>
      </c>
      <c r="AK221">
        <v>0</v>
      </c>
      <c r="AL221">
        <v>0</v>
      </c>
      <c r="AM221">
        <v>0</v>
      </c>
      <c r="AN221">
        <v>0</v>
      </c>
      <c r="AO221">
        <v>0</v>
      </c>
      <c r="AP221" s="1">
        <v>392937</v>
      </c>
      <c r="AQ221" t="s">
        <v>81</v>
      </c>
      <c r="AR221" s="11">
        <v>45412</v>
      </c>
      <c r="AS221">
        <v>392937</v>
      </c>
      <c r="AU221" t="s">
        <v>5</v>
      </c>
      <c r="AW221" t="s">
        <v>82</v>
      </c>
      <c r="AX221" t="s">
        <v>83</v>
      </c>
      <c r="AY221">
        <v>337028</v>
      </c>
      <c r="AZ221" t="s">
        <v>1026</v>
      </c>
      <c r="BA221" t="str">
        <f t="shared" si="14"/>
        <v>3370280</v>
      </c>
      <c r="BB221" s="1">
        <v>78587.399999999994</v>
      </c>
      <c r="BC221">
        <v>0</v>
      </c>
      <c r="BD221">
        <f t="shared" si="12"/>
        <v>78587.399999999994</v>
      </c>
      <c r="BE221">
        <v>9823.42</v>
      </c>
      <c r="BF221" s="9">
        <f t="shared" si="13"/>
        <v>-1.0000000000218279E-2</v>
      </c>
      <c r="BG221" s="9" t="s">
        <v>1131</v>
      </c>
      <c r="BH221" s="23" t="s">
        <v>1137</v>
      </c>
    </row>
    <row r="222" spans="3:60" hidden="1" x14ac:dyDescent="0.25">
      <c r="C222" t="s">
        <v>65</v>
      </c>
      <c r="D222" t="s">
        <v>66</v>
      </c>
      <c r="E222" t="s">
        <v>67</v>
      </c>
      <c r="F222" t="s">
        <v>68</v>
      </c>
      <c r="G222" t="s">
        <v>69</v>
      </c>
      <c r="H222" s="7">
        <v>1015300656520000</v>
      </c>
      <c r="I222" t="s">
        <v>846</v>
      </c>
      <c r="J222">
        <v>4005</v>
      </c>
      <c r="K222" t="s">
        <v>247</v>
      </c>
      <c r="L222" t="s">
        <v>847</v>
      </c>
      <c r="M222" t="s">
        <v>848</v>
      </c>
      <c r="N222" t="s">
        <v>74</v>
      </c>
      <c r="O222" t="s">
        <v>75</v>
      </c>
      <c r="Q222">
        <v>1029723</v>
      </c>
      <c r="R222" t="s">
        <v>169</v>
      </c>
      <c r="S222">
        <v>2649</v>
      </c>
      <c r="T222">
        <v>2649</v>
      </c>
      <c r="U222">
        <v>7.5</v>
      </c>
      <c r="V222">
        <v>7.5</v>
      </c>
      <c r="W222">
        <v>0</v>
      </c>
      <c r="X222">
        <v>0</v>
      </c>
      <c r="Y222" s="10">
        <v>198.68</v>
      </c>
      <c r="Z222" s="11">
        <v>45389</v>
      </c>
      <c r="AA222" s="11">
        <v>45753</v>
      </c>
      <c r="AB222">
        <v>0</v>
      </c>
      <c r="AC222" t="s">
        <v>77</v>
      </c>
      <c r="AE222" t="s">
        <v>96</v>
      </c>
      <c r="AF222" t="s">
        <v>68</v>
      </c>
      <c r="AG222" t="s">
        <v>79</v>
      </c>
      <c r="AH222" t="s">
        <v>97</v>
      </c>
      <c r="AI222" t="s">
        <v>170</v>
      </c>
      <c r="AJ222">
        <v>2649</v>
      </c>
      <c r="AK222">
        <v>0</v>
      </c>
      <c r="AL222">
        <v>0</v>
      </c>
      <c r="AM222">
        <v>0</v>
      </c>
      <c r="AN222">
        <v>0</v>
      </c>
      <c r="AO222">
        <v>0</v>
      </c>
      <c r="AP222" s="1">
        <v>2649</v>
      </c>
      <c r="AQ222" t="s">
        <v>81</v>
      </c>
      <c r="AR222" s="11">
        <v>45412</v>
      </c>
      <c r="AS222">
        <v>2649</v>
      </c>
      <c r="AT222" t="s">
        <v>9</v>
      </c>
      <c r="AU222" t="s">
        <v>9</v>
      </c>
      <c r="AW222" t="s">
        <v>82</v>
      </c>
      <c r="AX222" t="s">
        <v>83</v>
      </c>
      <c r="AY222">
        <v>335116</v>
      </c>
      <c r="AZ222" t="s">
        <v>1026</v>
      </c>
      <c r="BA222" t="str">
        <f t="shared" si="14"/>
        <v>3351160</v>
      </c>
      <c r="BB222">
        <v>2648.31</v>
      </c>
      <c r="BC222">
        <v>0</v>
      </c>
      <c r="BD222">
        <f t="shared" si="12"/>
        <v>-0.69000000000005457</v>
      </c>
      <c r="BE222">
        <v>198.62</v>
      </c>
      <c r="BF222" s="9">
        <f t="shared" si="13"/>
        <v>-6.0000000000002274E-2</v>
      </c>
      <c r="BG222" s="9" t="s">
        <v>1131</v>
      </c>
      <c r="BH222" s="23" t="s">
        <v>1137</v>
      </c>
    </row>
    <row r="223" spans="3:60" hidden="1" x14ac:dyDescent="0.25">
      <c r="C223" t="s">
        <v>65</v>
      </c>
      <c r="D223" t="s">
        <v>66</v>
      </c>
      <c r="E223" t="s">
        <v>67</v>
      </c>
      <c r="F223" t="s">
        <v>68</v>
      </c>
      <c r="G223" t="s">
        <v>69</v>
      </c>
      <c r="H223" s="7">
        <v>1010691327990000</v>
      </c>
      <c r="I223" t="s">
        <v>405</v>
      </c>
      <c r="J223">
        <v>4005</v>
      </c>
      <c r="K223" t="s">
        <v>247</v>
      </c>
      <c r="L223" t="s">
        <v>406</v>
      </c>
      <c r="M223" t="s">
        <v>407</v>
      </c>
      <c r="N223" t="s">
        <v>188</v>
      </c>
      <c r="O223" t="s">
        <v>189</v>
      </c>
      <c r="Q223">
        <v>1032117</v>
      </c>
      <c r="R223" t="s">
        <v>408</v>
      </c>
      <c r="S223">
        <v>193885</v>
      </c>
      <c r="T223">
        <v>193885</v>
      </c>
      <c r="U223">
        <v>7.5</v>
      </c>
      <c r="V223">
        <v>7.5</v>
      </c>
      <c r="W223">
        <v>0</v>
      </c>
      <c r="X223">
        <v>0</v>
      </c>
      <c r="Y223" s="10">
        <v>14541.38</v>
      </c>
      <c r="Z223" s="11">
        <v>45379</v>
      </c>
      <c r="AA223" s="11">
        <v>45743</v>
      </c>
      <c r="AB223">
        <v>0</v>
      </c>
      <c r="AC223" t="s">
        <v>77</v>
      </c>
      <c r="AE223" t="s">
        <v>409</v>
      </c>
      <c r="AF223" t="s">
        <v>68</v>
      </c>
      <c r="AG223" t="s">
        <v>79</v>
      </c>
      <c r="AH223" t="s">
        <v>410</v>
      </c>
      <c r="AI223" t="s">
        <v>410</v>
      </c>
      <c r="AJ223">
        <v>193885</v>
      </c>
      <c r="AK223">
        <v>0</v>
      </c>
      <c r="AL223">
        <v>0</v>
      </c>
      <c r="AM223">
        <v>0</v>
      </c>
      <c r="AN223">
        <v>0</v>
      </c>
      <c r="AO223">
        <v>0</v>
      </c>
      <c r="AP223" s="1">
        <v>193885</v>
      </c>
      <c r="AQ223" t="s">
        <v>99</v>
      </c>
      <c r="AR223" s="11">
        <v>45412</v>
      </c>
      <c r="AS223">
        <v>193885</v>
      </c>
      <c r="AT223" t="s">
        <v>9</v>
      </c>
      <c r="AU223" t="s">
        <v>9</v>
      </c>
      <c r="AW223" t="s">
        <v>82</v>
      </c>
      <c r="AX223" t="s">
        <v>83</v>
      </c>
      <c r="AY223">
        <v>332233</v>
      </c>
      <c r="AZ223" t="s">
        <v>1026</v>
      </c>
      <c r="BA223" t="str">
        <f t="shared" si="14"/>
        <v>3322330</v>
      </c>
      <c r="BB223">
        <v>193884</v>
      </c>
      <c r="BD223">
        <f t="shared" si="12"/>
        <v>-1</v>
      </c>
      <c r="BE223">
        <v>14541.3</v>
      </c>
      <c r="BF223" s="9">
        <f t="shared" si="13"/>
        <v>-7.999999999992724E-2</v>
      </c>
      <c r="BG223" s="9" t="s">
        <v>1131</v>
      </c>
      <c r="BH223" s="23" t="s">
        <v>1137</v>
      </c>
    </row>
    <row r="224" spans="3:60" hidden="1" x14ac:dyDescent="0.25">
      <c r="C224" t="s">
        <v>65</v>
      </c>
      <c r="D224" t="s">
        <v>66</v>
      </c>
      <c r="E224" t="s">
        <v>67</v>
      </c>
      <c r="F224" t="s">
        <v>68</v>
      </c>
      <c r="G224" t="s">
        <v>69</v>
      </c>
      <c r="H224" s="7">
        <v>1019969596280000</v>
      </c>
      <c r="I224" t="s">
        <v>963</v>
      </c>
      <c r="J224">
        <v>4005</v>
      </c>
      <c r="K224" t="s">
        <v>247</v>
      </c>
      <c r="L224" t="s">
        <v>964</v>
      </c>
      <c r="M224" t="s">
        <v>965</v>
      </c>
      <c r="N224" t="s">
        <v>188</v>
      </c>
      <c r="O224" t="s">
        <v>189</v>
      </c>
      <c r="Q224">
        <v>1028288</v>
      </c>
      <c r="R224" t="s">
        <v>766</v>
      </c>
      <c r="S224">
        <v>117</v>
      </c>
      <c r="T224">
        <v>117</v>
      </c>
      <c r="U224">
        <v>7.5</v>
      </c>
      <c r="V224">
        <v>7.5</v>
      </c>
      <c r="W224">
        <v>0</v>
      </c>
      <c r="X224">
        <v>0</v>
      </c>
      <c r="Y224" s="10">
        <v>8.7799999999999994</v>
      </c>
      <c r="Z224" s="11">
        <v>45069</v>
      </c>
      <c r="AA224" s="11">
        <v>45433</v>
      </c>
      <c r="AB224">
        <v>2</v>
      </c>
      <c r="AC224" t="s">
        <v>105</v>
      </c>
      <c r="AE224" t="s">
        <v>409</v>
      </c>
      <c r="AF224" t="s">
        <v>68</v>
      </c>
      <c r="AG224" t="s">
        <v>79</v>
      </c>
      <c r="AH224" t="s">
        <v>410</v>
      </c>
      <c r="AI224" t="s">
        <v>410</v>
      </c>
      <c r="AJ224">
        <v>117</v>
      </c>
      <c r="AK224">
        <v>0</v>
      </c>
      <c r="AL224">
        <v>0</v>
      </c>
      <c r="AM224">
        <v>0</v>
      </c>
      <c r="AN224">
        <v>0</v>
      </c>
      <c r="AO224">
        <v>0</v>
      </c>
      <c r="AP224" s="1">
        <v>117</v>
      </c>
      <c r="AQ224" t="s">
        <v>99</v>
      </c>
      <c r="AR224" s="11">
        <v>45412</v>
      </c>
      <c r="AS224">
        <v>117</v>
      </c>
      <c r="AT224" t="s">
        <v>9</v>
      </c>
      <c r="AU224" t="s">
        <v>9</v>
      </c>
      <c r="AW224" t="s">
        <v>82</v>
      </c>
      <c r="AX224" t="s">
        <v>83</v>
      </c>
      <c r="AY224">
        <v>302235</v>
      </c>
      <c r="AZ224" t="s">
        <v>1121</v>
      </c>
      <c r="BA224" t="str">
        <f t="shared" si="14"/>
        <v>302235E3</v>
      </c>
      <c r="BB224">
        <v>116</v>
      </c>
      <c r="BC224">
        <v>0</v>
      </c>
      <c r="BD224">
        <f t="shared" si="12"/>
        <v>-1</v>
      </c>
      <c r="BE224">
        <v>8.6999999999999993</v>
      </c>
      <c r="BF224" s="9">
        <f t="shared" si="13"/>
        <v>-8.0000000000000071E-2</v>
      </c>
      <c r="BG224" s="9" t="s">
        <v>1131</v>
      </c>
      <c r="BH224" s="23" t="s">
        <v>1137</v>
      </c>
    </row>
    <row r="225" spans="3:61" hidden="1" x14ac:dyDescent="0.25">
      <c r="C225" t="s">
        <v>65</v>
      </c>
      <c r="D225" t="s">
        <v>66</v>
      </c>
      <c r="E225" t="s">
        <v>67</v>
      </c>
      <c r="F225" t="s">
        <v>68</v>
      </c>
      <c r="G225" t="s">
        <v>69</v>
      </c>
      <c r="H225" s="7">
        <v>1.0072741794100001E+19</v>
      </c>
      <c r="I225" t="s">
        <v>510</v>
      </c>
      <c r="J225">
        <v>2001</v>
      </c>
      <c r="K225" t="s">
        <v>116</v>
      </c>
      <c r="L225" t="s">
        <v>511</v>
      </c>
      <c r="M225" t="s">
        <v>512</v>
      </c>
      <c r="N225" t="s">
        <v>74</v>
      </c>
      <c r="O225" t="s">
        <v>75</v>
      </c>
      <c r="Q225">
        <v>1035035</v>
      </c>
      <c r="R225" t="s">
        <v>264</v>
      </c>
      <c r="S225">
        <v>30750</v>
      </c>
      <c r="T225">
        <v>30750</v>
      </c>
      <c r="U225">
        <v>16.5</v>
      </c>
      <c r="V225">
        <v>16.5</v>
      </c>
      <c r="W225">
        <v>0</v>
      </c>
      <c r="X225">
        <v>0</v>
      </c>
      <c r="Y225" s="10">
        <v>5073.75</v>
      </c>
      <c r="Z225" s="11">
        <v>45404</v>
      </c>
      <c r="AA225" s="11">
        <v>45768</v>
      </c>
      <c r="AB225">
        <v>0</v>
      </c>
      <c r="AC225" t="s">
        <v>77</v>
      </c>
      <c r="AE225" t="s">
        <v>96</v>
      </c>
      <c r="AF225" t="s">
        <v>68</v>
      </c>
      <c r="AG225" t="s">
        <v>79</v>
      </c>
      <c r="AH225" t="s">
        <v>97</v>
      </c>
      <c r="AI225" t="s">
        <v>135</v>
      </c>
      <c r="AJ225">
        <v>29212.5</v>
      </c>
      <c r="AK225">
        <v>0</v>
      </c>
      <c r="AL225">
        <v>0</v>
      </c>
      <c r="AM225">
        <v>0</v>
      </c>
      <c r="AN225">
        <v>0</v>
      </c>
      <c r="AO225">
        <v>1537.5</v>
      </c>
      <c r="AP225" s="1">
        <v>30750</v>
      </c>
      <c r="AQ225" t="s">
        <v>99</v>
      </c>
      <c r="AR225" s="11">
        <v>45412</v>
      </c>
      <c r="AS225">
        <v>30750</v>
      </c>
      <c r="AT225" t="s">
        <v>13</v>
      </c>
      <c r="AU225" t="s">
        <v>13</v>
      </c>
      <c r="AW225" t="s">
        <v>82</v>
      </c>
      <c r="AX225" t="s">
        <v>83</v>
      </c>
      <c r="AY225">
        <v>335638</v>
      </c>
      <c r="AZ225" t="s">
        <v>1026</v>
      </c>
      <c r="BA225" t="str">
        <f t="shared" si="14"/>
        <v>3356380</v>
      </c>
      <c r="BB225">
        <v>30749</v>
      </c>
      <c r="BC225">
        <v>0</v>
      </c>
      <c r="BD225">
        <f t="shared" si="12"/>
        <v>-1</v>
      </c>
      <c r="BE225">
        <v>5073.59</v>
      </c>
      <c r="BF225" s="9">
        <f t="shared" si="13"/>
        <v>-0.15999999999985448</v>
      </c>
      <c r="BG225" s="9" t="s">
        <v>1131</v>
      </c>
      <c r="BH225" s="23" t="s">
        <v>1137</v>
      </c>
    </row>
    <row r="226" spans="3:61" hidden="1" x14ac:dyDescent="0.25">
      <c r="C226" t="s">
        <v>65</v>
      </c>
      <c r="D226" t="s">
        <v>66</v>
      </c>
      <c r="E226" t="s">
        <v>67</v>
      </c>
      <c r="F226" t="s">
        <v>68</v>
      </c>
      <c r="G226" t="s">
        <v>69</v>
      </c>
      <c r="H226" s="7">
        <v>1.0121620716E+19</v>
      </c>
      <c r="I226" t="s">
        <v>731</v>
      </c>
      <c r="J226">
        <v>2001</v>
      </c>
      <c r="K226" t="s">
        <v>116</v>
      </c>
      <c r="L226" t="s">
        <v>732</v>
      </c>
      <c r="M226" t="s">
        <v>733</v>
      </c>
      <c r="N226" t="s">
        <v>223</v>
      </c>
      <c r="O226" t="s">
        <v>223</v>
      </c>
      <c r="Q226">
        <v>1034789</v>
      </c>
      <c r="R226" t="s">
        <v>224</v>
      </c>
      <c r="S226">
        <v>4501</v>
      </c>
      <c r="T226">
        <v>4501</v>
      </c>
      <c r="U226">
        <v>16.5</v>
      </c>
      <c r="V226">
        <v>16.5</v>
      </c>
      <c r="W226">
        <v>0</v>
      </c>
      <c r="X226">
        <v>0</v>
      </c>
      <c r="Y226" s="10">
        <v>742.67</v>
      </c>
      <c r="Z226" s="11">
        <v>45383</v>
      </c>
      <c r="AA226" s="11">
        <v>45747</v>
      </c>
      <c r="AB226">
        <v>0</v>
      </c>
      <c r="AC226" t="s">
        <v>77</v>
      </c>
      <c r="AE226" t="s">
        <v>225</v>
      </c>
      <c r="AF226" t="s">
        <v>68</v>
      </c>
      <c r="AG226" t="s">
        <v>79</v>
      </c>
      <c r="AH226" t="s">
        <v>226</v>
      </c>
      <c r="AI226" t="s">
        <v>227</v>
      </c>
      <c r="AJ226">
        <v>4275.96</v>
      </c>
      <c r="AK226">
        <v>0</v>
      </c>
      <c r="AL226">
        <v>0</v>
      </c>
      <c r="AM226">
        <v>0</v>
      </c>
      <c r="AN226">
        <v>0</v>
      </c>
      <c r="AO226">
        <v>225.04</v>
      </c>
      <c r="AP226" s="1">
        <v>4501</v>
      </c>
      <c r="AQ226" t="s">
        <v>99</v>
      </c>
      <c r="AR226" s="11">
        <v>45412</v>
      </c>
      <c r="AS226">
        <v>4501</v>
      </c>
      <c r="AT226" t="s">
        <v>7</v>
      </c>
      <c r="AU226" t="s">
        <v>7</v>
      </c>
      <c r="AW226" t="s">
        <v>82</v>
      </c>
      <c r="AX226" t="s">
        <v>83</v>
      </c>
      <c r="AY226">
        <v>338069</v>
      </c>
      <c r="AZ226" t="s">
        <v>1026</v>
      </c>
      <c r="BA226" t="str">
        <f t="shared" si="14"/>
        <v>3380690</v>
      </c>
      <c r="BB226">
        <v>4500</v>
      </c>
      <c r="BC226">
        <v>0</v>
      </c>
      <c r="BD226">
        <f t="shared" si="12"/>
        <v>-1</v>
      </c>
      <c r="BE226">
        <v>742.5</v>
      </c>
      <c r="BF226" s="9">
        <f t="shared" si="13"/>
        <v>-0.16999999999995907</v>
      </c>
      <c r="BG226" s="9" t="s">
        <v>1135</v>
      </c>
      <c r="BH226" s="23" t="s">
        <v>1137</v>
      </c>
    </row>
    <row r="227" spans="3:61" hidden="1" x14ac:dyDescent="0.25">
      <c r="C227" t="s">
        <v>65</v>
      </c>
      <c r="D227" t="s">
        <v>66</v>
      </c>
      <c r="E227" t="s">
        <v>67</v>
      </c>
      <c r="F227" t="s">
        <v>68</v>
      </c>
      <c r="G227" t="s">
        <v>69</v>
      </c>
      <c r="H227" s="7">
        <v>1.0084275147399999E+19</v>
      </c>
      <c r="I227" t="s">
        <v>838</v>
      </c>
      <c r="J227">
        <v>2001</v>
      </c>
      <c r="K227" t="s">
        <v>116</v>
      </c>
      <c r="L227" t="s">
        <v>839</v>
      </c>
      <c r="M227" t="s">
        <v>840</v>
      </c>
      <c r="N227" t="s">
        <v>223</v>
      </c>
      <c r="O227" t="s">
        <v>223</v>
      </c>
      <c r="Q227">
        <v>1034789</v>
      </c>
      <c r="R227" t="s">
        <v>224</v>
      </c>
      <c r="S227">
        <v>1501</v>
      </c>
      <c r="T227">
        <v>1501</v>
      </c>
      <c r="U227">
        <v>16.5</v>
      </c>
      <c r="V227">
        <v>16.5</v>
      </c>
      <c r="W227">
        <v>0</v>
      </c>
      <c r="X227">
        <v>0</v>
      </c>
      <c r="Y227" s="10">
        <v>247.67</v>
      </c>
      <c r="Z227" s="11">
        <v>45383</v>
      </c>
      <c r="AA227" s="11">
        <v>45747</v>
      </c>
      <c r="AB227">
        <v>0</v>
      </c>
      <c r="AC227" t="s">
        <v>77</v>
      </c>
      <c r="AE227" t="s">
        <v>225</v>
      </c>
      <c r="AF227" t="s">
        <v>68</v>
      </c>
      <c r="AG227" t="s">
        <v>79</v>
      </c>
      <c r="AH227" t="s">
        <v>226</v>
      </c>
      <c r="AI227" t="s">
        <v>227</v>
      </c>
      <c r="AJ227">
        <v>1425.96</v>
      </c>
      <c r="AK227">
        <v>0</v>
      </c>
      <c r="AL227">
        <v>0</v>
      </c>
      <c r="AM227">
        <v>0</v>
      </c>
      <c r="AN227">
        <v>0</v>
      </c>
      <c r="AO227">
        <v>75.040000000000006</v>
      </c>
      <c r="AP227" s="1">
        <v>1501</v>
      </c>
      <c r="AQ227" t="s">
        <v>99</v>
      </c>
      <c r="AR227" s="11">
        <v>45412</v>
      </c>
      <c r="AS227">
        <v>1501</v>
      </c>
      <c r="AT227" t="s">
        <v>7</v>
      </c>
      <c r="AU227" t="s">
        <v>7</v>
      </c>
      <c r="AW227" t="s">
        <v>82</v>
      </c>
      <c r="AX227" t="s">
        <v>83</v>
      </c>
      <c r="AY227">
        <v>338051</v>
      </c>
      <c r="AZ227" t="s">
        <v>1026</v>
      </c>
      <c r="BA227" t="str">
        <f t="shared" si="14"/>
        <v>3380510</v>
      </c>
      <c r="BB227">
        <v>1500</v>
      </c>
      <c r="BC227">
        <v>0</v>
      </c>
      <c r="BD227">
        <f t="shared" si="12"/>
        <v>-1</v>
      </c>
      <c r="BE227">
        <v>247.5</v>
      </c>
      <c r="BF227" s="9">
        <f t="shared" si="13"/>
        <v>-0.16999999999998749</v>
      </c>
      <c r="BG227" s="9" t="s">
        <v>1135</v>
      </c>
      <c r="BH227" s="23" t="s">
        <v>1137</v>
      </c>
    </row>
    <row r="228" spans="3:61" hidden="1" x14ac:dyDescent="0.25">
      <c r="C228" t="s">
        <v>65</v>
      </c>
      <c r="D228" t="s">
        <v>66</v>
      </c>
      <c r="E228" t="s">
        <v>67</v>
      </c>
      <c r="F228" t="s">
        <v>68</v>
      </c>
      <c r="G228" t="s">
        <v>69</v>
      </c>
      <c r="H228" s="7">
        <v>1.01318785207E+19</v>
      </c>
      <c r="I228" t="s">
        <v>841</v>
      </c>
      <c r="J228">
        <v>2001</v>
      </c>
      <c r="K228" t="s">
        <v>116</v>
      </c>
      <c r="L228" t="s">
        <v>842</v>
      </c>
      <c r="M228" t="s">
        <v>843</v>
      </c>
      <c r="N228" t="s">
        <v>223</v>
      </c>
      <c r="O228" t="s">
        <v>223</v>
      </c>
      <c r="Q228">
        <v>1034789</v>
      </c>
      <c r="R228" t="s">
        <v>224</v>
      </c>
      <c r="S228">
        <v>1501</v>
      </c>
      <c r="T228">
        <v>1501</v>
      </c>
      <c r="U228">
        <v>16.5</v>
      </c>
      <c r="V228">
        <v>16.5</v>
      </c>
      <c r="W228">
        <v>0</v>
      </c>
      <c r="X228">
        <v>0</v>
      </c>
      <c r="Y228" s="10">
        <v>247.67</v>
      </c>
      <c r="Z228" s="11">
        <v>45383</v>
      </c>
      <c r="AA228" s="11">
        <v>45747</v>
      </c>
      <c r="AB228">
        <v>0</v>
      </c>
      <c r="AC228" t="s">
        <v>77</v>
      </c>
      <c r="AE228" t="s">
        <v>225</v>
      </c>
      <c r="AF228" t="s">
        <v>68</v>
      </c>
      <c r="AG228" t="s">
        <v>79</v>
      </c>
      <c r="AH228" t="s">
        <v>226</v>
      </c>
      <c r="AI228" t="s">
        <v>227</v>
      </c>
      <c r="AJ228">
        <v>1425.96</v>
      </c>
      <c r="AK228">
        <v>0</v>
      </c>
      <c r="AL228">
        <v>0</v>
      </c>
      <c r="AM228">
        <v>0</v>
      </c>
      <c r="AN228">
        <v>0</v>
      </c>
      <c r="AO228">
        <v>75.040000000000006</v>
      </c>
      <c r="AP228" s="1">
        <v>1501</v>
      </c>
      <c r="AQ228" t="s">
        <v>99</v>
      </c>
      <c r="AR228" s="11">
        <v>45412</v>
      </c>
      <c r="AS228">
        <v>1501</v>
      </c>
      <c r="AT228" t="s">
        <v>7</v>
      </c>
      <c r="AU228" t="s">
        <v>7</v>
      </c>
      <c r="AW228" t="s">
        <v>82</v>
      </c>
      <c r="AX228" t="s">
        <v>83</v>
      </c>
      <c r="AY228">
        <v>338055</v>
      </c>
      <c r="AZ228" t="s">
        <v>1026</v>
      </c>
      <c r="BA228" t="str">
        <f t="shared" si="14"/>
        <v>3380550</v>
      </c>
      <c r="BB228" s="19">
        <v>1500</v>
      </c>
      <c r="BC228">
        <v>0</v>
      </c>
      <c r="BD228">
        <f t="shared" si="12"/>
        <v>-1</v>
      </c>
      <c r="BE228">
        <v>247.5</v>
      </c>
      <c r="BF228" s="9">
        <f t="shared" si="13"/>
        <v>-0.16999999999998749</v>
      </c>
      <c r="BG228" s="9" t="s">
        <v>1135</v>
      </c>
      <c r="BH228" s="23" t="s">
        <v>1137</v>
      </c>
    </row>
    <row r="229" spans="3:61" hidden="1" x14ac:dyDescent="0.25">
      <c r="C229" t="s">
        <v>65</v>
      </c>
      <c r="D229" t="s">
        <v>66</v>
      </c>
      <c r="E229" t="s">
        <v>67</v>
      </c>
      <c r="F229" t="s">
        <v>68</v>
      </c>
      <c r="G229" t="s">
        <v>69</v>
      </c>
      <c r="H229" s="7">
        <v>1005917825300000</v>
      </c>
      <c r="I229" t="s">
        <v>100</v>
      </c>
      <c r="J229">
        <v>1003</v>
      </c>
      <c r="K229" t="s">
        <v>101</v>
      </c>
      <c r="L229" t="s">
        <v>102</v>
      </c>
      <c r="M229" t="s">
        <v>129</v>
      </c>
      <c r="N229" t="s">
        <v>74</v>
      </c>
      <c r="O229" t="s">
        <v>75</v>
      </c>
      <c r="Q229">
        <v>1030891</v>
      </c>
      <c r="R229" t="s">
        <v>104</v>
      </c>
      <c r="S229">
        <v>2930124</v>
      </c>
      <c r="T229">
        <v>2930124</v>
      </c>
      <c r="U229">
        <v>11.5</v>
      </c>
      <c r="V229">
        <v>11.5</v>
      </c>
      <c r="W229">
        <v>0</v>
      </c>
      <c r="X229">
        <v>0</v>
      </c>
      <c r="Y229" s="10">
        <v>336964.26</v>
      </c>
      <c r="Z229" s="11">
        <v>45331</v>
      </c>
      <c r="AA229" s="11">
        <v>45696</v>
      </c>
      <c r="AB229">
        <v>2</v>
      </c>
      <c r="AC229" t="s">
        <v>105</v>
      </c>
      <c r="AE229" t="s">
        <v>96</v>
      </c>
      <c r="AF229" t="s">
        <v>68</v>
      </c>
      <c r="AG229" t="s">
        <v>79</v>
      </c>
      <c r="AH229" t="s">
        <v>97</v>
      </c>
      <c r="AI229" t="s">
        <v>106</v>
      </c>
      <c r="AJ229">
        <v>2930124</v>
      </c>
      <c r="AK229">
        <v>0</v>
      </c>
      <c r="AL229">
        <v>0</v>
      </c>
      <c r="AM229">
        <v>0</v>
      </c>
      <c r="AN229">
        <v>0</v>
      </c>
      <c r="AO229">
        <v>0</v>
      </c>
      <c r="AP229" s="1">
        <v>2930124</v>
      </c>
      <c r="AQ229" t="s">
        <v>99</v>
      </c>
      <c r="AR229" s="11">
        <v>45412</v>
      </c>
      <c r="AS229">
        <v>2930124</v>
      </c>
      <c r="AT229" t="s">
        <v>9</v>
      </c>
      <c r="AU229" t="s">
        <v>9</v>
      </c>
      <c r="AW229" t="s">
        <v>82</v>
      </c>
      <c r="AX229" t="s">
        <v>83</v>
      </c>
      <c r="AY229">
        <v>327038</v>
      </c>
      <c r="AZ229" t="s">
        <v>1118</v>
      </c>
      <c r="BA229" t="str">
        <f t="shared" si="14"/>
        <v>327038E2</v>
      </c>
      <c r="BB229">
        <v>2930122</v>
      </c>
      <c r="BC229">
        <v>0</v>
      </c>
      <c r="BD229">
        <f t="shared" si="12"/>
        <v>-2</v>
      </c>
      <c r="BE229">
        <v>336964.03</v>
      </c>
      <c r="BF229" s="9">
        <f t="shared" si="13"/>
        <v>-0.22999999998137355</v>
      </c>
      <c r="BG229" s="9" t="s">
        <v>1135</v>
      </c>
      <c r="BH229" s="23" t="s">
        <v>1137</v>
      </c>
    </row>
    <row r="230" spans="3:61" x14ac:dyDescent="0.25">
      <c r="C230" t="s">
        <v>65</v>
      </c>
      <c r="D230" t="s">
        <v>66</v>
      </c>
      <c r="E230" t="s">
        <v>67</v>
      </c>
      <c r="F230" t="s">
        <v>68</v>
      </c>
      <c r="G230" t="s">
        <v>69</v>
      </c>
      <c r="H230" s="7">
        <v>1007832666930000</v>
      </c>
      <c r="I230" t="s">
        <v>422</v>
      </c>
      <c r="J230" t="s">
        <v>195</v>
      </c>
      <c r="K230" t="s">
        <v>196</v>
      </c>
      <c r="L230" t="s">
        <v>423</v>
      </c>
      <c r="M230" t="s">
        <v>424</v>
      </c>
      <c r="N230" t="s">
        <v>223</v>
      </c>
      <c r="O230" t="s">
        <v>223</v>
      </c>
      <c r="Q230">
        <v>1033738</v>
      </c>
      <c r="R230" t="s">
        <v>284</v>
      </c>
      <c r="S230">
        <v>100000</v>
      </c>
      <c r="T230">
        <v>100000</v>
      </c>
      <c r="U230">
        <v>12.5</v>
      </c>
      <c r="V230">
        <v>12.5</v>
      </c>
      <c r="W230">
        <v>0</v>
      </c>
      <c r="X230">
        <v>0</v>
      </c>
      <c r="Y230" s="10">
        <v>12500</v>
      </c>
      <c r="Z230" s="11">
        <v>45383</v>
      </c>
      <c r="AA230" s="11">
        <v>45748</v>
      </c>
      <c r="AB230">
        <v>0</v>
      </c>
      <c r="AC230" t="s">
        <v>77</v>
      </c>
      <c r="AE230" t="s">
        <v>285</v>
      </c>
      <c r="AF230" t="s">
        <v>286</v>
      </c>
      <c r="AG230" t="s">
        <v>79</v>
      </c>
      <c r="AH230" t="s">
        <v>287</v>
      </c>
      <c r="AI230" t="s">
        <v>288</v>
      </c>
      <c r="AJ230">
        <v>100000</v>
      </c>
      <c r="AK230">
        <v>0</v>
      </c>
      <c r="AL230">
        <v>0</v>
      </c>
      <c r="AM230">
        <v>0</v>
      </c>
      <c r="AN230">
        <v>0</v>
      </c>
      <c r="AO230">
        <v>0</v>
      </c>
      <c r="AP230" s="1">
        <v>100000</v>
      </c>
      <c r="AQ230" t="s">
        <v>99</v>
      </c>
      <c r="AR230" s="11">
        <v>45412</v>
      </c>
      <c r="AS230">
        <v>100000</v>
      </c>
      <c r="AT230" t="s">
        <v>9</v>
      </c>
      <c r="AU230" t="s">
        <v>9</v>
      </c>
      <c r="AW230" t="s">
        <v>82</v>
      </c>
      <c r="AX230" t="s">
        <v>83</v>
      </c>
      <c r="AY230" s="22" t="s">
        <v>1115</v>
      </c>
      <c r="BB230"/>
      <c r="BD230">
        <f t="shared" si="12"/>
        <v>-100000</v>
      </c>
      <c r="BF230" s="9">
        <f t="shared" si="13"/>
        <v>-12500</v>
      </c>
      <c r="BG230" s="9" t="s">
        <v>1115</v>
      </c>
      <c r="BH230" t="s">
        <v>1137</v>
      </c>
    </row>
    <row r="231" spans="3:61" x14ac:dyDescent="0.25">
      <c r="C231" t="s">
        <v>65</v>
      </c>
      <c r="D231" t="s">
        <v>66</v>
      </c>
      <c r="E231" t="s">
        <v>67</v>
      </c>
      <c r="F231" t="s">
        <v>68</v>
      </c>
      <c r="G231" t="s">
        <v>69</v>
      </c>
      <c r="H231" s="7">
        <v>1.0112916164600001E+19</v>
      </c>
      <c r="I231" t="s">
        <v>435</v>
      </c>
      <c r="J231">
        <v>5004</v>
      </c>
      <c r="K231" t="s">
        <v>201</v>
      </c>
      <c r="L231" t="s">
        <v>436</v>
      </c>
      <c r="M231" t="s">
        <v>437</v>
      </c>
      <c r="N231" t="s">
        <v>74</v>
      </c>
      <c r="O231" t="s">
        <v>119</v>
      </c>
      <c r="Q231">
        <v>1010614</v>
      </c>
      <c r="R231" t="s">
        <v>339</v>
      </c>
      <c r="S231">
        <v>94823</v>
      </c>
      <c r="T231">
        <v>94823</v>
      </c>
      <c r="U231">
        <v>12.5</v>
      </c>
      <c r="V231">
        <v>12.5</v>
      </c>
      <c r="W231">
        <v>0</v>
      </c>
      <c r="X231">
        <v>0</v>
      </c>
      <c r="Y231" s="10">
        <v>11852.88</v>
      </c>
      <c r="Z231" s="11">
        <v>45090</v>
      </c>
      <c r="AA231" s="11">
        <v>45455</v>
      </c>
      <c r="AB231">
        <v>0</v>
      </c>
      <c r="AC231" t="s">
        <v>77</v>
      </c>
      <c r="AE231" t="s">
        <v>340</v>
      </c>
      <c r="AF231" t="s">
        <v>68</v>
      </c>
      <c r="AG231" t="s">
        <v>79</v>
      </c>
      <c r="AH231" t="s">
        <v>341</v>
      </c>
      <c r="AI231" t="s">
        <v>341</v>
      </c>
      <c r="AJ231">
        <v>94823</v>
      </c>
      <c r="AK231">
        <v>0</v>
      </c>
      <c r="AL231">
        <v>0</v>
      </c>
      <c r="AM231">
        <v>0</v>
      </c>
      <c r="AN231">
        <v>0</v>
      </c>
      <c r="AO231">
        <v>0</v>
      </c>
      <c r="AP231" s="1">
        <v>94823</v>
      </c>
      <c r="AQ231" t="s">
        <v>99</v>
      </c>
      <c r="AR231" s="11">
        <v>45412</v>
      </c>
      <c r="AS231">
        <v>94823</v>
      </c>
      <c r="AT231" t="s">
        <v>2</v>
      </c>
      <c r="AU231" t="s">
        <v>2</v>
      </c>
      <c r="AW231" t="s">
        <v>82</v>
      </c>
      <c r="AX231" t="s">
        <v>83</v>
      </c>
      <c r="AY231" s="22" t="s">
        <v>1115</v>
      </c>
      <c r="BB231"/>
      <c r="BD231">
        <f t="shared" si="12"/>
        <v>-94823</v>
      </c>
      <c r="BF231" s="9">
        <f t="shared" si="13"/>
        <v>-11852.88</v>
      </c>
      <c r="BG231" s="9" t="s">
        <v>1115</v>
      </c>
      <c r="BH231" t="s">
        <v>1137</v>
      </c>
    </row>
    <row r="232" spans="3:61" x14ac:dyDescent="0.25">
      <c r="C232" t="s">
        <v>65</v>
      </c>
      <c r="D232" t="s">
        <v>66</v>
      </c>
      <c r="E232" t="s">
        <v>67</v>
      </c>
      <c r="F232" t="s">
        <v>68</v>
      </c>
      <c r="G232" t="s">
        <v>69</v>
      </c>
      <c r="H232" s="7">
        <v>1.00125511597001E+18</v>
      </c>
      <c r="I232" t="s">
        <v>441</v>
      </c>
      <c r="J232">
        <v>4005</v>
      </c>
      <c r="K232" t="s">
        <v>247</v>
      </c>
      <c r="L232" t="s">
        <v>442</v>
      </c>
      <c r="M232" t="s">
        <v>443</v>
      </c>
      <c r="N232" t="s">
        <v>151</v>
      </c>
      <c r="O232" t="s">
        <v>444</v>
      </c>
      <c r="Q232">
        <v>1022165</v>
      </c>
      <c r="R232" t="s">
        <v>445</v>
      </c>
      <c r="S232">
        <v>150641</v>
      </c>
      <c r="T232">
        <v>150641</v>
      </c>
      <c r="U232">
        <v>7.5</v>
      </c>
      <c r="V232">
        <v>7.5</v>
      </c>
      <c r="W232">
        <v>0</v>
      </c>
      <c r="X232">
        <v>0</v>
      </c>
      <c r="Y232" s="10">
        <v>11298.08</v>
      </c>
      <c r="Z232" s="11">
        <v>45385</v>
      </c>
      <c r="AA232" s="11">
        <v>45749</v>
      </c>
      <c r="AB232">
        <v>0</v>
      </c>
      <c r="AC232" t="s">
        <v>77</v>
      </c>
      <c r="AE232" t="s">
        <v>446</v>
      </c>
      <c r="AF232" t="s">
        <v>68</v>
      </c>
      <c r="AG232" t="s">
        <v>79</v>
      </c>
      <c r="AH232" t="s">
        <v>447</v>
      </c>
      <c r="AI232" t="s">
        <v>447</v>
      </c>
      <c r="AJ232">
        <v>150641</v>
      </c>
      <c r="AK232">
        <v>0</v>
      </c>
      <c r="AL232">
        <v>0</v>
      </c>
      <c r="AM232">
        <v>0</v>
      </c>
      <c r="AN232">
        <v>0</v>
      </c>
      <c r="AO232">
        <v>0</v>
      </c>
      <c r="AP232" s="1">
        <v>150641</v>
      </c>
      <c r="AQ232" t="s">
        <v>99</v>
      </c>
      <c r="AR232" s="11">
        <v>45412</v>
      </c>
      <c r="AS232">
        <v>150641</v>
      </c>
      <c r="AT232" t="s">
        <v>12</v>
      </c>
      <c r="AU232" t="s">
        <v>12</v>
      </c>
      <c r="AW232" t="s">
        <v>82</v>
      </c>
      <c r="AX232" t="s">
        <v>83</v>
      </c>
      <c r="AY232" s="22" t="s">
        <v>1115</v>
      </c>
      <c r="BB232"/>
      <c r="BD232">
        <f t="shared" si="12"/>
        <v>-150641</v>
      </c>
      <c r="BF232" s="9">
        <f t="shared" si="13"/>
        <v>-11298.08</v>
      </c>
      <c r="BG232" s="9" t="s">
        <v>1115</v>
      </c>
      <c r="BH232" t="s">
        <v>1137</v>
      </c>
    </row>
    <row r="233" spans="3:61" hidden="1" x14ac:dyDescent="0.25">
      <c r="C233" t="s">
        <v>65</v>
      </c>
      <c r="D233" t="s">
        <v>66</v>
      </c>
      <c r="E233" t="s">
        <v>67</v>
      </c>
      <c r="F233" t="s">
        <v>68</v>
      </c>
      <c r="G233" t="s">
        <v>69</v>
      </c>
      <c r="H233" s="7">
        <v>1010663587810030</v>
      </c>
      <c r="I233" t="s">
        <v>483</v>
      </c>
      <c r="J233">
        <v>4016</v>
      </c>
      <c r="K233" t="s">
        <v>148</v>
      </c>
      <c r="L233" t="s">
        <v>484</v>
      </c>
      <c r="M233" t="s">
        <v>485</v>
      </c>
      <c r="N233" t="s">
        <v>74</v>
      </c>
      <c r="O233" t="s">
        <v>119</v>
      </c>
      <c r="Q233">
        <v>1025542</v>
      </c>
      <c r="R233" t="s">
        <v>134</v>
      </c>
      <c r="S233">
        <v>165627</v>
      </c>
      <c r="T233">
        <v>165627</v>
      </c>
      <c r="U233">
        <v>5</v>
      </c>
      <c r="V233">
        <v>5</v>
      </c>
      <c r="W233">
        <v>0</v>
      </c>
      <c r="X233">
        <v>0</v>
      </c>
      <c r="Y233" s="10">
        <v>8281.35</v>
      </c>
      <c r="Z233" s="11">
        <v>45299</v>
      </c>
      <c r="AA233" s="11">
        <v>45664</v>
      </c>
      <c r="AB233">
        <v>7</v>
      </c>
      <c r="AC233" t="s">
        <v>105</v>
      </c>
      <c r="AE233" t="s">
        <v>96</v>
      </c>
      <c r="AF233" t="s">
        <v>68</v>
      </c>
      <c r="AG233" t="s">
        <v>79</v>
      </c>
      <c r="AH233" t="s">
        <v>97</v>
      </c>
      <c r="AI233" t="s">
        <v>98</v>
      </c>
      <c r="AJ233">
        <v>165627</v>
      </c>
      <c r="AK233">
        <v>0</v>
      </c>
      <c r="AL233">
        <v>0</v>
      </c>
      <c r="AM233">
        <v>0</v>
      </c>
      <c r="AN233">
        <v>0</v>
      </c>
      <c r="AO233">
        <v>0</v>
      </c>
      <c r="AP233" s="1">
        <v>165627</v>
      </c>
      <c r="AQ233" t="s">
        <v>81</v>
      </c>
      <c r="AR233" s="11">
        <v>45412</v>
      </c>
      <c r="AS233">
        <v>165627</v>
      </c>
      <c r="AT233" t="s">
        <v>13</v>
      </c>
      <c r="AU233" t="s">
        <v>13</v>
      </c>
      <c r="AW233" t="s">
        <v>82</v>
      </c>
      <c r="AX233" t="s">
        <v>83</v>
      </c>
      <c r="AY233" s="22" t="s">
        <v>1129</v>
      </c>
      <c r="BB233"/>
      <c r="BD233">
        <f t="shared" si="12"/>
        <v>-165627</v>
      </c>
      <c r="BF233" s="9">
        <f t="shared" si="13"/>
        <v>-8281.35</v>
      </c>
      <c r="BG233" s="9" t="s">
        <v>1132</v>
      </c>
      <c r="BH233" t="s">
        <v>1137</v>
      </c>
      <c r="BI233" t="s">
        <v>1178</v>
      </c>
    </row>
    <row r="234" spans="3:61" x14ac:dyDescent="0.25">
      <c r="C234" t="s">
        <v>65</v>
      </c>
      <c r="D234" t="s">
        <v>66</v>
      </c>
      <c r="E234" t="s">
        <v>67</v>
      </c>
      <c r="F234" t="s">
        <v>68</v>
      </c>
      <c r="G234" t="s">
        <v>69</v>
      </c>
      <c r="H234" s="7">
        <v>1008621921940000</v>
      </c>
      <c r="I234" t="s">
        <v>498</v>
      </c>
      <c r="J234">
        <v>5004</v>
      </c>
      <c r="K234" t="s">
        <v>201</v>
      </c>
      <c r="L234" t="s">
        <v>499</v>
      </c>
      <c r="M234" t="s">
        <v>500</v>
      </c>
      <c r="N234" t="s">
        <v>74</v>
      </c>
      <c r="O234" t="s">
        <v>119</v>
      </c>
      <c r="Q234">
        <v>1010614</v>
      </c>
      <c r="R234" t="s">
        <v>339</v>
      </c>
      <c r="S234">
        <v>51771</v>
      </c>
      <c r="T234">
        <v>51771</v>
      </c>
      <c r="U234">
        <v>12.5</v>
      </c>
      <c r="V234">
        <v>12.5</v>
      </c>
      <c r="W234">
        <v>0</v>
      </c>
      <c r="X234">
        <v>0</v>
      </c>
      <c r="Y234" s="10">
        <v>6471.38</v>
      </c>
      <c r="Z234" s="11">
        <v>45077</v>
      </c>
      <c r="AA234" s="11">
        <v>45442</v>
      </c>
      <c r="AB234">
        <v>0</v>
      </c>
      <c r="AC234" t="s">
        <v>77</v>
      </c>
      <c r="AE234" t="s">
        <v>340</v>
      </c>
      <c r="AF234" t="s">
        <v>68</v>
      </c>
      <c r="AG234" t="s">
        <v>79</v>
      </c>
      <c r="AH234" t="s">
        <v>341</v>
      </c>
      <c r="AI234" t="s">
        <v>341</v>
      </c>
      <c r="AJ234">
        <v>51771</v>
      </c>
      <c r="AK234">
        <v>0</v>
      </c>
      <c r="AL234">
        <v>0</v>
      </c>
      <c r="AM234">
        <v>0</v>
      </c>
      <c r="AN234">
        <v>0</v>
      </c>
      <c r="AO234">
        <v>0</v>
      </c>
      <c r="AP234" s="1">
        <v>51771</v>
      </c>
      <c r="AQ234" t="s">
        <v>99</v>
      </c>
      <c r="AR234" s="11">
        <v>45412</v>
      </c>
      <c r="AS234">
        <v>51771</v>
      </c>
      <c r="AT234" t="s">
        <v>2</v>
      </c>
      <c r="AU234" t="s">
        <v>2</v>
      </c>
      <c r="AW234" t="s">
        <v>82</v>
      </c>
      <c r="AX234" t="s">
        <v>83</v>
      </c>
      <c r="AY234" s="22" t="s">
        <v>1115</v>
      </c>
      <c r="BB234"/>
      <c r="BD234">
        <f t="shared" si="12"/>
        <v>-51771</v>
      </c>
      <c r="BF234" s="9">
        <f t="shared" si="13"/>
        <v>-6471.38</v>
      </c>
      <c r="BG234" s="9" t="s">
        <v>1115</v>
      </c>
      <c r="BH234" t="s">
        <v>1137</v>
      </c>
    </row>
    <row r="235" spans="3:61" x14ac:dyDescent="0.25">
      <c r="C235" t="s">
        <v>65</v>
      </c>
      <c r="D235" t="s">
        <v>66</v>
      </c>
      <c r="E235" t="s">
        <v>67</v>
      </c>
      <c r="F235" t="s">
        <v>68</v>
      </c>
      <c r="G235" t="s">
        <v>69</v>
      </c>
      <c r="H235" s="7">
        <v>101237890752</v>
      </c>
      <c r="I235" t="s">
        <v>503</v>
      </c>
      <c r="J235">
        <v>4005</v>
      </c>
      <c r="K235" t="s">
        <v>247</v>
      </c>
      <c r="L235" t="s">
        <v>504</v>
      </c>
      <c r="M235" t="s">
        <v>505</v>
      </c>
      <c r="N235" t="s">
        <v>74</v>
      </c>
      <c r="O235" t="s">
        <v>119</v>
      </c>
      <c r="Q235">
        <v>1017275</v>
      </c>
      <c r="R235" t="s">
        <v>199</v>
      </c>
      <c r="S235">
        <v>79915</v>
      </c>
      <c r="T235">
        <v>79915</v>
      </c>
      <c r="U235">
        <v>7.5</v>
      </c>
      <c r="V235">
        <v>7.5</v>
      </c>
      <c r="W235">
        <v>0</v>
      </c>
      <c r="X235">
        <v>0</v>
      </c>
      <c r="Y235" s="10">
        <v>5993.63</v>
      </c>
      <c r="Z235" s="11">
        <v>45398</v>
      </c>
      <c r="AA235" s="11">
        <v>45762</v>
      </c>
      <c r="AB235">
        <v>0</v>
      </c>
      <c r="AC235" t="s">
        <v>77</v>
      </c>
      <c r="AE235" t="s">
        <v>96</v>
      </c>
      <c r="AF235" t="s">
        <v>68</v>
      </c>
      <c r="AG235" t="s">
        <v>79</v>
      </c>
      <c r="AH235" t="s">
        <v>97</v>
      </c>
      <c r="AI235" t="s">
        <v>98</v>
      </c>
      <c r="AJ235">
        <v>79915</v>
      </c>
      <c r="AK235">
        <v>0</v>
      </c>
      <c r="AL235">
        <v>0</v>
      </c>
      <c r="AM235">
        <v>0</v>
      </c>
      <c r="AN235">
        <v>0</v>
      </c>
      <c r="AO235">
        <v>0</v>
      </c>
      <c r="AP235" s="1">
        <v>79915</v>
      </c>
      <c r="AQ235" t="s">
        <v>81</v>
      </c>
      <c r="AR235" s="11">
        <v>45412</v>
      </c>
      <c r="AS235">
        <v>79915</v>
      </c>
      <c r="AT235" t="s">
        <v>13</v>
      </c>
      <c r="AU235" t="s">
        <v>13</v>
      </c>
      <c r="AW235" t="s">
        <v>82</v>
      </c>
      <c r="AX235" t="s">
        <v>83</v>
      </c>
      <c r="AY235" s="22" t="s">
        <v>1115</v>
      </c>
      <c r="BB235"/>
      <c r="BD235">
        <f t="shared" si="12"/>
        <v>-79915</v>
      </c>
      <c r="BF235" s="9">
        <f t="shared" si="13"/>
        <v>-5993.63</v>
      </c>
      <c r="BG235" s="9" t="s">
        <v>1115</v>
      </c>
      <c r="BH235" t="s">
        <v>1137</v>
      </c>
    </row>
    <row r="236" spans="3:61" hidden="1" x14ac:dyDescent="0.25">
      <c r="C236" t="s">
        <v>65</v>
      </c>
      <c r="D236" t="s">
        <v>66</v>
      </c>
      <c r="E236" t="s">
        <v>67</v>
      </c>
      <c r="F236" t="s">
        <v>68</v>
      </c>
      <c r="G236" t="s">
        <v>69</v>
      </c>
      <c r="H236" s="7">
        <v>101292943279</v>
      </c>
      <c r="I236" t="s">
        <v>927</v>
      </c>
      <c r="J236">
        <v>3004</v>
      </c>
      <c r="K236" t="s">
        <v>674</v>
      </c>
      <c r="L236" t="s">
        <v>928</v>
      </c>
      <c r="M236" t="s">
        <v>929</v>
      </c>
      <c r="N236" t="s">
        <v>151</v>
      </c>
      <c r="O236" t="s">
        <v>189</v>
      </c>
      <c r="P236" t="s">
        <v>888</v>
      </c>
      <c r="Q236">
        <v>1011018</v>
      </c>
      <c r="R236" t="s">
        <v>889</v>
      </c>
      <c r="S236">
        <v>537</v>
      </c>
      <c r="T236">
        <v>537</v>
      </c>
      <c r="V236">
        <v>15</v>
      </c>
      <c r="W236">
        <v>80.55</v>
      </c>
      <c r="X236">
        <v>0</v>
      </c>
      <c r="Y236" s="10">
        <v>80.55</v>
      </c>
      <c r="Z236" s="11">
        <v>45407</v>
      </c>
      <c r="AA236" s="11">
        <v>45771</v>
      </c>
      <c r="AB236">
        <v>0</v>
      </c>
      <c r="AC236" t="s">
        <v>77</v>
      </c>
      <c r="AE236" t="s">
        <v>890</v>
      </c>
      <c r="AF236" t="s">
        <v>68</v>
      </c>
      <c r="AG236" t="s">
        <v>79</v>
      </c>
      <c r="AH236" t="s">
        <v>891</v>
      </c>
      <c r="AI236" t="s">
        <v>891</v>
      </c>
      <c r="AJ236">
        <v>5074</v>
      </c>
      <c r="AK236">
        <v>0</v>
      </c>
      <c r="AL236">
        <v>537</v>
      </c>
      <c r="AM236">
        <v>4537</v>
      </c>
      <c r="AN236">
        <v>0</v>
      </c>
      <c r="AO236">
        <v>0</v>
      </c>
      <c r="AP236" s="1">
        <v>537</v>
      </c>
      <c r="AQ236" t="s">
        <v>99</v>
      </c>
      <c r="AR236" s="11">
        <v>45412</v>
      </c>
      <c r="AS236">
        <v>5074</v>
      </c>
      <c r="AT236" t="s">
        <v>3</v>
      </c>
      <c r="AU236" t="s">
        <v>3</v>
      </c>
      <c r="AV236">
        <v>1</v>
      </c>
      <c r="AW236" t="s">
        <v>210</v>
      </c>
      <c r="AX236" t="s">
        <v>83</v>
      </c>
      <c r="AY236" s="22">
        <v>339665</v>
      </c>
      <c r="AZ236">
        <v>0</v>
      </c>
      <c r="BB236">
        <v>537</v>
      </c>
      <c r="BC236">
        <v>4537</v>
      </c>
      <c r="BD236">
        <f t="shared" si="12"/>
        <v>0</v>
      </c>
      <c r="BE236">
        <v>80.55</v>
      </c>
      <c r="BF236" s="9">
        <f t="shared" si="13"/>
        <v>0</v>
      </c>
      <c r="BG236" s="9" t="s">
        <v>1131</v>
      </c>
      <c r="BH236" t="s">
        <v>1137</v>
      </c>
    </row>
    <row r="237" spans="3:61" x14ac:dyDescent="0.25">
      <c r="C237" t="s">
        <v>65</v>
      </c>
      <c r="D237" t="s">
        <v>66</v>
      </c>
      <c r="E237" t="s">
        <v>67</v>
      </c>
      <c r="F237" t="s">
        <v>68</v>
      </c>
      <c r="G237" t="s">
        <v>69</v>
      </c>
      <c r="H237" s="7">
        <v>1020641589270000</v>
      </c>
      <c r="I237" t="s">
        <v>506</v>
      </c>
      <c r="J237" t="s">
        <v>362</v>
      </c>
      <c r="K237" t="s">
        <v>116</v>
      </c>
      <c r="L237" t="s">
        <v>507</v>
      </c>
      <c r="M237" t="s">
        <v>508</v>
      </c>
      <c r="N237" t="s">
        <v>74</v>
      </c>
      <c r="O237" t="s">
        <v>75</v>
      </c>
      <c r="P237" t="s">
        <v>509</v>
      </c>
      <c r="Q237">
        <v>1003856</v>
      </c>
      <c r="R237" t="s">
        <v>183</v>
      </c>
      <c r="S237">
        <v>32069</v>
      </c>
      <c r="T237">
        <v>32069</v>
      </c>
      <c r="U237">
        <v>17.5</v>
      </c>
      <c r="V237">
        <v>16.5</v>
      </c>
      <c r="W237">
        <v>0</v>
      </c>
      <c r="X237">
        <v>0</v>
      </c>
      <c r="Y237" s="10">
        <v>5291.39</v>
      </c>
      <c r="Z237" s="11">
        <v>45400</v>
      </c>
      <c r="AA237" s="11">
        <v>45489</v>
      </c>
      <c r="AB237">
        <v>0</v>
      </c>
      <c r="AC237" t="s">
        <v>77</v>
      </c>
      <c r="AE237" t="s">
        <v>184</v>
      </c>
      <c r="AF237" t="s">
        <v>68</v>
      </c>
      <c r="AG237" t="s">
        <v>79</v>
      </c>
      <c r="AH237" t="s">
        <v>98</v>
      </c>
      <c r="AI237" t="s">
        <v>98</v>
      </c>
      <c r="AJ237">
        <v>30465.55</v>
      </c>
      <c r="AK237">
        <v>0</v>
      </c>
      <c r="AL237">
        <v>0</v>
      </c>
      <c r="AM237">
        <v>0</v>
      </c>
      <c r="AN237">
        <v>0</v>
      </c>
      <c r="AO237">
        <v>1603.45</v>
      </c>
      <c r="AP237" s="1">
        <v>32069</v>
      </c>
      <c r="AQ237" t="s">
        <v>99</v>
      </c>
      <c r="AR237" s="11">
        <v>45412</v>
      </c>
      <c r="AS237">
        <v>32069</v>
      </c>
      <c r="AT237" t="s">
        <v>13</v>
      </c>
      <c r="AU237" t="s">
        <v>13</v>
      </c>
      <c r="AW237" t="s">
        <v>82</v>
      </c>
      <c r="AX237" t="s">
        <v>83</v>
      </c>
      <c r="AY237" s="22" t="s">
        <v>1115</v>
      </c>
      <c r="BB237"/>
      <c r="BD237">
        <f t="shared" si="12"/>
        <v>-32069</v>
      </c>
      <c r="BF237" s="9">
        <f t="shared" si="13"/>
        <v>-5291.39</v>
      </c>
      <c r="BG237" s="9" t="s">
        <v>1115</v>
      </c>
      <c r="BH237" t="s">
        <v>1137</v>
      </c>
    </row>
    <row r="238" spans="3:61" hidden="1" x14ac:dyDescent="0.25">
      <c r="C238" t="s">
        <v>65</v>
      </c>
      <c r="D238" t="s">
        <v>66</v>
      </c>
      <c r="E238" t="s">
        <v>67</v>
      </c>
      <c r="F238" t="s">
        <v>68</v>
      </c>
      <c r="G238" t="s">
        <v>69</v>
      </c>
      <c r="H238" s="7">
        <v>1005389996770000</v>
      </c>
      <c r="I238" t="s">
        <v>185</v>
      </c>
      <c r="J238">
        <v>4016</v>
      </c>
      <c r="K238" t="s">
        <v>148</v>
      </c>
      <c r="L238" t="s">
        <v>186</v>
      </c>
      <c r="M238" t="s">
        <v>513</v>
      </c>
      <c r="N238" t="s">
        <v>188</v>
      </c>
      <c r="O238" t="s">
        <v>189</v>
      </c>
      <c r="Q238">
        <v>1010520</v>
      </c>
      <c r="R238" t="s">
        <v>190</v>
      </c>
      <c r="S238">
        <v>67508</v>
      </c>
      <c r="T238">
        <v>67508</v>
      </c>
      <c r="U238">
        <v>7.5</v>
      </c>
      <c r="V238">
        <v>7.5</v>
      </c>
      <c r="W238">
        <v>0</v>
      </c>
      <c r="X238">
        <v>0</v>
      </c>
      <c r="Y238" s="10">
        <v>5063.1000000000004</v>
      </c>
      <c r="Z238" s="11">
        <v>45379</v>
      </c>
      <c r="AA238" s="11">
        <v>45743</v>
      </c>
      <c r="AB238">
        <v>1</v>
      </c>
      <c r="AC238" t="s">
        <v>105</v>
      </c>
      <c r="AE238" t="s">
        <v>191</v>
      </c>
      <c r="AF238" t="s">
        <v>192</v>
      </c>
      <c r="AG238" t="s">
        <v>79</v>
      </c>
      <c r="AH238" t="s">
        <v>193</v>
      </c>
      <c r="AI238" t="s">
        <v>193</v>
      </c>
      <c r="AJ238">
        <v>67508</v>
      </c>
      <c r="AK238">
        <v>0</v>
      </c>
      <c r="AL238">
        <v>0</v>
      </c>
      <c r="AM238">
        <v>0</v>
      </c>
      <c r="AN238">
        <v>0</v>
      </c>
      <c r="AO238">
        <v>0</v>
      </c>
      <c r="AP238" s="1">
        <v>67508</v>
      </c>
      <c r="AQ238" t="s">
        <v>81</v>
      </c>
      <c r="AR238" s="11">
        <v>45412</v>
      </c>
      <c r="AS238">
        <v>67508</v>
      </c>
      <c r="AT238" t="s">
        <v>8</v>
      </c>
      <c r="AU238" t="s">
        <v>8</v>
      </c>
      <c r="AW238" t="s">
        <v>82</v>
      </c>
      <c r="AX238" t="s">
        <v>83</v>
      </c>
      <c r="AY238" s="22" t="s">
        <v>1171</v>
      </c>
      <c r="BB238"/>
      <c r="BD238">
        <f t="shared" si="12"/>
        <v>-67508</v>
      </c>
      <c r="BF238" s="9">
        <f t="shared" si="13"/>
        <v>-5063.1000000000004</v>
      </c>
      <c r="BG238" s="9" t="s">
        <v>1171</v>
      </c>
      <c r="BH238" t="s">
        <v>1137</v>
      </c>
      <c r="BI238" t="s">
        <v>1181</v>
      </c>
    </row>
    <row r="239" spans="3:61" hidden="1" x14ac:dyDescent="0.25">
      <c r="C239" t="s">
        <v>65</v>
      </c>
      <c r="D239" t="s">
        <v>66</v>
      </c>
      <c r="E239" t="s">
        <v>67</v>
      </c>
      <c r="F239" t="s">
        <v>68</v>
      </c>
      <c r="G239" t="s">
        <v>69</v>
      </c>
      <c r="H239" s="7">
        <v>1003160469520000</v>
      </c>
      <c r="I239" t="s">
        <v>522</v>
      </c>
      <c r="J239" t="s">
        <v>370</v>
      </c>
      <c r="K239" t="s">
        <v>116</v>
      </c>
      <c r="L239" t="s">
        <v>523</v>
      </c>
      <c r="M239" t="s">
        <v>524</v>
      </c>
      <c r="N239" t="s">
        <v>74</v>
      </c>
      <c r="O239" t="s">
        <v>119</v>
      </c>
      <c r="Q239">
        <v>1027313</v>
      </c>
      <c r="R239" t="s">
        <v>525</v>
      </c>
      <c r="S239">
        <v>25500</v>
      </c>
      <c r="T239">
        <v>25500</v>
      </c>
      <c r="U239">
        <v>16.5</v>
      </c>
      <c r="V239">
        <v>16.5</v>
      </c>
      <c r="W239">
        <v>0</v>
      </c>
      <c r="X239">
        <v>0</v>
      </c>
      <c r="Y239" s="10">
        <v>4207.5</v>
      </c>
      <c r="Z239" s="11">
        <v>45114</v>
      </c>
      <c r="AA239" s="11">
        <v>45479</v>
      </c>
      <c r="AB239">
        <v>3</v>
      </c>
      <c r="AC239" t="s">
        <v>105</v>
      </c>
      <c r="AE239" t="s">
        <v>96</v>
      </c>
      <c r="AF239" t="s">
        <v>68</v>
      </c>
      <c r="AG239" t="s">
        <v>79</v>
      </c>
      <c r="AH239" t="s">
        <v>97</v>
      </c>
      <c r="AI239" t="s">
        <v>135</v>
      </c>
      <c r="AJ239">
        <v>24225</v>
      </c>
      <c r="AK239">
        <v>0</v>
      </c>
      <c r="AL239">
        <v>0</v>
      </c>
      <c r="AM239">
        <v>0</v>
      </c>
      <c r="AN239">
        <v>0</v>
      </c>
      <c r="AO239">
        <v>1275</v>
      </c>
      <c r="AP239" s="1">
        <v>25500</v>
      </c>
      <c r="AQ239" t="s">
        <v>99</v>
      </c>
      <c r="AR239" s="11">
        <v>45412</v>
      </c>
      <c r="AS239">
        <v>25500</v>
      </c>
      <c r="AT239" t="s">
        <v>13</v>
      </c>
      <c r="AU239" t="s">
        <v>13</v>
      </c>
      <c r="AW239" t="s">
        <v>82</v>
      </c>
      <c r="AX239" t="s">
        <v>83</v>
      </c>
      <c r="AY239" s="22" t="s">
        <v>1126</v>
      </c>
      <c r="BB239"/>
      <c r="BD239">
        <f t="shared" si="12"/>
        <v>-25500</v>
      </c>
      <c r="BF239" s="9">
        <f t="shared" si="13"/>
        <v>-4207.5</v>
      </c>
      <c r="BG239" s="9" t="s">
        <v>1143</v>
      </c>
      <c r="BH239" t="s">
        <v>1137</v>
      </c>
      <c r="BI239" t="s">
        <v>1182</v>
      </c>
    </row>
    <row r="240" spans="3:61" hidden="1" x14ac:dyDescent="0.25">
      <c r="C240" t="s">
        <v>65</v>
      </c>
      <c r="D240" t="s">
        <v>66</v>
      </c>
      <c r="E240" t="s">
        <v>67</v>
      </c>
      <c r="F240" t="s">
        <v>68</v>
      </c>
      <c r="G240" t="s">
        <v>69</v>
      </c>
      <c r="H240" s="7">
        <v>1.00226701719E+19</v>
      </c>
      <c r="I240" t="s">
        <v>239</v>
      </c>
      <c r="J240">
        <v>4005</v>
      </c>
      <c r="K240" t="s">
        <v>247</v>
      </c>
      <c r="L240" t="s">
        <v>534</v>
      </c>
      <c r="M240" t="s">
        <v>535</v>
      </c>
      <c r="N240" t="s">
        <v>188</v>
      </c>
      <c r="O240" t="s">
        <v>189</v>
      </c>
      <c r="Q240">
        <v>1010520</v>
      </c>
      <c r="R240" t="s">
        <v>190</v>
      </c>
      <c r="S240">
        <v>47637</v>
      </c>
      <c r="T240">
        <v>47637</v>
      </c>
      <c r="U240">
        <v>7.5</v>
      </c>
      <c r="V240">
        <v>7.5</v>
      </c>
      <c r="W240">
        <v>0</v>
      </c>
      <c r="X240">
        <v>0</v>
      </c>
      <c r="Y240" s="10">
        <v>3572.78</v>
      </c>
      <c r="Z240" s="11">
        <v>45379</v>
      </c>
      <c r="AA240" s="11">
        <v>45743</v>
      </c>
      <c r="AB240">
        <v>1</v>
      </c>
      <c r="AC240" t="s">
        <v>105</v>
      </c>
      <c r="AE240" t="s">
        <v>191</v>
      </c>
      <c r="AF240" t="s">
        <v>192</v>
      </c>
      <c r="AG240" t="s">
        <v>79</v>
      </c>
      <c r="AH240" t="s">
        <v>193</v>
      </c>
      <c r="AI240" t="s">
        <v>193</v>
      </c>
      <c r="AJ240">
        <v>47637</v>
      </c>
      <c r="AK240">
        <v>0</v>
      </c>
      <c r="AL240">
        <v>0</v>
      </c>
      <c r="AM240">
        <v>0</v>
      </c>
      <c r="AN240">
        <v>0</v>
      </c>
      <c r="AO240">
        <v>0</v>
      </c>
      <c r="AP240" s="1">
        <v>47637</v>
      </c>
      <c r="AQ240" t="s">
        <v>99</v>
      </c>
      <c r="AR240" s="11">
        <v>45412</v>
      </c>
      <c r="AS240">
        <v>47637</v>
      </c>
      <c r="AT240" t="s">
        <v>8</v>
      </c>
      <c r="AU240" t="s">
        <v>8</v>
      </c>
      <c r="AW240" t="s">
        <v>82</v>
      </c>
      <c r="AX240" t="s">
        <v>83</v>
      </c>
      <c r="AY240" s="22" t="s">
        <v>1170</v>
      </c>
      <c r="BB240"/>
      <c r="BD240">
        <f t="shared" si="12"/>
        <v>-47637</v>
      </c>
      <c r="BF240" s="9">
        <f t="shared" si="13"/>
        <v>-3572.78</v>
      </c>
      <c r="BG240" s="9" t="s">
        <v>1170</v>
      </c>
      <c r="BH240" t="s">
        <v>1137</v>
      </c>
      <c r="BI240" t="s">
        <v>1181</v>
      </c>
    </row>
    <row r="241" spans="3:61" x14ac:dyDescent="0.25">
      <c r="C241" t="s">
        <v>65</v>
      </c>
      <c r="D241" t="s">
        <v>66</v>
      </c>
      <c r="E241" t="s">
        <v>67</v>
      </c>
      <c r="F241" t="s">
        <v>68</v>
      </c>
      <c r="G241" t="s">
        <v>69</v>
      </c>
      <c r="H241" s="7">
        <v>1.0198962197199999E+19</v>
      </c>
      <c r="I241" t="s">
        <v>536</v>
      </c>
      <c r="J241" t="s">
        <v>388</v>
      </c>
      <c r="K241" t="s">
        <v>389</v>
      </c>
      <c r="L241" t="s">
        <v>537</v>
      </c>
      <c r="M241" t="s">
        <v>538</v>
      </c>
      <c r="N241" t="s">
        <v>539</v>
      </c>
      <c r="O241" t="s">
        <v>540</v>
      </c>
      <c r="P241" t="s">
        <v>541</v>
      </c>
      <c r="Q241">
        <v>1025054</v>
      </c>
      <c r="R241" t="s">
        <v>542</v>
      </c>
      <c r="S241">
        <v>23585</v>
      </c>
      <c r="T241">
        <v>23585</v>
      </c>
      <c r="V241">
        <v>15</v>
      </c>
      <c r="W241">
        <v>3537.75</v>
      </c>
      <c r="X241">
        <v>0</v>
      </c>
      <c r="Y241" s="10">
        <v>3537.75</v>
      </c>
      <c r="Z241" s="11">
        <v>45400</v>
      </c>
      <c r="AA241" s="11">
        <v>45764</v>
      </c>
      <c r="AB241">
        <v>0</v>
      </c>
      <c r="AC241" t="s">
        <v>77</v>
      </c>
      <c r="AE241" t="s">
        <v>543</v>
      </c>
      <c r="AF241" t="s">
        <v>192</v>
      </c>
      <c r="AG241" t="s">
        <v>79</v>
      </c>
      <c r="AH241" t="s">
        <v>135</v>
      </c>
      <c r="AI241" t="s">
        <v>135</v>
      </c>
      <c r="AJ241">
        <v>23585</v>
      </c>
      <c r="AK241">
        <v>0</v>
      </c>
      <c r="AL241">
        <v>23585</v>
      </c>
      <c r="AM241">
        <v>0</v>
      </c>
      <c r="AN241">
        <v>0</v>
      </c>
      <c r="AO241">
        <v>0</v>
      </c>
      <c r="AP241" s="1">
        <v>23585</v>
      </c>
      <c r="AQ241" t="s">
        <v>397</v>
      </c>
      <c r="AR241" s="11">
        <v>45412</v>
      </c>
      <c r="AS241">
        <v>23585</v>
      </c>
      <c r="AT241" t="s">
        <v>13</v>
      </c>
      <c r="AU241" t="s">
        <v>13</v>
      </c>
      <c r="AV241">
        <v>2</v>
      </c>
      <c r="AW241" t="s">
        <v>82</v>
      </c>
      <c r="AX241" t="s">
        <v>83</v>
      </c>
      <c r="AY241" s="22" t="s">
        <v>1115</v>
      </c>
      <c r="BB241"/>
      <c r="BD241">
        <f t="shared" si="12"/>
        <v>-23585</v>
      </c>
      <c r="BF241" s="9">
        <f t="shared" si="13"/>
        <v>-3537.75</v>
      </c>
      <c r="BG241" s="9" t="s">
        <v>1115</v>
      </c>
      <c r="BH241" t="s">
        <v>1137</v>
      </c>
    </row>
    <row r="242" spans="3:61" hidden="1" x14ac:dyDescent="0.25">
      <c r="C242" t="s">
        <v>65</v>
      </c>
      <c r="D242" t="s">
        <v>66</v>
      </c>
      <c r="E242" t="s">
        <v>67</v>
      </c>
      <c r="F242" t="s">
        <v>68</v>
      </c>
      <c r="G242" t="s">
        <v>69</v>
      </c>
      <c r="H242" s="7">
        <v>1.0073743150100001E+19</v>
      </c>
      <c r="I242" t="s">
        <v>572</v>
      </c>
      <c r="J242">
        <v>2001</v>
      </c>
      <c r="K242" t="s">
        <v>116</v>
      </c>
      <c r="L242" t="s">
        <v>573</v>
      </c>
      <c r="M242" t="s">
        <v>574</v>
      </c>
      <c r="N242" t="s">
        <v>223</v>
      </c>
      <c r="O242" t="s">
        <v>223</v>
      </c>
      <c r="Q242">
        <v>1034789</v>
      </c>
      <c r="R242" t="s">
        <v>224</v>
      </c>
      <c r="S242">
        <v>15001</v>
      </c>
      <c r="T242">
        <v>15001</v>
      </c>
      <c r="U242">
        <v>16.5</v>
      </c>
      <c r="V242">
        <v>16.5</v>
      </c>
      <c r="W242">
        <v>0</v>
      </c>
      <c r="X242">
        <v>0</v>
      </c>
      <c r="Y242" s="10">
        <v>2475.17</v>
      </c>
      <c r="Z242" s="11">
        <v>45383</v>
      </c>
      <c r="AA242" s="11">
        <v>45747</v>
      </c>
      <c r="AB242">
        <v>0</v>
      </c>
      <c r="AC242" t="s">
        <v>77</v>
      </c>
      <c r="AE242" t="s">
        <v>225</v>
      </c>
      <c r="AF242" t="s">
        <v>68</v>
      </c>
      <c r="AG242" t="s">
        <v>79</v>
      </c>
      <c r="AH242" t="s">
        <v>226</v>
      </c>
      <c r="AI242" t="s">
        <v>227</v>
      </c>
      <c r="AJ242">
        <v>14250.96</v>
      </c>
      <c r="AK242">
        <v>0</v>
      </c>
      <c r="AL242">
        <v>0</v>
      </c>
      <c r="AM242">
        <v>0</v>
      </c>
      <c r="AN242">
        <v>0</v>
      </c>
      <c r="AO242">
        <v>750.04</v>
      </c>
      <c r="AP242" s="1">
        <v>15001</v>
      </c>
      <c r="AQ242" t="s">
        <v>99</v>
      </c>
      <c r="AR242" s="11">
        <v>45412</v>
      </c>
      <c r="AS242">
        <v>15001</v>
      </c>
      <c r="AT242" t="s">
        <v>7</v>
      </c>
      <c r="AU242" t="s">
        <v>7</v>
      </c>
      <c r="AW242" t="s">
        <v>82</v>
      </c>
      <c r="AX242" t="s">
        <v>83</v>
      </c>
      <c r="AY242">
        <v>338054</v>
      </c>
      <c r="AZ242" t="s">
        <v>1026</v>
      </c>
      <c r="BA242" t="str">
        <f>AY242&amp;AZ242</f>
        <v>3380540</v>
      </c>
      <c r="BB242">
        <v>15000</v>
      </c>
      <c r="BC242">
        <v>0</v>
      </c>
      <c r="BD242">
        <f t="shared" si="12"/>
        <v>-1</v>
      </c>
      <c r="BE242">
        <v>2475</v>
      </c>
      <c r="BF242" s="9">
        <f t="shared" si="13"/>
        <v>-0.17000000000007276</v>
      </c>
      <c r="BG242" s="9" t="s">
        <v>1131</v>
      </c>
      <c r="BH242" t="s">
        <v>1137</v>
      </c>
    </row>
    <row r="243" spans="3:61" hidden="1" x14ac:dyDescent="0.25">
      <c r="C243" t="s">
        <v>65</v>
      </c>
      <c r="D243" t="s">
        <v>230</v>
      </c>
      <c r="E243" t="s">
        <v>67</v>
      </c>
      <c r="F243" t="s">
        <v>68</v>
      </c>
      <c r="G243" t="s">
        <v>69</v>
      </c>
      <c r="H243" s="7">
        <v>1.0121316182599999E+19</v>
      </c>
      <c r="I243" t="s">
        <v>231</v>
      </c>
      <c r="J243">
        <v>1021</v>
      </c>
      <c r="K243" t="s">
        <v>487</v>
      </c>
      <c r="L243" t="s">
        <v>566</v>
      </c>
      <c r="M243" t="s">
        <v>567</v>
      </c>
      <c r="N243" t="s">
        <v>74</v>
      </c>
      <c r="O243" t="s">
        <v>119</v>
      </c>
      <c r="Q243">
        <v>1031935</v>
      </c>
      <c r="R243" t="s">
        <v>329</v>
      </c>
      <c r="T243">
        <v>0</v>
      </c>
      <c r="U243">
        <v>9.77</v>
      </c>
      <c r="V243">
        <v>1.72</v>
      </c>
      <c r="Y243" s="10">
        <v>2838</v>
      </c>
      <c r="Z243" s="11">
        <v>45383</v>
      </c>
      <c r="AA243" s="11">
        <v>45747</v>
      </c>
      <c r="AB243">
        <v>0</v>
      </c>
      <c r="AC243" t="s">
        <v>77</v>
      </c>
      <c r="AE243" t="s">
        <v>235</v>
      </c>
      <c r="AF243" t="s">
        <v>236</v>
      </c>
      <c r="AG243" t="s">
        <v>79</v>
      </c>
      <c r="AI243" t="s">
        <v>90</v>
      </c>
      <c r="AJ243">
        <v>165000</v>
      </c>
      <c r="AK243">
        <v>0</v>
      </c>
      <c r="AL243">
        <v>0</v>
      </c>
      <c r="AM243">
        <v>0</v>
      </c>
      <c r="AN243">
        <v>0</v>
      </c>
      <c r="AO243">
        <v>0</v>
      </c>
      <c r="AP243" s="1">
        <v>165000</v>
      </c>
      <c r="AQ243" t="s">
        <v>99</v>
      </c>
      <c r="AR243" s="11">
        <v>45412</v>
      </c>
      <c r="AS243">
        <v>165000</v>
      </c>
      <c r="AU243" t="s">
        <v>5</v>
      </c>
      <c r="AW243" t="s">
        <v>82</v>
      </c>
      <c r="AX243" t="s">
        <v>83</v>
      </c>
      <c r="AY243" s="22" t="s">
        <v>1115</v>
      </c>
      <c r="BB243"/>
      <c r="BD243">
        <f t="shared" si="12"/>
        <v>0</v>
      </c>
      <c r="BF243" s="9">
        <f t="shared" si="13"/>
        <v>-2838</v>
      </c>
      <c r="BG243" s="9" t="s">
        <v>1115</v>
      </c>
      <c r="BH243" t="s">
        <v>1137</v>
      </c>
      <c r="BI243" t="s">
        <v>1177</v>
      </c>
    </row>
    <row r="244" spans="3:61" hidden="1" x14ac:dyDescent="0.25">
      <c r="C244" t="s">
        <v>65</v>
      </c>
      <c r="D244" t="s">
        <v>66</v>
      </c>
      <c r="E244" t="s">
        <v>67</v>
      </c>
      <c r="F244" t="s">
        <v>68</v>
      </c>
      <c r="G244" t="s">
        <v>69</v>
      </c>
      <c r="H244" s="7">
        <v>100231025520</v>
      </c>
      <c r="I244" t="s">
        <v>418</v>
      </c>
      <c r="J244">
        <v>4005</v>
      </c>
      <c r="K244" t="s">
        <v>247</v>
      </c>
      <c r="L244" t="s">
        <v>570</v>
      </c>
      <c r="M244" t="s">
        <v>571</v>
      </c>
      <c r="N244" t="s">
        <v>74</v>
      </c>
      <c r="O244" t="s">
        <v>119</v>
      </c>
      <c r="Q244">
        <v>1033070</v>
      </c>
      <c r="R244" t="s">
        <v>421</v>
      </c>
      <c r="S244">
        <v>33930</v>
      </c>
      <c r="T244">
        <v>33930</v>
      </c>
      <c r="U244">
        <v>7.5</v>
      </c>
      <c r="V244">
        <v>7.5</v>
      </c>
      <c r="W244">
        <v>0</v>
      </c>
      <c r="X244">
        <v>0</v>
      </c>
      <c r="Y244" s="10">
        <v>2544.75</v>
      </c>
      <c r="Z244" s="11">
        <v>45274</v>
      </c>
      <c r="AA244" s="11">
        <v>45639</v>
      </c>
      <c r="AB244">
        <v>5</v>
      </c>
      <c r="AC244" t="s">
        <v>105</v>
      </c>
      <c r="AE244" t="s">
        <v>96</v>
      </c>
      <c r="AF244" t="s">
        <v>68</v>
      </c>
      <c r="AG244" t="s">
        <v>79</v>
      </c>
      <c r="AH244" t="s">
        <v>97</v>
      </c>
      <c r="AI244" t="s">
        <v>98</v>
      </c>
      <c r="AJ244">
        <v>33930</v>
      </c>
      <c r="AK244">
        <v>0</v>
      </c>
      <c r="AL244">
        <v>0</v>
      </c>
      <c r="AM244">
        <v>0</v>
      </c>
      <c r="AN244">
        <v>0</v>
      </c>
      <c r="AO244">
        <v>0</v>
      </c>
      <c r="AP244" s="1">
        <v>33930</v>
      </c>
      <c r="AQ244" t="s">
        <v>81</v>
      </c>
      <c r="AR244" s="11">
        <v>45412</v>
      </c>
      <c r="AS244">
        <v>33930</v>
      </c>
      <c r="AT244" t="s">
        <v>13</v>
      </c>
      <c r="AU244" t="s">
        <v>13</v>
      </c>
      <c r="AW244" t="s">
        <v>82</v>
      </c>
      <c r="AX244" t="s">
        <v>83</v>
      </c>
      <c r="AY244" s="22" t="s">
        <v>1166</v>
      </c>
      <c r="BB244"/>
      <c r="BD244">
        <f t="shared" si="12"/>
        <v>-33930</v>
      </c>
      <c r="BF244" s="9">
        <f t="shared" si="13"/>
        <v>-2544.75</v>
      </c>
      <c r="BG244" s="9" t="s">
        <v>1166</v>
      </c>
      <c r="BH244" t="s">
        <v>1137</v>
      </c>
      <c r="BI244" t="s">
        <v>1181</v>
      </c>
    </row>
    <row r="245" spans="3:61" x14ac:dyDescent="0.25">
      <c r="C245" t="s">
        <v>65</v>
      </c>
      <c r="D245" t="s">
        <v>66</v>
      </c>
      <c r="E245" t="s">
        <v>67</v>
      </c>
      <c r="F245" t="s">
        <v>68</v>
      </c>
      <c r="G245" t="s">
        <v>69</v>
      </c>
      <c r="H245" s="7">
        <v>1020747493260000</v>
      </c>
      <c r="I245" t="s">
        <v>582</v>
      </c>
      <c r="J245" t="s">
        <v>388</v>
      </c>
      <c r="K245" t="s">
        <v>389</v>
      </c>
      <c r="L245" t="s">
        <v>583</v>
      </c>
      <c r="M245" t="s">
        <v>584</v>
      </c>
      <c r="N245" t="s">
        <v>539</v>
      </c>
      <c r="O245" t="s">
        <v>540</v>
      </c>
      <c r="P245" t="s">
        <v>541</v>
      </c>
      <c r="Q245">
        <v>1025054</v>
      </c>
      <c r="R245" t="s">
        <v>542</v>
      </c>
      <c r="S245">
        <v>15760</v>
      </c>
      <c r="T245">
        <v>15760</v>
      </c>
      <c r="V245">
        <v>15</v>
      </c>
      <c r="W245">
        <v>2364</v>
      </c>
      <c r="X245">
        <v>0</v>
      </c>
      <c r="Y245" s="10">
        <v>2364</v>
      </c>
      <c r="Z245" s="11">
        <v>45387</v>
      </c>
      <c r="AA245" s="11">
        <v>45751</v>
      </c>
      <c r="AB245">
        <v>0</v>
      </c>
      <c r="AC245" t="s">
        <v>77</v>
      </c>
      <c r="AE245" t="s">
        <v>543</v>
      </c>
      <c r="AF245" t="s">
        <v>192</v>
      </c>
      <c r="AG245" t="s">
        <v>79</v>
      </c>
      <c r="AH245" t="s">
        <v>135</v>
      </c>
      <c r="AI245" t="s">
        <v>135</v>
      </c>
      <c r="AJ245">
        <v>15760</v>
      </c>
      <c r="AK245">
        <v>0</v>
      </c>
      <c r="AL245">
        <v>15760</v>
      </c>
      <c r="AM245">
        <v>0</v>
      </c>
      <c r="AN245">
        <v>0</v>
      </c>
      <c r="AO245">
        <v>0</v>
      </c>
      <c r="AP245" s="1">
        <v>15760</v>
      </c>
      <c r="AQ245" t="s">
        <v>397</v>
      </c>
      <c r="AR245" s="11">
        <v>45412</v>
      </c>
      <c r="AS245">
        <v>15760</v>
      </c>
      <c r="AT245" t="s">
        <v>13</v>
      </c>
      <c r="AU245" t="s">
        <v>13</v>
      </c>
      <c r="AV245">
        <v>1</v>
      </c>
      <c r="AW245" t="s">
        <v>82</v>
      </c>
      <c r="AX245" t="s">
        <v>83</v>
      </c>
      <c r="AY245" s="22" t="s">
        <v>1115</v>
      </c>
      <c r="BB245"/>
      <c r="BD245">
        <f t="shared" si="12"/>
        <v>-15760</v>
      </c>
      <c r="BF245" s="9">
        <f t="shared" si="13"/>
        <v>-2364</v>
      </c>
      <c r="BG245" s="9" t="s">
        <v>1115</v>
      </c>
      <c r="BH245" t="s">
        <v>1137</v>
      </c>
    </row>
    <row r="246" spans="3:61" x14ac:dyDescent="0.25">
      <c r="C246" t="s">
        <v>65</v>
      </c>
      <c r="D246" t="s">
        <v>66</v>
      </c>
      <c r="E246" t="s">
        <v>67</v>
      </c>
      <c r="F246" t="s">
        <v>68</v>
      </c>
      <c r="G246" t="s">
        <v>69</v>
      </c>
      <c r="H246" s="7">
        <v>1.00477811176E+19</v>
      </c>
      <c r="I246" t="s">
        <v>369</v>
      </c>
      <c r="J246">
        <v>2001</v>
      </c>
      <c r="K246" t="s">
        <v>116</v>
      </c>
      <c r="L246" t="s">
        <v>606</v>
      </c>
      <c r="M246" t="s">
        <v>607</v>
      </c>
      <c r="N246" t="s">
        <v>74</v>
      </c>
      <c r="O246" t="s">
        <v>75</v>
      </c>
      <c r="Q246">
        <v>1035035</v>
      </c>
      <c r="R246" t="s">
        <v>264</v>
      </c>
      <c r="S246">
        <v>12500</v>
      </c>
      <c r="T246">
        <v>12500</v>
      </c>
      <c r="U246">
        <v>16.5</v>
      </c>
      <c r="V246">
        <v>16.5</v>
      </c>
      <c r="W246">
        <v>0</v>
      </c>
      <c r="X246">
        <v>0</v>
      </c>
      <c r="Y246" s="10">
        <v>2062.5</v>
      </c>
      <c r="Z246" s="11">
        <v>45400</v>
      </c>
      <c r="AA246" s="11">
        <v>45764</v>
      </c>
      <c r="AB246">
        <v>0</v>
      </c>
      <c r="AC246" t="s">
        <v>77</v>
      </c>
      <c r="AE246" t="s">
        <v>96</v>
      </c>
      <c r="AF246" t="s">
        <v>68</v>
      </c>
      <c r="AG246" t="s">
        <v>79</v>
      </c>
      <c r="AH246" t="s">
        <v>97</v>
      </c>
      <c r="AI246" t="s">
        <v>135</v>
      </c>
      <c r="AJ246">
        <v>11875</v>
      </c>
      <c r="AK246">
        <v>0</v>
      </c>
      <c r="AL246">
        <v>0</v>
      </c>
      <c r="AM246">
        <v>0</v>
      </c>
      <c r="AN246">
        <v>0</v>
      </c>
      <c r="AO246">
        <v>625</v>
      </c>
      <c r="AP246" s="1">
        <v>12500</v>
      </c>
      <c r="AQ246" t="s">
        <v>99</v>
      </c>
      <c r="AR246" s="11">
        <v>45412</v>
      </c>
      <c r="AS246">
        <v>12500</v>
      </c>
      <c r="AT246" t="s">
        <v>13</v>
      </c>
      <c r="AU246" t="s">
        <v>13</v>
      </c>
      <c r="AW246" t="s">
        <v>82</v>
      </c>
      <c r="AX246" t="s">
        <v>83</v>
      </c>
      <c r="AY246" s="22" t="s">
        <v>1115</v>
      </c>
      <c r="BB246"/>
      <c r="BD246">
        <f t="shared" si="12"/>
        <v>-12500</v>
      </c>
      <c r="BF246" s="9">
        <f t="shared" si="13"/>
        <v>-2062.5</v>
      </c>
      <c r="BG246" s="9" t="s">
        <v>1115</v>
      </c>
      <c r="BH246" t="s">
        <v>1137</v>
      </c>
    </row>
    <row r="247" spans="3:61" hidden="1" x14ac:dyDescent="0.25">
      <c r="C247" t="s">
        <v>65</v>
      </c>
      <c r="D247" t="s">
        <v>230</v>
      </c>
      <c r="E247" t="s">
        <v>67</v>
      </c>
      <c r="F247" t="s">
        <v>68</v>
      </c>
      <c r="G247" t="s">
        <v>69</v>
      </c>
      <c r="H247" s="7">
        <v>1.0121316182599999E+19</v>
      </c>
      <c r="I247" t="s">
        <v>231</v>
      </c>
      <c r="J247">
        <v>1021</v>
      </c>
      <c r="K247" t="s">
        <v>487</v>
      </c>
      <c r="L247" t="s">
        <v>644</v>
      </c>
      <c r="M247" t="s">
        <v>645</v>
      </c>
      <c r="N247" t="s">
        <v>74</v>
      </c>
      <c r="O247" t="s">
        <v>119</v>
      </c>
      <c r="Q247">
        <v>1031935</v>
      </c>
      <c r="R247" t="s">
        <v>329</v>
      </c>
      <c r="T247">
        <v>0</v>
      </c>
      <c r="U247">
        <v>9.77</v>
      </c>
      <c r="V247">
        <v>1.72</v>
      </c>
      <c r="Y247" s="10">
        <v>1419</v>
      </c>
      <c r="Z247" s="11">
        <v>45383</v>
      </c>
      <c r="AA247" s="11">
        <v>45747</v>
      </c>
      <c r="AB247">
        <v>0</v>
      </c>
      <c r="AC247" t="s">
        <v>77</v>
      </c>
      <c r="AE247" t="s">
        <v>235</v>
      </c>
      <c r="AF247" t="s">
        <v>236</v>
      </c>
      <c r="AG247" t="s">
        <v>79</v>
      </c>
      <c r="AI247" t="s">
        <v>90</v>
      </c>
      <c r="AJ247">
        <v>82500</v>
      </c>
      <c r="AK247">
        <v>0</v>
      </c>
      <c r="AL247">
        <v>0</v>
      </c>
      <c r="AM247">
        <v>0</v>
      </c>
      <c r="AN247">
        <v>0</v>
      </c>
      <c r="AO247">
        <v>0</v>
      </c>
      <c r="AP247" s="1">
        <v>82500</v>
      </c>
      <c r="AQ247" t="s">
        <v>99</v>
      </c>
      <c r="AR247" s="11">
        <v>45412</v>
      </c>
      <c r="AS247">
        <v>82500</v>
      </c>
      <c r="AU247" t="s">
        <v>5</v>
      </c>
      <c r="AW247" t="s">
        <v>82</v>
      </c>
      <c r="AX247" t="s">
        <v>83</v>
      </c>
      <c r="AY247" s="22" t="s">
        <v>1115</v>
      </c>
      <c r="BB247"/>
      <c r="BD247">
        <f t="shared" ref="BD247:BD301" si="15">BB247-T247</f>
        <v>0</v>
      </c>
      <c r="BF247" s="9">
        <f t="shared" ref="BF247:BF310" si="16">BE247-Y247</f>
        <v>-1419</v>
      </c>
      <c r="BG247" s="9" t="s">
        <v>1115</v>
      </c>
      <c r="BH247" t="s">
        <v>1137</v>
      </c>
      <c r="BI247" t="s">
        <v>1177</v>
      </c>
    </row>
    <row r="248" spans="3:61" x14ac:dyDescent="0.25">
      <c r="C248" t="s">
        <v>65</v>
      </c>
      <c r="D248" t="s">
        <v>66</v>
      </c>
      <c r="E248" t="s">
        <v>67</v>
      </c>
      <c r="F248" t="s">
        <v>68</v>
      </c>
      <c r="G248" t="s">
        <v>69</v>
      </c>
      <c r="H248" s="7">
        <v>1008794063660000</v>
      </c>
      <c r="I248" t="s">
        <v>655</v>
      </c>
      <c r="J248">
        <v>4002</v>
      </c>
      <c r="K248" t="s">
        <v>646</v>
      </c>
      <c r="L248" t="s">
        <v>656</v>
      </c>
      <c r="M248" t="s">
        <v>657</v>
      </c>
      <c r="N248" t="s">
        <v>74</v>
      </c>
      <c r="O248" t="s">
        <v>75</v>
      </c>
      <c r="Q248">
        <v>1030891</v>
      </c>
      <c r="R248" t="s">
        <v>104</v>
      </c>
      <c r="S248">
        <v>11250</v>
      </c>
      <c r="T248">
        <v>11250</v>
      </c>
      <c r="U248">
        <v>12.5</v>
      </c>
      <c r="V248">
        <v>12.5</v>
      </c>
      <c r="W248">
        <v>0</v>
      </c>
      <c r="X248">
        <v>0</v>
      </c>
      <c r="Y248" s="10">
        <v>1406.25</v>
      </c>
      <c r="Z248" s="11">
        <v>45331</v>
      </c>
      <c r="AA248" s="11">
        <v>45696</v>
      </c>
      <c r="AB248">
        <v>0</v>
      </c>
      <c r="AC248" t="s">
        <v>77</v>
      </c>
      <c r="AE248" t="s">
        <v>96</v>
      </c>
      <c r="AF248" t="s">
        <v>68</v>
      </c>
      <c r="AG248" t="s">
        <v>79</v>
      </c>
      <c r="AH248" t="s">
        <v>97</v>
      </c>
      <c r="AI248" t="s">
        <v>106</v>
      </c>
      <c r="AJ248">
        <v>11250</v>
      </c>
      <c r="AK248">
        <v>0</v>
      </c>
      <c r="AL248">
        <v>0</v>
      </c>
      <c r="AM248">
        <v>0</v>
      </c>
      <c r="AN248">
        <v>0</v>
      </c>
      <c r="AO248">
        <v>0</v>
      </c>
      <c r="AP248" s="1">
        <v>11250</v>
      </c>
      <c r="AQ248" t="s">
        <v>99</v>
      </c>
      <c r="AR248" s="11">
        <v>45412</v>
      </c>
      <c r="AS248">
        <v>11250</v>
      </c>
      <c r="AT248" t="s">
        <v>9</v>
      </c>
      <c r="AU248" t="s">
        <v>9</v>
      </c>
      <c r="AW248" t="s">
        <v>82</v>
      </c>
      <c r="AX248" t="s">
        <v>83</v>
      </c>
      <c r="AY248" s="22" t="s">
        <v>1115</v>
      </c>
      <c r="BB248"/>
      <c r="BD248">
        <f t="shared" si="15"/>
        <v>-11250</v>
      </c>
      <c r="BF248" s="9">
        <f t="shared" si="16"/>
        <v>-1406.25</v>
      </c>
      <c r="BG248" s="9" t="s">
        <v>1115</v>
      </c>
      <c r="BH248" t="s">
        <v>1137</v>
      </c>
    </row>
    <row r="249" spans="3:61" x14ac:dyDescent="0.25">
      <c r="C249" t="s">
        <v>65</v>
      </c>
      <c r="D249" t="s">
        <v>230</v>
      </c>
      <c r="E249" t="s">
        <v>67</v>
      </c>
      <c r="F249" t="s">
        <v>68</v>
      </c>
      <c r="G249" t="s">
        <v>69</v>
      </c>
      <c r="H249" s="7">
        <v>1015624977440000</v>
      </c>
      <c r="I249" t="s">
        <v>301</v>
      </c>
      <c r="J249">
        <v>1021</v>
      </c>
      <c r="K249" t="s">
        <v>487</v>
      </c>
      <c r="L249" t="s">
        <v>669</v>
      </c>
      <c r="M249" t="s">
        <v>670</v>
      </c>
      <c r="N249" t="s">
        <v>74</v>
      </c>
      <c r="O249" t="s">
        <v>119</v>
      </c>
      <c r="Q249">
        <v>1031935</v>
      </c>
      <c r="R249" t="s">
        <v>329</v>
      </c>
      <c r="T249">
        <v>0</v>
      </c>
      <c r="U249">
        <v>9.77</v>
      </c>
      <c r="V249">
        <v>1.72</v>
      </c>
      <c r="Y249" s="10">
        <v>1196.69</v>
      </c>
      <c r="Z249" s="11">
        <v>45383</v>
      </c>
      <c r="AA249" s="11">
        <v>45747</v>
      </c>
      <c r="AB249">
        <v>0</v>
      </c>
      <c r="AC249" t="s">
        <v>77</v>
      </c>
      <c r="AE249" t="s">
        <v>235</v>
      </c>
      <c r="AF249" t="s">
        <v>236</v>
      </c>
      <c r="AG249" t="s">
        <v>79</v>
      </c>
      <c r="AI249" t="s">
        <v>90</v>
      </c>
      <c r="AJ249">
        <v>69575</v>
      </c>
      <c r="AK249">
        <v>0</v>
      </c>
      <c r="AL249">
        <v>0</v>
      </c>
      <c r="AM249">
        <v>0</v>
      </c>
      <c r="AN249">
        <v>0</v>
      </c>
      <c r="AO249">
        <v>0</v>
      </c>
      <c r="AP249" s="1">
        <v>69575</v>
      </c>
      <c r="AQ249" t="s">
        <v>99</v>
      </c>
      <c r="AR249" s="11">
        <v>45412</v>
      </c>
      <c r="AS249">
        <v>69575</v>
      </c>
      <c r="AU249" t="s">
        <v>5</v>
      </c>
      <c r="AW249" t="s">
        <v>82</v>
      </c>
      <c r="AX249" t="s">
        <v>83</v>
      </c>
      <c r="AY249" s="22" t="s">
        <v>1115</v>
      </c>
      <c r="BB249"/>
      <c r="BD249">
        <f t="shared" si="15"/>
        <v>0</v>
      </c>
      <c r="BF249" s="9">
        <f t="shared" si="16"/>
        <v>-1196.69</v>
      </c>
      <c r="BG249" s="9" t="s">
        <v>1115</v>
      </c>
      <c r="BH249" t="s">
        <v>1137</v>
      </c>
    </row>
    <row r="250" spans="3:61" x14ac:dyDescent="0.25">
      <c r="C250" t="s">
        <v>65</v>
      </c>
      <c r="D250" t="s">
        <v>230</v>
      </c>
      <c r="E250" t="s">
        <v>67</v>
      </c>
      <c r="F250" t="s">
        <v>68</v>
      </c>
      <c r="G250" t="s">
        <v>69</v>
      </c>
      <c r="H250" s="7">
        <v>1015624977440000</v>
      </c>
      <c r="I250" t="s">
        <v>301</v>
      </c>
      <c r="J250">
        <v>1021</v>
      </c>
      <c r="K250" t="s">
        <v>487</v>
      </c>
      <c r="L250" t="s">
        <v>685</v>
      </c>
      <c r="M250" t="s">
        <v>686</v>
      </c>
      <c r="N250" t="s">
        <v>74</v>
      </c>
      <c r="O250" t="s">
        <v>119</v>
      </c>
      <c r="Q250">
        <v>1031935</v>
      </c>
      <c r="R250" t="s">
        <v>329</v>
      </c>
      <c r="T250">
        <v>0</v>
      </c>
      <c r="U250">
        <v>9.77</v>
      </c>
      <c r="V250">
        <v>1.72</v>
      </c>
      <c r="Y250" s="10">
        <v>1013.72</v>
      </c>
      <c r="Z250" s="11">
        <v>45383</v>
      </c>
      <c r="AA250" s="11">
        <v>45747</v>
      </c>
      <c r="AB250">
        <v>0</v>
      </c>
      <c r="AC250" t="s">
        <v>77</v>
      </c>
      <c r="AE250" t="s">
        <v>235</v>
      </c>
      <c r="AF250" t="s">
        <v>236</v>
      </c>
      <c r="AG250" t="s">
        <v>79</v>
      </c>
      <c r="AI250" t="s">
        <v>90</v>
      </c>
      <c r="AJ250">
        <v>58937</v>
      </c>
      <c r="AK250">
        <v>0</v>
      </c>
      <c r="AL250">
        <v>0</v>
      </c>
      <c r="AM250">
        <v>0</v>
      </c>
      <c r="AN250">
        <v>0</v>
      </c>
      <c r="AO250">
        <v>0</v>
      </c>
      <c r="AP250" s="1">
        <v>58937</v>
      </c>
      <c r="AQ250" t="s">
        <v>99</v>
      </c>
      <c r="AR250" s="11">
        <v>45412</v>
      </c>
      <c r="AS250">
        <v>58937</v>
      </c>
      <c r="AU250" t="s">
        <v>5</v>
      </c>
      <c r="AW250" t="s">
        <v>82</v>
      </c>
      <c r="AX250" t="s">
        <v>83</v>
      </c>
      <c r="AY250" s="22" t="s">
        <v>1115</v>
      </c>
      <c r="BB250"/>
      <c r="BD250">
        <f t="shared" si="15"/>
        <v>0</v>
      </c>
      <c r="BF250" s="9">
        <f t="shared" si="16"/>
        <v>-1013.72</v>
      </c>
      <c r="BG250" s="9" t="s">
        <v>1115</v>
      </c>
      <c r="BH250" t="s">
        <v>1137</v>
      </c>
    </row>
    <row r="251" spans="3:61" hidden="1" x14ac:dyDescent="0.25">
      <c r="C251" t="s">
        <v>65</v>
      </c>
      <c r="D251" t="s">
        <v>66</v>
      </c>
      <c r="E251" t="s">
        <v>67</v>
      </c>
      <c r="F251" t="s">
        <v>68</v>
      </c>
      <c r="G251" t="s">
        <v>69</v>
      </c>
      <c r="H251" s="7">
        <v>1.00019059463E+19</v>
      </c>
      <c r="I251" t="s">
        <v>402</v>
      </c>
      <c r="J251">
        <v>4016</v>
      </c>
      <c r="K251" t="s">
        <v>148</v>
      </c>
      <c r="L251" t="s">
        <v>403</v>
      </c>
      <c r="M251" t="s">
        <v>715</v>
      </c>
      <c r="N251" t="s">
        <v>223</v>
      </c>
      <c r="O251" t="s">
        <v>223</v>
      </c>
      <c r="Q251">
        <v>1033738</v>
      </c>
      <c r="R251" t="s">
        <v>284</v>
      </c>
      <c r="S251">
        <v>11546</v>
      </c>
      <c r="T251">
        <v>11546</v>
      </c>
      <c r="U251">
        <v>7.5</v>
      </c>
      <c r="V251">
        <v>7.5</v>
      </c>
      <c r="W251">
        <v>0</v>
      </c>
      <c r="X251">
        <v>0</v>
      </c>
      <c r="Y251" s="10">
        <v>865.95</v>
      </c>
      <c r="Z251" s="11">
        <v>45383</v>
      </c>
      <c r="AA251" s="11">
        <v>45747</v>
      </c>
      <c r="AB251">
        <v>1</v>
      </c>
      <c r="AC251" t="s">
        <v>105</v>
      </c>
      <c r="AE251" t="s">
        <v>285</v>
      </c>
      <c r="AF251" t="s">
        <v>286</v>
      </c>
      <c r="AG251" t="s">
        <v>79</v>
      </c>
      <c r="AH251" t="s">
        <v>287</v>
      </c>
      <c r="AI251" t="s">
        <v>288</v>
      </c>
      <c r="AJ251">
        <v>11546</v>
      </c>
      <c r="AK251">
        <v>0</v>
      </c>
      <c r="AL251">
        <v>0</v>
      </c>
      <c r="AM251">
        <v>0</v>
      </c>
      <c r="AN251">
        <v>0</v>
      </c>
      <c r="AO251">
        <v>0</v>
      </c>
      <c r="AP251" s="1">
        <v>11546</v>
      </c>
      <c r="AQ251" t="s">
        <v>99</v>
      </c>
      <c r="AR251" s="11">
        <v>45412</v>
      </c>
      <c r="AS251">
        <v>11546</v>
      </c>
      <c r="AT251" t="s">
        <v>9</v>
      </c>
      <c r="AU251" t="s">
        <v>9</v>
      </c>
      <c r="AW251" t="s">
        <v>82</v>
      </c>
      <c r="AX251" t="s">
        <v>83</v>
      </c>
      <c r="AY251" s="22" t="s">
        <v>1147</v>
      </c>
      <c r="BB251"/>
      <c r="BD251">
        <f t="shared" si="15"/>
        <v>-11546</v>
      </c>
      <c r="BF251" s="9">
        <f t="shared" si="16"/>
        <v>-865.95</v>
      </c>
      <c r="BG251" s="9" t="s">
        <v>1147</v>
      </c>
      <c r="BH251" t="s">
        <v>1137</v>
      </c>
      <c r="BI251" t="s">
        <v>1177</v>
      </c>
    </row>
    <row r="252" spans="3:61" hidden="1" x14ac:dyDescent="0.25">
      <c r="C252" t="s">
        <v>65</v>
      </c>
      <c r="D252" t="s">
        <v>66</v>
      </c>
      <c r="E252" t="s">
        <v>67</v>
      </c>
      <c r="F252" t="s">
        <v>68</v>
      </c>
      <c r="G252" t="s">
        <v>69</v>
      </c>
      <c r="H252" s="7">
        <v>1.01784666136001E+18</v>
      </c>
      <c r="I252" t="s">
        <v>260</v>
      </c>
      <c r="J252">
        <v>4002</v>
      </c>
      <c r="K252" t="s">
        <v>646</v>
      </c>
      <c r="L252" t="s">
        <v>817</v>
      </c>
      <c r="M252" t="s">
        <v>818</v>
      </c>
      <c r="N252" t="s">
        <v>74</v>
      </c>
      <c r="O252" t="s">
        <v>75</v>
      </c>
      <c r="Q252">
        <v>1035035</v>
      </c>
      <c r="R252" t="s">
        <v>264</v>
      </c>
      <c r="S252">
        <v>3203</v>
      </c>
      <c r="T252">
        <v>3203</v>
      </c>
      <c r="U252">
        <v>11.5</v>
      </c>
      <c r="V252">
        <v>11.5</v>
      </c>
      <c r="W252">
        <v>0</v>
      </c>
      <c r="X252">
        <v>0</v>
      </c>
      <c r="Y252" s="10">
        <v>368.35</v>
      </c>
      <c r="Z252" s="11">
        <v>45386</v>
      </c>
      <c r="AA252" s="11">
        <v>45750</v>
      </c>
      <c r="AB252">
        <v>0</v>
      </c>
      <c r="AC252" t="s">
        <v>77</v>
      </c>
      <c r="AE252" t="s">
        <v>96</v>
      </c>
      <c r="AF252" t="s">
        <v>68</v>
      </c>
      <c r="AG252" t="s">
        <v>79</v>
      </c>
      <c r="AH252" t="s">
        <v>97</v>
      </c>
      <c r="AI252" t="s">
        <v>135</v>
      </c>
      <c r="AJ252">
        <v>3203</v>
      </c>
      <c r="AK252">
        <v>0</v>
      </c>
      <c r="AL252">
        <v>0</v>
      </c>
      <c r="AM252">
        <v>0</v>
      </c>
      <c r="AN252">
        <v>0</v>
      </c>
      <c r="AO252">
        <v>0</v>
      </c>
      <c r="AP252" s="1">
        <v>3203</v>
      </c>
      <c r="AQ252" t="s">
        <v>99</v>
      </c>
      <c r="AR252" s="11">
        <v>45412</v>
      </c>
      <c r="AS252">
        <v>3203</v>
      </c>
      <c r="AT252" t="s">
        <v>13</v>
      </c>
      <c r="AU252" t="s">
        <v>13</v>
      </c>
      <c r="AW252" t="s">
        <v>82</v>
      </c>
      <c r="AX252" t="s">
        <v>83</v>
      </c>
      <c r="AY252" s="22">
        <v>335527</v>
      </c>
      <c r="AZ252" t="s">
        <v>1026</v>
      </c>
      <c r="BA252" t="str">
        <f>AY252&amp;AZ252</f>
        <v>3355270</v>
      </c>
      <c r="BB252">
        <v>3203</v>
      </c>
      <c r="BC252">
        <v>0</v>
      </c>
      <c r="BD252">
        <f t="shared" si="15"/>
        <v>0</v>
      </c>
      <c r="BE252">
        <v>400.38</v>
      </c>
      <c r="BF252" s="9">
        <f t="shared" si="16"/>
        <v>32.029999999999973</v>
      </c>
      <c r="BG252" s="9" t="s">
        <v>1131</v>
      </c>
      <c r="BH252" t="s">
        <v>1140</v>
      </c>
    </row>
    <row r="253" spans="3:61" x14ac:dyDescent="0.25">
      <c r="C253" t="s">
        <v>65</v>
      </c>
      <c r="D253" t="s">
        <v>66</v>
      </c>
      <c r="E253" t="s">
        <v>67</v>
      </c>
      <c r="F253" t="s">
        <v>68</v>
      </c>
      <c r="G253" t="s">
        <v>69</v>
      </c>
      <c r="H253" s="7">
        <v>1002078125010000</v>
      </c>
      <c r="I253" t="s">
        <v>727</v>
      </c>
      <c r="J253">
        <v>2005</v>
      </c>
      <c r="K253" t="s">
        <v>116</v>
      </c>
      <c r="L253" t="s">
        <v>728</v>
      </c>
      <c r="M253" t="s">
        <v>729</v>
      </c>
      <c r="N253" t="s">
        <v>74</v>
      </c>
      <c r="O253" t="s">
        <v>75</v>
      </c>
      <c r="P253" t="s">
        <v>730</v>
      </c>
      <c r="Q253">
        <v>1003856</v>
      </c>
      <c r="R253" t="s">
        <v>183</v>
      </c>
      <c r="S253">
        <v>4792</v>
      </c>
      <c r="T253">
        <v>4792</v>
      </c>
      <c r="U253">
        <v>17.5</v>
      </c>
      <c r="V253">
        <v>16.5</v>
      </c>
      <c r="W253">
        <v>0</v>
      </c>
      <c r="X253">
        <v>0</v>
      </c>
      <c r="Y253" s="10">
        <v>790.68</v>
      </c>
      <c r="Z253" s="11">
        <v>45379</v>
      </c>
      <c r="AA253" s="11">
        <v>45468</v>
      </c>
      <c r="AB253">
        <v>0</v>
      </c>
      <c r="AC253" t="s">
        <v>77</v>
      </c>
      <c r="AE253" t="s">
        <v>184</v>
      </c>
      <c r="AF253" t="s">
        <v>68</v>
      </c>
      <c r="AG253" t="s">
        <v>79</v>
      </c>
      <c r="AH253" t="s">
        <v>98</v>
      </c>
      <c r="AI253" t="s">
        <v>98</v>
      </c>
      <c r="AJ253">
        <v>4552.3999999999996</v>
      </c>
      <c r="AK253">
        <v>0</v>
      </c>
      <c r="AL253">
        <v>0</v>
      </c>
      <c r="AM253">
        <v>0</v>
      </c>
      <c r="AN253">
        <v>0</v>
      </c>
      <c r="AO253">
        <v>239.6</v>
      </c>
      <c r="AP253" s="1">
        <v>4792</v>
      </c>
      <c r="AQ253" t="s">
        <v>99</v>
      </c>
      <c r="AR253" s="11">
        <v>45412</v>
      </c>
      <c r="AS253">
        <v>4792</v>
      </c>
      <c r="AT253" t="s">
        <v>13</v>
      </c>
      <c r="AU253" t="s">
        <v>13</v>
      </c>
      <c r="AW253" t="s">
        <v>82</v>
      </c>
      <c r="AX253" t="s">
        <v>83</v>
      </c>
      <c r="AY253" s="22" t="s">
        <v>1115</v>
      </c>
      <c r="BB253"/>
      <c r="BD253">
        <f t="shared" si="15"/>
        <v>-4792</v>
      </c>
      <c r="BF253" s="9">
        <f t="shared" si="16"/>
        <v>-790.68</v>
      </c>
      <c r="BG253" s="9" t="s">
        <v>1115</v>
      </c>
      <c r="BH253" t="s">
        <v>1137</v>
      </c>
    </row>
    <row r="254" spans="3:61" x14ac:dyDescent="0.25">
      <c r="C254" t="s">
        <v>65</v>
      </c>
      <c r="D254" t="s">
        <v>66</v>
      </c>
      <c r="E254" t="s">
        <v>67</v>
      </c>
      <c r="F254" t="s">
        <v>68</v>
      </c>
      <c r="G254" t="s">
        <v>69</v>
      </c>
      <c r="H254" s="7">
        <v>101254929213</v>
      </c>
      <c r="I254" t="s">
        <v>622</v>
      </c>
      <c r="J254">
        <v>4190</v>
      </c>
      <c r="K254" t="s">
        <v>623</v>
      </c>
      <c r="L254" t="s">
        <v>734</v>
      </c>
      <c r="M254" t="s">
        <v>735</v>
      </c>
      <c r="N254" t="s">
        <v>151</v>
      </c>
      <c r="O254" t="s">
        <v>626</v>
      </c>
      <c r="P254" t="s">
        <v>627</v>
      </c>
      <c r="Q254">
        <v>1034453</v>
      </c>
      <c r="R254" t="s">
        <v>628</v>
      </c>
      <c r="S254">
        <v>4819.49</v>
      </c>
      <c r="T254">
        <v>4819.49</v>
      </c>
      <c r="U254">
        <v>0</v>
      </c>
      <c r="V254">
        <v>15</v>
      </c>
      <c r="W254">
        <v>0</v>
      </c>
      <c r="X254">
        <v>0</v>
      </c>
      <c r="Y254" s="10">
        <v>722.92</v>
      </c>
      <c r="Z254" s="11">
        <v>45380</v>
      </c>
      <c r="AA254" s="11">
        <v>45744</v>
      </c>
      <c r="AB254">
        <v>0</v>
      </c>
      <c r="AC254" t="s">
        <v>77</v>
      </c>
      <c r="AE254" t="s">
        <v>629</v>
      </c>
      <c r="AF254" t="s">
        <v>68</v>
      </c>
      <c r="AG254" t="s">
        <v>79</v>
      </c>
      <c r="AH254" t="s">
        <v>155</v>
      </c>
      <c r="AI254" t="s">
        <v>155</v>
      </c>
      <c r="AJ254">
        <v>4819.49</v>
      </c>
      <c r="AK254">
        <v>0</v>
      </c>
      <c r="AL254">
        <v>0</v>
      </c>
      <c r="AM254">
        <v>0</v>
      </c>
      <c r="AN254">
        <v>0</v>
      </c>
      <c r="AO254">
        <v>0</v>
      </c>
      <c r="AP254" s="1">
        <v>4819.49</v>
      </c>
      <c r="AQ254" t="s">
        <v>81</v>
      </c>
      <c r="AR254" s="11">
        <v>45412</v>
      </c>
      <c r="AS254">
        <v>4819.49</v>
      </c>
      <c r="AT254" t="s">
        <v>4</v>
      </c>
      <c r="AU254" t="s">
        <v>4</v>
      </c>
      <c r="AV254">
        <v>0</v>
      </c>
      <c r="AW254" t="s">
        <v>210</v>
      </c>
      <c r="AX254" t="s">
        <v>83</v>
      </c>
      <c r="AY254" s="22" t="s">
        <v>1115</v>
      </c>
      <c r="BB254"/>
      <c r="BD254">
        <f t="shared" si="15"/>
        <v>-4819.49</v>
      </c>
      <c r="BF254" s="9">
        <f t="shared" si="16"/>
        <v>-722.92</v>
      </c>
      <c r="BG254" s="9" t="s">
        <v>1115</v>
      </c>
      <c r="BH254" t="s">
        <v>1137</v>
      </c>
    </row>
    <row r="255" spans="3:61" x14ac:dyDescent="0.25">
      <c r="C255" t="s">
        <v>65</v>
      </c>
      <c r="D255" t="s">
        <v>66</v>
      </c>
      <c r="E255" t="s">
        <v>67</v>
      </c>
      <c r="F255" t="s">
        <v>68</v>
      </c>
      <c r="G255" t="s">
        <v>69</v>
      </c>
      <c r="H255" s="7">
        <v>101254929213</v>
      </c>
      <c r="I255" t="s">
        <v>622</v>
      </c>
      <c r="J255">
        <v>4190</v>
      </c>
      <c r="K255" t="s">
        <v>623</v>
      </c>
      <c r="L255" t="s">
        <v>736</v>
      </c>
      <c r="M255" t="s">
        <v>737</v>
      </c>
      <c r="N255" t="s">
        <v>151</v>
      </c>
      <c r="O255" t="s">
        <v>626</v>
      </c>
      <c r="P255" t="s">
        <v>627</v>
      </c>
      <c r="Q255">
        <v>1034453</v>
      </c>
      <c r="R255" t="s">
        <v>628</v>
      </c>
      <c r="S255">
        <v>4819.49</v>
      </c>
      <c r="T255">
        <v>4819.49</v>
      </c>
      <c r="U255">
        <v>0</v>
      </c>
      <c r="V255">
        <v>15</v>
      </c>
      <c r="W255">
        <v>0</v>
      </c>
      <c r="X255">
        <v>0</v>
      </c>
      <c r="Y255" s="10">
        <v>722.92</v>
      </c>
      <c r="Z255" s="11">
        <v>45380</v>
      </c>
      <c r="AA255" s="11">
        <v>45744</v>
      </c>
      <c r="AB255">
        <v>0</v>
      </c>
      <c r="AC255" t="s">
        <v>77</v>
      </c>
      <c r="AE255" t="s">
        <v>629</v>
      </c>
      <c r="AF255" t="s">
        <v>68</v>
      </c>
      <c r="AG255" t="s">
        <v>79</v>
      </c>
      <c r="AH255" t="s">
        <v>155</v>
      </c>
      <c r="AI255" t="s">
        <v>155</v>
      </c>
      <c r="AJ255">
        <v>4819.49</v>
      </c>
      <c r="AK255">
        <v>0</v>
      </c>
      <c r="AL255">
        <v>0</v>
      </c>
      <c r="AM255">
        <v>0</v>
      </c>
      <c r="AN255">
        <v>0</v>
      </c>
      <c r="AO255">
        <v>0</v>
      </c>
      <c r="AP255" s="1">
        <v>4819.49</v>
      </c>
      <c r="AQ255" t="s">
        <v>81</v>
      </c>
      <c r="AR255" s="11">
        <v>45412</v>
      </c>
      <c r="AS255">
        <v>4819.49</v>
      </c>
      <c r="AT255" t="s">
        <v>4</v>
      </c>
      <c r="AU255" t="s">
        <v>4</v>
      </c>
      <c r="AV255">
        <v>0</v>
      </c>
      <c r="AW255" t="s">
        <v>210</v>
      </c>
      <c r="AX255" t="s">
        <v>83</v>
      </c>
      <c r="AY255" s="22" t="s">
        <v>1115</v>
      </c>
      <c r="BB255"/>
      <c r="BD255">
        <f t="shared" si="15"/>
        <v>-4819.49</v>
      </c>
      <c r="BF255" s="9">
        <f t="shared" si="16"/>
        <v>-722.92</v>
      </c>
      <c r="BG255" s="9" t="s">
        <v>1115</v>
      </c>
      <c r="BH255" t="s">
        <v>1137</v>
      </c>
    </row>
    <row r="256" spans="3:61" hidden="1" x14ac:dyDescent="0.25">
      <c r="C256" t="s">
        <v>65</v>
      </c>
      <c r="D256" t="s">
        <v>230</v>
      </c>
      <c r="E256" t="s">
        <v>67</v>
      </c>
      <c r="F256" t="s">
        <v>68</v>
      </c>
      <c r="G256" t="s">
        <v>69</v>
      </c>
      <c r="H256" s="7">
        <v>1.0121316182599999E+19</v>
      </c>
      <c r="I256" t="s">
        <v>231</v>
      </c>
      <c r="J256">
        <v>1021</v>
      </c>
      <c r="K256" t="s">
        <v>487</v>
      </c>
      <c r="L256" t="s">
        <v>738</v>
      </c>
      <c r="M256" t="s">
        <v>739</v>
      </c>
      <c r="N256" t="s">
        <v>74</v>
      </c>
      <c r="O256" t="s">
        <v>119</v>
      </c>
      <c r="Q256">
        <v>1031935</v>
      </c>
      <c r="R256" t="s">
        <v>329</v>
      </c>
      <c r="T256">
        <v>0</v>
      </c>
      <c r="U256">
        <v>9.77</v>
      </c>
      <c r="V256">
        <v>1.72</v>
      </c>
      <c r="Y256" s="10">
        <v>681.12</v>
      </c>
      <c r="Z256" s="11">
        <v>45383</v>
      </c>
      <c r="AA256" s="11">
        <v>45747</v>
      </c>
      <c r="AB256">
        <v>0</v>
      </c>
      <c r="AC256" t="s">
        <v>77</v>
      </c>
      <c r="AE256" t="s">
        <v>235</v>
      </c>
      <c r="AF256" t="s">
        <v>236</v>
      </c>
      <c r="AG256" t="s">
        <v>79</v>
      </c>
      <c r="AI256" t="s">
        <v>90</v>
      </c>
      <c r="AJ256">
        <v>39600</v>
      </c>
      <c r="AK256">
        <v>0</v>
      </c>
      <c r="AL256">
        <v>0</v>
      </c>
      <c r="AM256">
        <v>0</v>
      </c>
      <c r="AN256">
        <v>0</v>
      </c>
      <c r="AO256">
        <v>0</v>
      </c>
      <c r="AP256" s="1">
        <v>39600</v>
      </c>
      <c r="AQ256" t="s">
        <v>99</v>
      </c>
      <c r="AR256" s="11">
        <v>45412</v>
      </c>
      <c r="AS256">
        <v>39600</v>
      </c>
      <c r="AU256" t="s">
        <v>5</v>
      </c>
      <c r="AW256" t="s">
        <v>82</v>
      </c>
      <c r="AX256" t="s">
        <v>83</v>
      </c>
      <c r="AY256" s="22" t="s">
        <v>1115</v>
      </c>
      <c r="BB256"/>
      <c r="BD256">
        <f t="shared" si="15"/>
        <v>0</v>
      </c>
      <c r="BF256" s="9">
        <f t="shared" si="16"/>
        <v>-681.12</v>
      </c>
      <c r="BG256" s="9" t="s">
        <v>1115</v>
      </c>
      <c r="BH256" t="s">
        <v>1137</v>
      </c>
      <c r="BI256" t="s">
        <v>1177</v>
      </c>
    </row>
    <row r="257" spans="3:61" hidden="1" x14ac:dyDescent="0.25">
      <c r="C257" t="s">
        <v>65</v>
      </c>
      <c r="D257" t="s">
        <v>230</v>
      </c>
      <c r="E257" t="s">
        <v>67</v>
      </c>
      <c r="F257" t="s">
        <v>68</v>
      </c>
      <c r="G257" t="s">
        <v>69</v>
      </c>
      <c r="H257" s="7">
        <v>1.0121316182599999E+19</v>
      </c>
      <c r="I257" t="s">
        <v>231</v>
      </c>
      <c r="J257">
        <v>1021</v>
      </c>
      <c r="K257" t="s">
        <v>487</v>
      </c>
      <c r="L257" t="s">
        <v>746</v>
      </c>
      <c r="M257" t="s">
        <v>747</v>
      </c>
      <c r="N257" t="s">
        <v>74</v>
      </c>
      <c r="O257" t="s">
        <v>119</v>
      </c>
      <c r="Q257">
        <v>1031935</v>
      </c>
      <c r="R257" t="s">
        <v>329</v>
      </c>
      <c r="T257">
        <v>0</v>
      </c>
      <c r="U257">
        <v>9.77</v>
      </c>
      <c r="V257">
        <v>1.72</v>
      </c>
      <c r="Y257" s="10">
        <v>605.77</v>
      </c>
      <c r="Z257" s="11">
        <v>45383</v>
      </c>
      <c r="AA257" s="11">
        <v>45747</v>
      </c>
      <c r="AB257">
        <v>0</v>
      </c>
      <c r="AC257" t="s">
        <v>77</v>
      </c>
      <c r="AE257" t="s">
        <v>235</v>
      </c>
      <c r="AF257" t="s">
        <v>236</v>
      </c>
      <c r="AG257" t="s">
        <v>79</v>
      </c>
      <c r="AI257" t="s">
        <v>90</v>
      </c>
      <c r="AJ257">
        <v>35219</v>
      </c>
      <c r="AK257">
        <v>0</v>
      </c>
      <c r="AL257">
        <v>0</v>
      </c>
      <c r="AM257">
        <v>0</v>
      </c>
      <c r="AN257">
        <v>0</v>
      </c>
      <c r="AO257">
        <v>0</v>
      </c>
      <c r="AP257" s="1">
        <v>35219</v>
      </c>
      <c r="AQ257" t="s">
        <v>99</v>
      </c>
      <c r="AR257" s="11">
        <v>45412</v>
      </c>
      <c r="AS257">
        <v>35219</v>
      </c>
      <c r="AU257" t="s">
        <v>5</v>
      </c>
      <c r="AW257" t="s">
        <v>82</v>
      </c>
      <c r="AX257" t="s">
        <v>83</v>
      </c>
      <c r="AY257" s="22" t="s">
        <v>1115</v>
      </c>
      <c r="BB257"/>
      <c r="BD257">
        <f t="shared" si="15"/>
        <v>0</v>
      </c>
      <c r="BF257" s="9">
        <f t="shared" si="16"/>
        <v>-605.77</v>
      </c>
      <c r="BG257" s="9" t="s">
        <v>1115</v>
      </c>
      <c r="BH257" t="s">
        <v>1137</v>
      </c>
      <c r="BI257" t="s">
        <v>1177</v>
      </c>
    </row>
    <row r="258" spans="3:61" hidden="1" x14ac:dyDescent="0.25">
      <c r="C258" t="s">
        <v>65</v>
      </c>
      <c r="D258" t="s">
        <v>66</v>
      </c>
      <c r="E258" t="s">
        <v>67</v>
      </c>
      <c r="F258" t="s">
        <v>68</v>
      </c>
      <c r="G258" t="s">
        <v>69</v>
      </c>
      <c r="H258" s="7">
        <v>101228998351</v>
      </c>
      <c r="I258" t="s">
        <v>780</v>
      </c>
      <c r="J258">
        <v>4016</v>
      </c>
      <c r="K258" t="s">
        <v>148</v>
      </c>
      <c r="L258" t="s">
        <v>781</v>
      </c>
      <c r="M258" t="s">
        <v>782</v>
      </c>
      <c r="N258" t="s">
        <v>151</v>
      </c>
      <c r="O258" t="s">
        <v>152</v>
      </c>
      <c r="Q258">
        <v>1027714</v>
      </c>
      <c r="R258" t="s">
        <v>783</v>
      </c>
      <c r="S258">
        <v>23774</v>
      </c>
      <c r="T258">
        <v>23774</v>
      </c>
      <c r="U258">
        <v>2</v>
      </c>
      <c r="V258">
        <v>2</v>
      </c>
      <c r="W258">
        <v>0</v>
      </c>
      <c r="X258">
        <v>0</v>
      </c>
      <c r="Y258" s="10">
        <v>475.48</v>
      </c>
      <c r="Z258" s="11">
        <v>45212</v>
      </c>
      <c r="AA258" s="11">
        <v>45577</v>
      </c>
      <c r="AB258">
        <v>13</v>
      </c>
      <c r="AC258" t="s">
        <v>105</v>
      </c>
      <c r="AE258" t="s">
        <v>618</v>
      </c>
      <c r="AF258" t="s">
        <v>68</v>
      </c>
      <c r="AG258" t="s">
        <v>79</v>
      </c>
      <c r="AH258" t="s">
        <v>135</v>
      </c>
      <c r="AI258" t="s">
        <v>135</v>
      </c>
      <c r="AJ258">
        <v>23774</v>
      </c>
      <c r="AK258">
        <v>0</v>
      </c>
      <c r="AL258">
        <v>0</v>
      </c>
      <c r="AM258">
        <v>0</v>
      </c>
      <c r="AN258">
        <v>0</v>
      </c>
      <c r="AO258">
        <v>0</v>
      </c>
      <c r="AP258" s="1">
        <v>23774</v>
      </c>
      <c r="AQ258" t="s">
        <v>99</v>
      </c>
      <c r="AR258" s="11">
        <v>45412</v>
      </c>
      <c r="AS258">
        <v>23774</v>
      </c>
      <c r="AT258" t="s">
        <v>13</v>
      </c>
      <c r="AU258" t="s">
        <v>13</v>
      </c>
      <c r="AW258" t="s">
        <v>82</v>
      </c>
      <c r="AX258" t="s">
        <v>83</v>
      </c>
      <c r="AY258" s="22" t="s">
        <v>1155</v>
      </c>
      <c r="BB258"/>
      <c r="BD258">
        <f t="shared" si="15"/>
        <v>-23774</v>
      </c>
      <c r="BF258" s="9">
        <f t="shared" si="16"/>
        <v>-475.48</v>
      </c>
      <c r="BG258" s="9" t="s">
        <v>1155</v>
      </c>
      <c r="BH258" t="s">
        <v>1137</v>
      </c>
      <c r="BI258" t="s">
        <v>1178</v>
      </c>
    </row>
    <row r="259" spans="3:61" hidden="1" x14ac:dyDescent="0.25">
      <c r="C259" t="s">
        <v>65</v>
      </c>
      <c r="D259" t="s">
        <v>66</v>
      </c>
      <c r="E259" t="s">
        <v>67</v>
      </c>
      <c r="F259" t="s">
        <v>68</v>
      </c>
      <c r="G259" t="s">
        <v>69</v>
      </c>
      <c r="H259" s="7">
        <v>100825922025</v>
      </c>
      <c r="I259" t="s">
        <v>798</v>
      </c>
      <c r="J259" t="s">
        <v>388</v>
      </c>
      <c r="K259" t="s">
        <v>389</v>
      </c>
      <c r="L259" t="s">
        <v>799</v>
      </c>
      <c r="M259" t="s">
        <v>800</v>
      </c>
      <c r="N259" t="s">
        <v>539</v>
      </c>
      <c r="O259" t="s">
        <v>540</v>
      </c>
      <c r="P259" t="s">
        <v>541</v>
      </c>
      <c r="Q259">
        <v>1025054</v>
      </c>
      <c r="R259" t="s">
        <v>542</v>
      </c>
      <c r="S259">
        <v>2672</v>
      </c>
      <c r="T259">
        <v>2672</v>
      </c>
      <c r="V259">
        <v>15</v>
      </c>
      <c r="W259">
        <v>400.8</v>
      </c>
      <c r="X259">
        <v>0</v>
      </c>
      <c r="Y259" s="10">
        <v>400.8</v>
      </c>
      <c r="Z259" s="11">
        <v>45289</v>
      </c>
      <c r="AA259" s="11">
        <v>45654</v>
      </c>
      <c r="AB259">
        <v>1</v>
      </c>
      <c r="AC259" t="s">
        <v>105</v>
      </c>
      <c r="AE259" t="s">
        <v>543</v>
      </c>
      <c r="AF259" t="s">
        <v>192</v>
      </c>
      <c r="AG259" t="s">
        <v>79</v>
      </c>
      <c r="AH259" t="s">
        <v>135</v>
      </c>
      <c r="AI259" t="s">
        <v>135</v>
      </c>
      <c r="AJ259">
        <v>2672</v>
      </c>
      <c r="AK259">
        <v>0</v>
      </c>
      <c r="AL259">
        <v>2672</v>
      </c>
      <c r="AM259">
        <v>0</v>
      </c>
      <c r="AN259">
        <v>0</v>
      </c>
      <c r="AO259">
        <v>0</v>
      </c>
      <c r="AP259" s="1">
        <v>2672</v>
      </c>
      <c r="AQ259" t="s">
        <v>397</v>
      </c>
      <c r="AR259" s="11">
        <v>45412</v>
      </c>
      <c r="AS259">
        <v>2672</v>
      </c>
      <c r="AT259" t="s">
        <v>13</v>
      </c>
      <c r="AU259" t="s">
        <v>13</v>
      </c>
      <c r="AV259">
        <v>2</v>
      </c>
      <c r="AW259" t="s">
        <v>210</v>
      </c>
      <c r="AX259" t="s">
        <v>83</v>
      </c>
      <c r="AY259" s="22" t="s">
        <v>1160</v>
      </c>
      <c r="BB259"/>
      <c r="BD259">
        <f t="shared" si="15"/>
        <v>-2672</v>
      </c>
      <c r="BF259" s="9">
        <f t="shared" si="16"/>
        <v>-400.8</v>
      </c>
      <c r="BG259" s="9" t="s">
        <v>1160</v>
      </c>
      <c r="BH259" t="s">
        <v>1137</v>
      </c>
      <c r="BI259" t="s">
        <v>1183</v>
      </c>
    </row>
    <row r="260" spans="3:61" x14ac:dyDescent="0.25">
      <c r="C260" t="s">
        <v>65</v>
      </c>
      <c r="D260" t="s">
        <v>66</v>
      </c>
      <c r="E260" t="s">
        <v>67</v>
      </c>
      <c r="F260" t="s">
        <v>68</v>
      </c>
      <c r="G260" t="s">
        <v>69</v>
      </c>
      <c r="H260" s="7">
        <v>101349115007</v>
      </c>
      <c r="I260" t="s">
        <v>801</v>
      </c>
      <c r="J260">
        <v>2005</v>
      </c>
      <c r="K260" t="s">
        <v>116</v>
      </c>
      <c r="L260" t="s">
        <v>802</v>
      </c>
      <c r="M260" t="s">
        <v>803</v>
      </c>
      <c r="N260" t="s">
        <v>74</v>
      </c>
      <c r="O260" t="s">
        <v>119</v>
      </c>
      <c r="P260" t="s">
        <v>804</v>
      </c>
      <c r="Q260">
        <v>1010614</v>
      </c>
      <c r="R260" t="s">
        <v>339</v>
      </c>
      <c r="S260">
        <v>2250</v>
      </c>
      <c r="T260">
        <v>2250</v>
      </c>
      <c r="U260">
        <v>17.5</v>
      </c>
      <c r="V260">
        <v>16.5</v>
      </c>
      <c r="W260">
        <v>0</v>
      </c>
      <c r="X260">
        <v>0</v>
      </c>
      <c r="Y260" s="10">
        <v>371.25</v>
      </c>
      <c r="Z260" s="11">
        <v>45400</v>
      </c>
      <c r="AA260" s="11">
        <v>45489</v>
      </c>
      <c r="AB260">
        <v>0</v>
      </c>
      <c r="AC260" t="s">
        <v>77</v>
      </c>
      <c r="AE260" t="s">
        <v>340</v>
      </c>
      <c r="AF260" t="s">
        <v>68</v>
      </c>
      <c r="AG260" t="s">
        <v>79</v>
      </c>
      <c r="AH260" t="s">
        <v>341</v>
      </c>
      <c r="AI260" t="s">
        <v>341</v>
      </c>
      <c r="AJ260">
        <v>2137.48</v>
      </c>
      <c r="AK260">
        <v>0</v>
      </c>
      <c r="AL260">
        <v>0</v>
      </c>
      <c r="AM260">
        <v>0</v>
      </c>
      <c r="AN260">
        <v>0</v>
      </c>
      <c r="AO260">
        <v>112.52</v>
      </c>
      <c r="AP260" s="1">
        <v>2250</v>
      </c>
      <c r="AQ260" t="s">
        <v>99</v>
      </c>
      <c r="AR260" s="11">
        <v>45412</v>
      </c>
      <c r="AS260">
        <v>2250</v>
      </c>
      <c r="AT260" t="s">
        <v>2</v>
      </c>
      <c r="AU260" t="s">
        <v>2</v>
      </c>
      <c r="AW260" t="s">
        <v>82</v>
      </c>
      <c r="AX260" t="s">
        <v>83</v>
      </c>
      <c r="AY260" s="22" t="s">
        <v>1115</v>
      </c>
      <c r="BB260"/>
      <c r="BD260">
        <f t="shared" si="15"/>
        <v>-2250</v>
      </c>
      <c r="BF260" s="9">
        <f t="shared" si="16"/>
        <v>-371.25</v>
      </c>
      <c r="BG260" s="9" t="s">
        <v>1115</v>
      </c>
      <c r="BH260" t="s">
        <v>1137</v>
      </c>
    </row>
    <row r="261" spans="3:61" x14ac:dyDescent="0.25">
      <c r="C261" t="s">
        <v>65</v>
      </c>
      <c r="D261" t="s">
        <v>66</v>
      </c>
      <c r="E261" t="s">
        <v>67</v>
      </c>
      <c r="F261" t="s">
        <v>68</v>
      </c>
      <c r="G261" t="s">
        <v>69</v>
      </c>
      <c r="H261" s="7">
        <v>101349115007</v>
      </c>
      <c r="I261" t="s">
        <v>801</v>
      </c>
      <c r="J261">
        <v>2005</v>
      </c>
      <c r="K261" t="s">
        <v>116</v>
      </c>
      <c r="L261" t="s">
        <v>805</v>
      </c>
      <c r="M261" t="s">
        <v>806</v>
      </c>
      <c r="N261" t="s">
        <v>74</v>
      </c>
      <c r="O261" t="s">
        <v>119</v>
      </c>
      <c r="P261" t="s">
        <v>804</v>
      </c>
      <c r="Q261">
        <v>1010614</v>
      </c>
      <c r="R261" t="s">
        <v>339</v>
      </c>
      <c r="S261">
        <v>2250</v>
      </c>
      <c r="T261">
        <v>2250</v>
      </c>
      <c r="U261">
        <v>17.5</v>
      </c>
      <c r="V261">
        <v>16.5</v>
      </c>
      <c r="W261">
        <v>0</v>
      </c>
      <c r="X261">
        <v>0</v>
      </c>
      <c r="Y261" s="10">
        <v>371.25</v>
      </c>
      <c r="Z261" s="11">
        <v>45400</v>
      </c>
      <c r="AA261" s="11">
        <v>45489</v>
      </c>
      <c r="AB261">
        <v>0</v>
      </c>
      <c r="AC261" t="s">
        <v>77</v>
      </c>
      <c r="AE261" t="s">
        <v>340</v>
      </c>
      <c r="AF261" t="s">
        <v>68</v>
      </c>
      <c r="AG261" t="s">
        <v>79</v>
      </c>
      <c r="AH261" t="s">
        <v>341</v>
      </c>
      <c r="AI261" t="s">
        <v>341</v>
      </c>
      <c r="AJ261">
        <v>2137.48</v>
      </c>
      <c r="AK261">
        <v>0</v>
      </c>
      <c r="AL261">
        <v>0</v>
      </c>
      <c r="AM261">
        <v>0</v>
      </c>
      <c r="AN261">
        <v>0</v>
      </c>
      <c r="AO261">
        <v>112.52</v>
      </c>
      <c r="AP261" s="1">
        <v>2250</v>
      </c>
      <c r="AQ261" t="s">
        <v>99</v>
      </c>
      <c r="AR261" s="11">
        <v>45412</v>
      </c>
      <c r="AS261">
        <v>2250</v>
      </c>
      <c r="AT261" t="s">
        <v>2</v>
      </c>
      <c r="AU261" t="s">
        <v>2</v>
      </c>
      <c r="AW261" t="s">
        <v>82</v>
      </c>
      <c r="AX261" t="s">
        <v>83</v>
      </c>
      <c r="AY261" s="22" t="s">
        <v>1115</v>
      </c>
      <c r="BB261"/>
      <c r="BD261">
        <f t="shared" si="15"/>
        <v>-2250</v>
      </c>
      <c r="BF261" s="9">
        <f t="shared" si="16"/>
        <v>-371.25</v>
      </c>
      <c r="BG261" s="9" t="s">
        <v>1115</v>
      </c>
      <c r="BH261" t="s">
        <v>1137</v>
      </c>
    </row>
    <row r="262" spans="3:61" x14ac:dyDescent="0.25">
      <c r="C262" t="s">
        <v>65</v>
      </c>
      <c r="D262" t="s">
        <v>66</v>
      </c>
      <c r="E262" t="s">
        <v>67</v>
      </c>
      <c r="F262" t="s">
        <v>68</v>
      </c>
      <c r="G262" t="s">
        <v>69</v>
      </c>
      <c r="H262" s="7">
        <v>1.00106172112E+19</v>
      </c>
      <c r="I262" t="s">
        <v>828</v>
      </c>
      <c r="J262" t="s">
        <v>829</v>
      </c>
      <c r="K262" t="s">
        <v>116</v>
      </c>
      <c r="L262" t="s">
        <v>830</v>
      </c>
      <c r="M262" t="s">
        <v>831</v>
      </c>
      <c r="N262" t="s">
        <v>74</v>
      </c>
      <c r="O262" t="s">
        <v>75</v>
      </c>
      <c r="P262" t="s">
        <v>832</v>
      </c>
      <c r="Q262">
        <v>1003856</v>
      </c>
      <c r="R262" t="s">
        <v>183</v>
      </c>
      <c r="S262">
        <v>1928</v>
      </c>
      <c r="T262">
        <v>1928</v>
      </c>
      <c r="U262">
        <v>17.5</v>
      </c>
      <c r="V262">
        <v>16.5</v>
      </c>
      <c r="W262">
        <v>0</v>
      </c>
      <c r="X262">
        <v>0</v>
      </c>
      <c r="Y262" s="10">
        <v>318.12</v>
      </c>
      <c r="Z262" s="11">
        <v>45399</v>
      </c>
      <c r="AA262" s="11">
        <v>45488</v>
      </c>
      <c r="AB262">
        <v>0</v>
      </c>
      <c r="AC262" t="s">
        <v>77</v>
      </c>
      <c r="AE262" t="s">
        <v>184</v>
      </c>
      <c r="AF262" t="s">
        <v>68</v>
      </c>
      <c r="AG262" t="s">
        <v>79</v>
      </c>
      <c r="AH262" t="s">
        <v>98</v>
      </c>
      <c r="AI262" t="s">
        <v>98</v>
      </c>
      <c r="AJ262">
        <v>1831.59</v>
      </c>
      <c r="AK262">
        <v>0</v>
      </c>
      <c r="AL262">
        <v>0</v>
      </c>
      <c r="AM262">
        <v>0</v>
      </c>
      <c r="AN262">
        <v>0</v>
      </c>
      <c r="AO262">
        <v>96.41</v>
      </c>
      <c r="AP262" s="1">
        <v>1928</v>
      </c>
      <c r="AQ262" t="s">
        <v>99</v>
      </c>
      <c r="AR262" s="11">
        <v>45412</v>
      </c>
      <c r="AS262">
        <v>1928</v>
      </c>
      <c r="AT262" t="s">
        <v>13</v>
      </c>
      <c r="AU262" t="s">
        <v>13</v>
      </c>
      <c r="AW262" t="s">
        <v>82</v>
      </c>
      <c r="AX262" t="s">
        <v>83</v>
      </c>
      <c r="AY262" s="22" t="s">
        <v>1115</v>
      </c>
      <c r="BB262"/>
      <c r="BD262">
        <f t="shared" si="15"/>
        <v>-1928</v>
      </c>
      <c r="BF262" s="9">
        <f t="shared" si="16"/>
        <v>-318.12</v>
      </c>
      <c r="BG262" s="9" t="s">
        <v>1115</v>
      </c>
      <c r="BH262" t="s">
        <v>1137</v>
      </c>
    </row>
    <row r="263" spans="3:61" x14ac:dyDescent="0.25">
      <c r="C263" t="s">
        <v>65</v>
      </c>
      <c r="D263" t="s">
        <v>66</v>
      </c>
      <c r="E263" t="s">
        <v>67</v>
      </c>
      <c r="F263" t="s">
        <v>68</v>
      </c>
      <c r="G263" t="s">
        <v>69</v>
      </c>
      <c r="H263" s="7">
        <v>101936352949</v>
      </c>
      <c r="I263" t="s">
        <v>142</v>
      </c>
      <c r="J263">
        <v>4002</v>
      </c>
      <c r="K263" t="s">
        <v>646</v>
      </c>
      <c r="L263" t="s">
        <v>833</v>
      </c>
      <c r="M263" t="s">
        <v>834</v>
      </c>
      <c r="N263" t="s">
        <v>74</v>
      </c>
      <c r="O263" t="s">
        <v>119</v>
      </c>
      <c r="Q263">
        <v>1025542</v>
      </c>
      <c r="R263" t="s">
        <v>134</v>
      </c>
      <c r="S263">
        <v>2527</v>
      </c>
      <c r="T263">
        <v>2527</v>
      </c>
      <c r="U263">
        <v>12.5</v>
      </c>
      <c r="V263">
        <v>12.5</v>
      </c>
      <c r="W263">
        <v>0</v>
      </c>
      <c r="X263">
        <v>0</v>
      </c>
      <c r="Y263" s="10">
        <v>315.88</v>
      </c>
      <c r="Z263" s="11">
        <v>45383</v>
      </c>
      <c r="AA263" s="11">
        <v>45747</v>
      </c>
      <c r="AB263">
        <v>0</v>
      </c>
      <c r="AC263" t="s">
        <v>77</v>
      </c>
      <c r="AE263" t="s">
        <v>96</v>
      </c>
      <c r="AF263" t="s">
        <v>68</v>
      </c>
      <c r="AG263" t="s">
        <v>79</v>
      </c>
      <c r="AH263" t="s">
        <v>97</v>
      </c>
      <c r="AI263" t="s">
        <v>135</v>
      </c>
      <c r="AJ263">
        <v>2527</v>
      </c>
      <c r="AK263">
        <v>0</v>
      </c>
      <c r="AL263">
        <v>0</v>
      </c>
      <c r="AM263">
        <v>0</v>
      </c>
      <c r="AN263">
        <v>0</v>
      </c>
      <c r="AO263">
        <v>0</v>
      </c>
      <c r="AP263" s="1">
        <v>2527</v>
      </c>
      <c r="AQ263" t="s">
        <v>99</v>
      </c>
      <c r="AR263" s="11">
        <v>45412</v>
      </c>
      <c r="AS263">
        <v>2527</v>
      </c>
      <c r="AT263" t="s">
        <v>13</v>
      </c>
      <c r="AU263" t="s">
        <v>13</v>
      </c>
      <c r="AW263" t="s">
        <v>82</v>
      </c>
      <c r="AX263" t="s">
        <v>83</v>
      </c>
      <c r="AY263" s="22" t="s">
        <v>1115</v>
      </c>
      <c r="BB263"/>
      <c r="BD263">
        <f t="shared" si="15"/>
        <v>-2527</v>
      </c>
      <c r="BF263" s="9">
        <f t="shared" si="16"/>
        <v>-315.88</v>
      </c>
      <c r="BG263" s="9" t="s">
        <v>1115</v>
      </c>
      <c r="BH263" t="s">
        <v>1137</v>
      </c>
    </row>
    <row r="264" spans="3:61" hidden="1" x14ac:dyDescent="0.25">
      <c r="C264" t="s">
        <v>65</v>
      </c>
      <c r="D264" t="s">
        <v>66</v>
      </c>
      <c r="E264" t="s">
        <v>67</v>
      </c>
      <c r="F264" t="s">
        <v>68</v>
      </c>
      <c r="G264" t="s">
        <v>69</v>
      </c>
      <c r="H264" s="7">
        <v>1009923345980000</v>
      </c>
      <c r="I264" t="s">
        <v>176</v>
      </c>
      <c r="J264">
        <v>5006</v>
      </c>
      <c r="K264" t="s">
        <v>108</v>
      </c>
      <c r="L264" t="s">
        <v>671</v>
      </c>
      <c r="M264" t="s">
        <v>672</v>
      </c>
      <c r="N264" t="s">
        <v>74</v>
      </c>
      <c r="O264" t="s">
        <v>119</v>
      </c>
      <c r="Q264">
        <v>1015775</v>
      </c>
      <c r="R264" t="s">
        <v>204</v>
      </c>
      <c r="S264">
        <v>17654</v>
      </c>
      <c r="T264">
        <v>9003.5400000000009</v>
      </c>
      <c r="U264">
        <v>12.5</v>
      </c>
      <c r="V264">
        <v>12.5</v>
      </c>
      <c r="W264">
        <v>0</v>
      </c>
      <c r="X264">
        <v>0</v>
      </c>
      <c r="Y264" s="10">
        <v>1125.44</v>
      </c>
      <c r="Z264" s="11">
        <v>44049</v>
      </c>
      <c r="AA264" s="11">
        <v>45478</v>
      </c>
      <c r="AB264">
        <v>11</v>
      </c>
      <c r="AC264" t="s">
        <v>105</v>
      </c>
      <c r="AD264" t="s">
        <v>78</v>
      </c>
      <c r="AE264" t="s">
        <v>205</v>
      </c>
      <c r="AF264" t="s">
        <v>68</v>
      </c>
      <c r="AG264" t="s">
        <v>79</v>
      </c>
      <c r="AH264" t="s">
        <v>98</v>
      </c>
      <c r="AI264" t="s">
        <v>135</v>
      </c>
      <c r="AJ264">
        <v>17654</v>
      </c>
      <c r="AK264">
        <v>0</v>
      </c>
      <c r="AL264">
        <v>0</v>
      </c>
      <c r="AM264">
        <v>0</v>
      </c>
      <c r="AN264">
        <v>0</v>
      </c>
      <c r="AO264">
        <v>0</v>
      </c>
      <c r="AP264" s="1">
        <v>9003.5400000000009</v>
      </c>
      <c r="AQ264" t="s">
        <v>99</v>
      </c>
      <c r="AR264" s="11">
        <v>45412</v>
      </c>
      <c r="AS264">
        <v>9003.5400000000009</v>
      </c>
      <c r="AT264" t="s">
        <v>13</v>
      </c>
      <c r="AU264" t="s">
        <v>13</v>
      </c>
      <c r="AW264" t="s">
        <v>82</v>
      </c>
      <c r="AX264" t="s">
        <v>83</v>
      </c>
      <c r="AY264" s="22">
        <v>224252</v>
      </c>
      <c r="AZ264" t="s">
        <v>1120</v>
      </c>
      <c r="BB264">
        <v>9003.3700000000008</v>
      </c>
      <c r="BC264">
        <v>0</v>
      </c>
      <c r="BD264">
        <f t="shared" si="15"/>
        <v>-0.17000000000007276</v>
      </c>
      <c r="BE264">
        <v>2206.75</v>
      </c>
      <c r="BF264" s="9">
        <f t="shared" si="16"/>
        <v>1081.31</v>
      </c>
      <c r="BG264" s="9" t="s">
        <v>1131</v>
      </c>
      <c r="BH264" t="s">
        <v>1139</v>
      </c>
    </row>
    <row r="265" spans="3:61" hidden="1" x14ac:dyDescent="0.25">
      <c r="C265" t="s">
        <v>65</v>
      </c>
      <c r="D265" t="s">
        <v>66</v>
      </c>
      <c r="E265" t="s">
        <v>67</v>
      </c>
      <c r="F265" t="s">
        <v>68</v>
      </c>
      <c r="G265" t="s">
        <v>69</v>
      </c>
      <c r="H265" s="7">
        <v>1.00301096817E+19</v>
      </c>
      <c r="I265" t="s">
        <v>835</v>
      </c>
      <c r="J265">
        <v>4016</v>
      </c>
      <c r="K265" t="s">
        <v>148</v>
      </c>
      <c r="L265" t="s">
        <v>836</v>
      </c>
      <c r="M265" t="s">
        <v>837</v>
      </c>
      <c r="N265" t="s">
        <v>74</v>
      </c>
      <c r="O265" t="s">
        <v>119</v>
      </c>
      <c r="Q265">
        <v>1007074</v>
      </c>
      <c r="R265" t="s">
        <v>139</v>
      </c>
      <c r="S265">
        <v>9171</v>
      </c>
      <c r="T265">
        <v>9171</v>
      </c>
      <c r="U265">
        <v>3</v>
      </c>
      <c r="V265">
        <v>3</v>
      </c>
      <c r="W265">
        <v>0</v>
      </c>
      <c r="X265">
        <v>0</v>
      </c>
      <c r="Y265" s="10">
        <v>275.13</v>
      </c>
      <c r="Z265" s="11">
        <v>45200</v>
      </c>
      <c r="AA265" s="11">
        <v>45565</v>
      </c>
      <c r="AB265">
        <v>13</v>
      </c>
      <c r="AC265" t="s">
        <v>105</v>
      </c>
      <c r="AE265" t="s">
        <v>140</v>
      </c>
      <c r="AF265" t="s">
        <v>68</v>
      </c>
      <c r="AG265" t="s">
        <v>79</v>
      </c>
      <c r="AH265" t="s">
        <v>141</v>
      </c>
      <c r="AI265" t="s">
        <v>155</v>
      </c>
      <c r="AJ265">
        <v>9171</v>
      </c>
      <c r="AK265">
        <v>0</v>
      </c>
      <c r="AL265">
        <v>0</v>
      </c>
      <c r="AM265">
        <v>0</v>
      </c>
      <c r="AN265">
        <v>0</v>
      </c>
      <c r="AO265">
        <v>0</v>
      </c>
      <c r="AP265" s="1">
        <v>9171</v>
      </c>
      <c r="AQ265" t="s">
        <v>81</v>
      </c>
      <c r="AR265" s="11">
        <v>45412</v>
      </c>
      <c r="AS265">
        <v>9171</v>
      </c>
      <c r="AT265" t="s">
        <v>4</v>
      </c>
      <c r="AU265" t="s">
        <v>4</v>
      </c>
      <c r="AW265" t="s">
        <v>82</v>
      </c>
      <c r="AX265" t="s">
        <v>83</v>
      </c>
      <c r="AY265" s="22" t="s">
        <v>1130</v>
      </c>
      <c r="BB265"/>
      <c r="BD265">
        <f t="shared" si="15"/>
        <v>-9171</v>
      </c>
      <c r="BF265" s="9">
        <f t="shared" si="16"/>
        <v>-275.13</v>
      </c>
      <c r="BG265" s="9" t="s">
        <v>1130</v>
      </c>
      <c r="BH265" t="s">
        <v>1137</v>
      </c>
      <c r="BI265" t="s">
        <v>1184</v>
      </c>
    </row>
    <row r="266" spans="3:61" hidden="1" x14ac:dyDescent="0.25">
      <c r="C266" t="s">
        <v>65</v>
      </c>
      <c r="D266" t="s">
        <v>66</v>
      </c>
      <c r="E266" t="s">
        <v>67</v>
      </c>
      <c r="F266" t="s">
        <v>68</v>
      </c>
      <c r="G266" t="s">
        <v>69</v>
      </c>
      <c r="H266" s="7">
        <v>1009923345980000</v>
      </c>
      <c r="I266" t="s">
        <v>176</v>
      </c>
      <c r="J266">
        <v>5006</v>
      </c>
      <c r="K266" t="s">
        <v>108</v>
      </c>
      <c r="L266" t="s">
        <v>667</v>
      </c>
      <c r="M266" t="s">
        <v>668</v>
      </c>
      <c r="N266" t="s">
        <v>74</v>
      </c>
      <c r="O266" t="s">
        <v>119</v>
      </c>
      <c r="Q266">
        <v>1015775</v>
      </c>
      <c r="R266" t="s">
        <v>204</v>
      </c>
      <c r="S266">
        <v>18987</v>
      </c>
      <c r="T266">
        <v>9683.3700000000008</v>
      </c>
      <c r="U266">
        <v>12.5</v>
      </c>
      <c r="V266">
        <v>12.5</v>
      </c>
      <c r="W266">
        <v>0</v>
      </c>
      <c r="X266">
        <v>0</v>
      </c>
      <c r="Y266" s="10">
        <v>1210.42</v>
      </c>
      <c r="Z266" s="11">
        <v>44049</v>
      </c>
      <c r="AA266" s="11">
        <v>45478</v>
      </c>
      <c r="AB266">
        <v>10</v>
      </c>
      <c r="AC266" t="s">
        <v>105</v>
      </c>
      <c r="AD266" t="s">
        <v>78</v>
      </c>
      <c r="AE266" t="s">
        <v>96</v>
      </c>
      <c r="AF266" t="s">
        <v>68</v>
      </c>
      <c r="AG266" t="s">
        <v>79</v>
      </c>
      <c r="AH266" t="s">
        <v>97</v>
      </c>
      <c r="AI266" t="s">
        <v>135</v>
      </c>
      <c r="AJ266">
        <v>18987</v>
      </c>
      <c r="AK266">
        <v>0</v>
      </c>
      <c r="AL266">
        <v>0</v>
      </c>
      <c r="AM266">
        <v>0</v>
      </c>
      <c r="AN266">
        <v>0</v>
      </c>
      <c r="AO266">
        <v>0</v>
      </c>
      <c r="AP266" s="1">
        <v>9683.3700000000008</v>
      </c>
      <c r="AQ266" t="s">
        <v>99</v>
      </c>
      <c r="AR266" s="11">
        <v>45412</v>
      </c>
      <c r="AS266">
        <v>9683.3700000000008</v>
      </c>
      <c r="AT266" t="s">
        <v>13</v>
      </c>
      <c r="AU266" t="s">
        <v>13</v>
      </c>
      <c r="AW266" t="s">
        <v>82</v>
      </c>
      <c r="AX266" t="s">
        <v>83</v>
      </c>
      <c r="AY266" s="22">
        <v>224248</v>
      </c>
      <c r="AZ266" t="s">
        <v>1120</v>
      </c>
      <c r="BB266">
        <v>9682.86</v>
      </c>
      <c r="BC266">
        <v>0</v>
      </c>
      <c r="BD266">
        <f t="shared" si="15"/>
        <v>-0.51000000000021828</v>
      </c>
      <c r="BE266">
        <v>2373.25</v>
      </c>
      <c r="BF266" s="9">
        <f t="shared" si="16"/>
        <v>1162.83</v>
      </c>
      <c r="BG266" s="9" t="s">
        <v>1131</v>
      </c>
      <c r="BH266" t="s">
        <v>1139</v>
      </c>
    </row>
    <row r="267" spans="3:61" hidden="1" x14ac:dyDescent="0.25">
      <c r="C267" t="s">
        <v>65</v>
      </c>
      <c r="D267" t="s">
        <v>66</v>
      </c>
      <c r="E267" t="s">
        <v>67</v>
      </c>
      <c r="F267" t="s">
        <v>68</v>
      </c>
      <c r="G267" t="s">
        <v>69</v>
      </c>
      <c r="H267" s="7">
        <v>1012851966430000</v>
      </c>
      <c r="I267" t="s">
        <v>849</v>
      </c>
      <c r="J267">
        <v>4016</v>
      </c>
      <c r="K267" t="s">
        <v>148</v>
      </c>
      <c r="L267" t="s">
        <v>850</v>
      </c>
      <c r="M267" t="s">
        <v>851</v>
      </c>
      <c r="N267" t="s">
        <v>74</v>
      </c>
      <c r="O267" t="s">
        <v>119</v>
      </c>
      <c r="Q267">
        <v>1025542</v>
      </c>
      <c r="R267" t="s">
        <v>134</v>
      </c>
      <c r="S267">
        <v>2519</v>
      </c>
      <c r="T267">
        <v>2519</v>
      </c>
      <c r="U267">
        <v>7.5</v>
      </c>
      <c r="V267">
        <v>7.5</v>
      </c>
      <c r="W267">
        <v>0</v>
      </c>
      <c r="X267">
        <v>0</v>
      </c>
      <c r="Y267" s="10">
        <v>188.93</v>
      </c>
      <c r="Z267" s="11">
        <v>45037</v>
      </c>
      <c r="AA267" s="11">
        <v>45402</v>
      </c>
      <c r="AB267">
        <v>15</v>
      </c>
      <c r="AC267" t="s">
        <v>105</v>
      </c>
      <c r="AE267" t="s">
        <v>96</v>
      </c>
      <c r="AF267" t="s">
        <v>68</v>
      </c>
      <c r="AG267" t="s">
        <v>79</v>
      </c>
      <c r="AH267" t="s">
        <v>97</v>
      </c>
      <c r="AI267" t="s">
        <v>98</v>
      </c>
      <c r="AJ267">
        <v>2519</v>
      </c>
      <c r="AK267">
        <v>0</v>
      </c>
      <c r="AL267">
        <v>0</v>
      </c>
      <c r="AM267">
        <v>0</v>
      </c>
      <c r="AN267">
        <v>0</v>
      </c>
      <c r="AO267">
        <v>0</v>
      </c>
      <c r="AP267" s="1">
        <v>2519</v>
      </c>
      <c r="AQ267" t="s">
        <v>81</v>
      </c>
      <c r="AR267" s="11">
        <v>45412</v>
      </c>
      <c r="AS267">
        <v>2519</v>
      </c>
      <c r="AT267" t="s">
        <v>13</v>
      </c>
      <c r="AU267" t="s">
        <v>13</v>
      </c>
      <c r="AW267" t="s">
        <v>82</v>
      </c>
      <c r="AX267" t="s">
        <v>83</v>
      </c>
      <c r="AY267" s="22" t="s">
        <v>1165</v>
      </c>
      <c r="BB267"/>
      <c r="BD267">
        <f t="shared" si="15"/>
        <v>-2519</v>
      </c>
      <c r="BF267" s="9">
        <f t="shared" si="16"/>
        <v>-188.93</v>
      </c>
      <c r="BG267" s="9" t="s">
        <v>1165</v>
      </c>
      <c r="BH267" t="s">
        <v>1137</v>
      </c>
      <c r="BI267" t="s">
        <v>1185</v>
      </c>
    </row>
    <row r="268" spans="3:61" x14ac:dyDescent="0.25">
      <c r="C268" t="s">
        <v>65</v>
      </c>
      <c r="D268" t="s">
        <v>66</v>
      </c>
      <c r="E268" t="s">
        <v>67</v>
      </c>
      <c r="F268" t="s">
        <v>68</v>
      </c>
      <c r="G268" t="s">
        <v>69</v>
      </c>
      <c r="H268" s="7">
        <v>1009923345980000</v>
      </c>
      <c r="I268" t="s">
        <v>176</v>
      </c>
      <c r="J268">
        <v>4016</v>
      </c>
      <c r="K268" t="s">
        <v>148</v>
      </c>
      <c r="L268" t="s">
        <v>177</v>
      </c>
      <c r="M268" t="s">
        <v>852</v>
      </c>
      <c r="N268" t="s">
        <v>74</v>
      </c>
      <c r="O268" t="s">
        <v>75</v>
      </c>
      <c r="Q268">
        <v>1009433</v>
      </c>
      <c r="R268" t="s">
        <v>179</v>
      </c>
      <c r="S268">
        <v>5136</v>
      </c>
      <c r="T268">
        <v>3338.4</v>
      </c>
      <c r="U268">
        <v>5</v>
      </c>
      <c r="V268">
        <v>5</v>
      </c>
      <c r="W268">
        <v>0</v>
      </c>
      <c r="X268">
        <v>0</v>
      </c>
      <c r="Y268" s="10">
        <v>166.92</v>
      </c>
      <c r="Z268" s="11">
        <v>45384</v>
      </c>
      <c r="AA268" s="11">
        <v>45748</v>
      </c>
      <c r="AB268">
        <v>1</v>
      </c>
      <c r="AC268" t="s">
        <v>105</v>
      </c>
      <c r="AD268" t="s">
        <v>78</v>
      </c>
      <c r="AE268" t="s">
        <v>96</v>
      </c>
      <c r="AF268" t="s">
        <v>68</v>
      </c>
      <c r="AG268" t="s">
        <v>79</v>
      </c>
      <c r="AH268" t="s">
        <v>97</v>
      </c>
      <c r="AI268" t="s">
        <v>98</v>
      </c>
      <c r="AJ268">
        <v>5136</v>
      </c>
      <c r="AK268">
        <v>0</v>
      </c>
      <c r="AL268">
        <v>0</v>
      </c>
      <c r="AM268">
        <v>0</v>
      </c>
      <c r="AN268">
        <v>0</v>
      </c>
      <c r="AO268">
        <v>0</v>
      </c>
      <c r="AP268" s="1">
        <v>3338.4</v>
      </c>
      <c r="AQ268" t="s">
        <v>99</v>
      </c>
      <c r="AR268" s="11">
        <v>45412</v>
      </c>
      <c r="AS268">
        <v>3338.4</v>
      </c>
      <c r="AT268" t="s">
        <v>13</v>
      </c>
      <c r="AU268" t="s">
        <v>13</v>
      </c>
      <c r="AW268" t="s">
        <v>82</v>
      </c>
      <c r="AX268" t="s">
        <v>83</v>
      </c>
      <c r="AY268" s="22" t="s">
        <v>1115</v>
      </c>
      <c r="BB268"/>
      <c r="BD268">
        <f t="shared" si="15"/>
        <v>-3338.4</v>
      </c>
      <c r="BF268" s="9">
        <f t="shared" si="16"/>
        <v>-166.92</v>
      </c>
      <c r="BG268" s="9" t="s">
        <v>1115</v>
      </c>
      <c r="BH268" t="s">
        <v>1137</v>
      </c>
    </row>
    <row r="269" spans="3:61" hidden="1" x14ac:dyDescent="0.25">
      <c r="C269" t="s">
        <v>65</v>
      </c>
      <c r="D269" t="s">
        <v>66</v>
      </c>
      <c r="E269" t="s">
        <v>67</v>
      </c>
      <c r="F269" t="s">
        <v>68</v>
      </c>
      <c r="G269" t="s">
        <v>69</v>
      </c>
      <c r="H269" s="7">
        <v>100155876049</v>
      </c>
      <c r="I269" t="s">
        <v>637</v>
      </c>
      <c r="J269">
        <v>3003</v>
      </c>
      <c r="K269" t="s">
        <v>631</v>
      </c>
      <c r="L269" t="s">
        <v>638</v>
      </c>
      <c r="M269" t="s">
        <v>639</v>
      </c>
      <c r="N269" t="s">
        <v>188</v>
      </c>
      <c r="O269" t="s">
        <v>189</v>
      </c>
      <c r="P269" t="s">
        <v>640</v>
      </c>
      <c r="Q269">
        <v>1012141</v>
      </c>
      <c r="R269" t="s">
        <v>641</v>
      </c>
      <c r="S269">
        <v>2227</v>
      </c>
      <c r="T269">
        <v>2227</v>
      </c>
      <c r="V269">
        <v>15</v>
      </c>
      <c r="W269">
        <v>334.05</v>
      </c>
      <c r="X269">
        <v>1101.25</v>
      </c>
      <c r="Y269" s="10">
        <v>1435.3</v>
      </c>
      <c r="Z269" s="11">
        <v>45377</v>
      </c>
      <c r="AA269" s="11">
        <v>45741</v>
      </c>
      <c r="AB269">
        <v>0</v>
      </c>
      <c r="AC269" t="s">
        <v>77</v>
      </c>
      <c r="AE269" t="s">
        <v>642</v>
      </c>
      <c r="AF269" t="s">
        <v>192</v>
      </c>
      <c r="AG269" t="s">
        <v>79</v>
      </c>
      <c r="AH269" t="s">
        <v>643</v>
      </c>
      <c r="AI269" t="s">
        <v>643</v>
      </c>
      <c r="AJ269">
        <v>46277</v>
      </c>
      <c r="AK269">
        <v>0</v>
      </c>
      <c r="AL269">
        <v>2227</v>
      </c>
      <c r="AM269">
        <v>44050</v>
      </c>
      <c r="AN269">
        <v>0</v>
      </c>
      <c r="AO269">
        <v>0</v>
      </c>
      <c r="AP269" s="1">
        <v>2227</v>
      </c>
      <c r="AQ269" t="s">
        <v>81</v>
      </c>
      <c r="AR269" s="11">
        <v>45412</v>
      </c>
      <c r="AS269">
        <v>46277</v>
      </c>
      <c r="AT269" t="s">
        <v>8</v>
      </c>
      <c r="AU269" t="s">
        <v>8</v>
      </c>
      <c r="AV269">
        <v>14</v>
      </c>
      <c r="AW269" t="s">
        <v>210</v>
      </c>
      <c r="AX269" t="s">
        <v>83</v>
      </c>
      <c r="AY269">
        <v>331101</v>
      </c>
      <c r="AZ269" t="s">
        <v>1026</v>
      </c>
      <c r="BA269" t="str">
        <f>AY269&amp;AZ269</f>
        <v>3311010</v>
      </c>
      <c r="BB269">
        <v>2227</v>
      </c>
      <c r="BD269">
        <f t="shared" si="15"/>
        <v>0</v>
      </c>
      <c r="BE269">
        <v>0</v>
      </c>
      <c r="BF269" s="9">
        <f t="shared" si="16"/>
        <v>-1435.3</v>
      </c>
      <c r="BG269" s="9" t="s">
        <v>1135</v>
      </c>
      <c r="BH269" t="s">
        <v>1137</v>
      </c>
    </row>
    <row r="270" spans="3:61" hidden="1" x14ac:dyDescent="0.25">
      <c r="C270" t="s">
        <v>65</v>
      </c>
      <c r="D270" t="s">
        <v>66</v>
      </c>
      <c r="E270" t="s">
        <v>67</v>
      </c>
      <c r="F270" t="s">
        <v>68</v>
      </c>
      <c r="G270" t="s">
        <v>69</v>
      </c>
      <c r="H270" s="7">
        <v>1021368019510000</v>
      </c>
      <c r="I270" t="s">
        <v>857</v>
      </c>
      <c r="J270">
        <v>4005</v>
      </c>
      <c r="K270" t="s">
        <v>247</v>
      </c>
      <c r="L270" t="s">
        <v>858</v>
      </c>
      <c r="M270" t="s">
        <v>859</v>
      </c>
      <c r="N270" t="s">
        <v>151</v>
      </c>
      <c r="O270" t="s">
        <v>444</v>
      </c>
      <c r="Q270">
        <v>1022165</v>
      </c>
      <c r="R270" t="s">
        <v>445</v>
      </c>
      <c r="S270">
        <v>2162</v>
      </c>
      <c r="T270">
        <v>2162</v>
      </c>
      <c r="U270">
        <v>7.5</v>
      </c>
      <c r="V270">
        <v>7.5</v>
      </c>
      <c r="W270">
        <v>0</v>
      </c>
      <c r="X270">
        <v>0</v>
      </c>
      <c r="Y270" s="10">
        <v>162.15</v>
      </c>
      <c r="Z270" s="11">
        <v>45075</v>
      </c>
      <c r="AA270" s="11">
        <v>45440</v>
      </c>
      <c r="AB270">
        <v>14</v>
      </c>
      <c r="AC270" t="s">
        <v>105</v>
      </c>
      <c r="AE270" t="s">
        <v>446</v>
      </c>
      <c r="AF270" t="s">
        <v>68</v>
      </c>
      <c r="AG270" t="s">
        <v>79</v>
      </c>
      <c r="AH270" t="s">
        <v>447</v>
      </c>
      <c r="AI270" t="s">
        <v>447</v>
      </c>
      <c r="AJ270">
        <v>2162</v>
      </c>
      <c r="AK270">
        <v>0</v>
      </c>
      <c r="AL270">
        <v>0</v>
      </c>
      <c r="AM270">
        <v>0</v>
      </c>
      <c r="AN270">
        <v>0</v>
      </c>
      <c r="AO270">
        <v>0</v>
      </c>
      <c r="AP270" s="1">
        <v>2162</v>
      </c>
      <c r="AQ270" t="s">
        <v>99</v>
      </c>
      <c r="AR270" s="11">
        <v>45412</v>
      </c>
      <c r="AS270">
        <v>2162</v>
      </c>
      <c r="AT270" t="s">
        <v>12</v>
      </c>
      <c r="AU270" t="s">
        <v>12</v>
      </c>
      <c r="AW270" t="s">
        <v>82</v>
      </c>
      <c r="AX270" t="s">
        <v>83</v>
      </c>
      <c r="AY270" s="22" t="s">
        <v>1159</v>
      </c>
      <c r="BB270"/>
      <c r="BD270">
        <f t="shared" si="15"/>
        <v>-2162</v>
      </c>
      <c r="BF270" s="9">
        <f t="shared" si="16"/>
        <v>-162.15</v>
      </c>
      <c r="BG270" s="9" t="s">
        <v>1159</v>
      </c>
      <c r="BH270" t="s">
        <v>1137</v>
      </c>
      <c r="BI270" t="s">
        <v>1186</v>
      </c>
    </row>
    <row r="271" spans="3:61" hidden="1" x14ac:dyDescent="0.25">
      <c r="C271" t="s">
        <v>65</v>
      </c>
      <c r="D271" t="s">
        <v>66</v>
      </c>
      <c r="E271" t="s">
        <v>67</v>
      </c>
      <c r="F271" t="s">
        <v>68</v>
      </c>
      <c r="G271" t="s">
        <v>69</v>
      </c>
      <c r="H271" s="7">
        <v>1.00226701719E+19</v>
      </c>
      <c r="I271" t="s">
        <v>239</v>
      </c>
      <c r="J271">
        <v>4005</v>
      </c>
      <c r="K271" t="s">
        <v>247</v>
      </c>
      <c r="L271" t="s">
        <v>534</v>
      </c>
      <c r="M271" t="s">
        <v>596</v>
      </c>
      <c r="N271" t="s">
        <v>188</v>
      </c>
      <c r="O271" t="s">
        <v>189</v>
      </c>
      <c r="Q271">
        <v>1010520</v>
      </c>
      <c r="R271" t="s">
        <v>190</v>
      </c>
      <c r="S271">
        <v>29283</v>
      </c>
      <c r="T271">
        <v>29283</v>
      </c>
      <c r="U271">
        <v>7.5</v>
      </c>
      <c r="V271">
        <v>7.5</v>
      </c>
      <c r="W271">
        <v>0</v>
      </c>
      <c r="X271">
        <v>0</v>
      </c>
      <c r="Y271" s="10">
        <v>2196.23</v>
      </c>
      <c r="Z271" s="11">
        <v>45379</v>
      </c>
      <c r="AA271" s="11">
        <v>45743</v>
      </c>
      <c r="AB271">
        <v>0</v>
      </c>
      <c r="AC271" t="s">
        <v>77</v>
      </c>
      <c r="AE271" t="s">
        <v>191</v>
      </c>
      <c r="AF271" t="s">
        <v>192</v>
      </c>
      <c r="AG271" t="s">
        <v>79</v>
      </c>
      <c r="AH271" t="s">
        <v>193</v>
      </c>
      <c r="AI271" t="s">
        <v>193</v>
      </c>
      <c r="AJ271">
        <v>29283</v>
      </c>
      <c r="AK271">
        <v>0</v>
      </c>
      <c r="AL271">
        <v>0</v>
      </c>
      <c r="AM271">
        <v>0</v>
      </c>
      <c r="AN271">
        <v>0</v>
      </c>
      <c r="AO271">
        <v>0</v>
      </c>
      <c r="AP271" s="1">
        <v>29283</v>
      </c>
      <c r="AQ271" t="s">
        <v>99</v>
      </c>
      <c r="AR271" s="11">
        <v>45412</v>
      </c>
      <c r="AS271">
        <v>29283</v>
      </c>
      <c r="AT271" t="s">
        <v>8</v>
      </c>
      <c r="AU271" t="s">
        <v>8</v>
      </c>
      <c r="AW271" t="s">
        <v>82</v>
      </c>
      <c r="AX271" t="s">
        <v>83</v>
      </c>
      <c r="AY271" s="22">
        <v>330701</v>
      </c>
      <c r="AZ271">
        <v>0</v>
      </c>
      <c r="BB271">
        <v>34485</v>
      </c>
      <c r="BC271">
        <v>0</v>
      </c>
      <c r="BD271">
        <f t="shared" si="15"/>
        <v>5202</v>
      </c>
      <c r="BE271">
        <v>2586.38</v>
      </c>
      <c r="BF271" s="9">
        <f t="shared" si="16"/>
        <v>390.15000000000009</v>
      </c>
      <c r="BG271" s="9" t="s">
        <v>1131</v>
      </c>
      <c r="BH271" t="s">
        <v>1176</v>
      </c>
    </row>
    <row r="272" spans="3:61" x14ac:dyDescent="0.25">
      <c r="C272" t="s">
        <v>65</v>
      </c>
      <c r="D272" t="s">
        <v>66</v>
      </c>
      <c r="E272" t="s">
        <v>67</v>
      </c>
      <c r="F272" t="s">
        <v>68</v>
      </c>
      <c r="G272" t="s">
        <v>69</v>
      </c>
      <c r="H272" s="7">
        <v>101000709022</v>
      </c>
      <c r="I272" t="s">
        <v>860</v>
      </c>
      <c r="J272">
        <v>3001</v>
      </c>
      <c r="K272" t="s">
        <v>389</v>
      </c>
      <c r="L272" t="s">
        <v>861</v>
      </c>
      <c r="M272" t="s">
        <v>862</v>
      </c>
      <c r="N272" t="s">
        <v>539</v>
      </c>
      <c r="O272" t="s">
        <v>540</v>
      </c>
      <c r="P272" t="s">
        <v>541</v>
      </c>
      <c r="Q272">
        <v>1037949</v>
      </c>
      <c r="R272" t="s">
        <v>603</v>
      </c>
      <c r="S272">
        <v>642</v>
      </c>
      <c r="T272">
        <v>642</v>
      </c>
      <c r="V272">
        <v>15</v>
      </c>
      <c r="W272">
        <v>96.3</v>
      </c>
      <c r="X272">
        <v>65.48</v>
      </c>
      <c r="Y272" s="10">
        <v>161.78</v>
      </c>
      <c r="Z272" s="11">
        <v>45393</v>
      </c>
      <c r="AA272" s="11">
        <v>45757</v>
      </c>
      <c r="AB272">
        <v>0</v>
      </c>
      <c r="AC272" t="s">
        <v>77</v>
      </c>
      <c r="AE272" t="s">
        <v>543</v>
      </c>
      <c r="AF272" t="s">
        <v>192</v>
      </c>
      <c r="AG272" t="s">
        <v>79</v>
      </c>
      <c r="AH272" t="s">
        <v>135</v>
      </c>
      <c r="AI272" t="s">
        <v>135</v>
      </c>
      <c r="AJ272">
        <v>3261</v>
      </c>
      <c r="AK272">
        <v>0</v>
      </c>
      <c r="AL272">
        <v>642</v>
      </c>
      <c r="AM272">
        <v>2619</v>
      </c>
      <c r="AN272">
        <v>0</v>
      </c>
      <c r="AO272">
        <v>0</v>
      </c>
      <c r="AP272" s="1">
        <v>642</v>
      </c>
      <c r="AQ272" t="s">
        <v>81</v>
      </c>
      <c r="AR272" s="11">
        <v>45412</v>
      </c>
      <c r="AS272">
        <v>3261</v>
      </c>
      <c r="AT272" t="s">
        <v>13</v>
      </c>
      <c r="AU272" t="s">
        <v>13</v>
      </c>
      <c r="AV272">
        <v>11</v>
      </c>
      <c r="AW272" t="s">
        <v>210</v>
      </c>
      <c r="AX272" t="s">
        <v>83</v>
      </c>
      <c r="AY272" s="22" t="s">
        <v>1115</v>
      </c>
      <c r="BB272"/>
      <c r="BD272">
        <f t="shared" si="15"/>
        <v>-642</v>
      </c>
      <c r="BF272" s="9">
        <f t="shared" si="16"/>
        <v>-161.78</v>
      </c>
      <c r="BG272" s="9" t="s">
        <v>1115</v>
      </c>
      <c r="BH272" t="s">
        <v>1137</v>
      </c>
    </row>
    <row r="273" spans="3:61" hidden="1" x14ac:dyDescent="0.25">
      <c r="C273" t="s">
        <v>65</v>
      </c>
      <c r="D273" t="s">
        <v>66</v>
      </c>
      <c r="E273" t="s">
        <v>67</v>
      </c>
      <c r="F273" t="s">
        <v>68</v>
      </c>
      <c r="G273" t="s">
        <v>69</v>
      </c>
      <c r="H273" s="7">
        <v>1.00000062487E+19</v>
      </c>
      <c r="I273" t="s">
        <v>870</v>
      </c>
      <c r="J273">
        <v>3001</v>
      </c>
      <c r="K273" t="s">
        <v>389</v>
      </c>
      <c r="L273" t="s">
        <v>871</v>
      </c>
      <c r="M273" t="s">
        <v>872</v>
      </c>
      <c r="N273" t="s">
        <v>539</v>
      </c>
      <c r="O273" t="s">
        <v>540</v>
      </c>
      <c r="P273" t="s">
        <v>541</v>
      </c>
      <c r="Q273">
        <v>1025054</v>
      </c>
      <c r="R273" t="s">
        <v>542</v>
      </c>
      <c r="S273">
        <v>530</v>
      </c>
      <c r="T273">
        <v>530</v>
      </c>
      <c r="V273">
        <v>15</v>
      </c>
      <c r="W273">
        <v>79.5</v>
      </c>
      <c r="X273">
        <v>53.6</v>
      </c>
      <c r="Y273" s="10">
        <v>133.1</v>
      </c>
      <c r="Z273" s="11">
        <v>45387</v>
      </c>
      <c r="AA273" s="11">
        <v>45751</v>
      </c>
      <c r="AB273">
        <v>0</v>
      </c>
      <c r="AC273" t="s">
        <v>77</v>
      </c>
      <c r="AE273" t="s">
        <v>543</v>
      </c>
      <c r="AF273" t="s">
        <v>192</v>
      </c>
      <c r="AG273" t="s">
        <v>79</v>
      </c>
      <c r="AH273" t="s">
        <v>135</v>
      </c>
      <c r="AI273" t="s">
        <v>135</v>
      </c>
      <c r="AJ273">
        <v>2674</v>
      </c>
      <c r="AK273">
        <v>0</v>
      </c>
      <c r="AL273">
        <v>530</v>
      </c>
      <c r="AM273">
        <v>2144</v>
      </c>
      <c r="AN273">
        <v>0</v>
      </c>
      <c r="AO273">
        <v>0</v>
      </c>
      <c r="AP273" s="1">
        <v>530</v>
      </c>
      <c r="AQ273" t="s">
        <v>397</v>
      </c>
      <c r="AR273" s="11">
        <v>45412</v>
      </c>
      <c r="AS273">
        <v>2674</v>
      </c>
      <c r="AT273" t="s">
        <v>13</v>
      </c>
      <c r="AU273" t="s">
        <v>13</v>
      </c>
      <c r="AV273">
        <v>13</v>
      </c>
      <c r="AW273" t="s">
        <v>82</v>
      </c>
      <c r="AX273" t="s">
        <v>83</v>
      </c>
      <c r="AY273" s="22" t="s">
        <v>1115</v>
      </c>
      <c r="BB273"/>
      <c r="BD273">
        <f t="shared" si="15"/>
        <v>-530</v>
      </c>
      <c r="BF273" s="9">
        <f t="shared" si="16"/>
        <v>-133.1</v>
      </c>
      <c r="BG273" s="9" t="s">
        <v>1115</v>
      </c>
      <c r="BH273" t="s">
        <v>1137</v>
      </c>
      <c r="BI273" t="s">
        <v>1178</v>
      </c>
    </row>
    <row r="274" spans="3:61" hidden="1" x14ac:dyDescent="0.25">
      <c r="C274" t="s">
        <v>65</v>
      </c>
      <c r="D274" t="s">
        <v>66</v>
      </c>
      <c r="E274" t="s">
        <v>67</v>
      </c>
      <c r="F274" t="s">
        <v>68</v>
      </c>
      <c r="G274" t="s">
        <v>69</v>
      </c>
      <c r="H274" s="7">
        <v>1009400999440000</v>
      </c>
      <c r="I274" t="s">
        <v>70</v>
      </c>
      <c r="J274">
        <v>4016</v>
      </c>
      <c r="K274" t="s">
        <v>148</v>
      </c>
      <c r="L274" t="s">
        <v>873</v>
      </c>
      <c r="M274" t="s">
        <v>874</v>
      </c>
      <c r="N274" t="s">
        <v>74</v>
      </c>
      <c r="O274" t="s">
        <v>75</v>
      </c>
      <c r="Q274">
        <v>1029482</v>
      </c>
      <c r="R274" t="s">
        <v>76</v>
      </c>
      <c r="S274">
        <v>2628</v>
      </c>
      <c r="T274">
        <v>1708.2</v>
      </c>
      <c r="U274">
        <v>7.5</v>
      </c>
      <c r="V274">
        <v>7.5</v>
      </c>
      <c r="W274">
        <v>0</v>
      </c>
      <c r="X274">
        <v>0</v>
      </c>
      <c r="Y274" s="10">
        <v>128.12</v>
      </c>
      <c r="Z274" s="11">
        <v>45078</v>
      </c>
      <c r="AA274" s="11">
        <v>45443</v>
      </c>
      <c r="AB274">
        <v>18</v>
      </c>
      <c r="AC274" t="s">
        <v>105</v>
      </c>
      <c r="AD274" t="s">
        <v>78</v>
      </c>
      <c r="AG274" t="s">
        <v>79</v>
      </c>
      <c r="AH274" t="s">
        <v>69</v>
      </c>
      <c r="AI274" t="s">
        <v>80</v>
      </c>
      <c r="AJ274">
        <v>2628</v>
      </c>
      <c r="AK274">
        <v>0</v>
      </c>
      <c r="AL274">
        <v>0</v>
      </c>
      <c r="AM274">
        <v>0</v>
      </c>
      <c r="AN274">
        <v>0</v>
      </c>
      <c r="AO274">
        <v>0</v>
      </c>
      <c r="AP274" s="1">
        <v>1708.2</v>
      </c>
      <c r="AQ274" t="s">
        <v>99</v>
      </c>
      <c r="AR274" s="11">
        <v>45412</v>
      </c>
      <c r="AS274">
        <v>1708.2</v>
      </c>
      <c r="AU274" t="s">
        <v>6</v>
      </c>
      <c r="AW274" t="s">
        <v>82</v>
      </c>
      <c r="AX274" t="s">
        <v>83</v>
      </c>
      <c r="AY274" s="22" t="s">
        <v>1162</v>
      </c>
      <c r="BB274"/>
      <c r="BD274">
        <f t="shared" si="15"/>
        <v>-1708.2</v>
      </c>
      <c r="BF274" s="9">
        <f t="shared" si="16"/>
        <v>-128.12</v>
      </c>
      <c r="BG274" s="9" t="s">
        <v>1162</v>
      </c>
      <c r="BH274" t="s">
        <v>1137</v>
      </c>
      <c r="BI274" t="s">
        <v>1187</v>
      </c>
    </row>
    <row r="275" spans="3:61" hidden="1" x14ac:dyDescent="0.25">
      <c r="C275" t="s">
        <v>65</v>
      </c>
      <c r="D275" t="s">
        <v>66</v>
      </c>
      <c r="E275" t="s">
        <v>67</v>
      </c>
      <c r="F275" t="s">
        <v>68</v>
      </c>
      <c r="G275" t="s">
        <v>69</v>
      </c>
      <c r="H275" s="7">
        <v>1010663587810030</v>
      </c>
      <c r="I275" t="s">
        <v>483</v>
      </c>
      <c r="J275">
        <v>4016</v>
      </c>
      <c r="K275" t="s">
        <v>148</v>
      </c>
      <c r="L275" t="s">
        <v>484</v>
      </c>
      <c r="M275" t="s">
        <v>875</v>
      </c>
      <c r="N275" t="s">
        <v>74</v>
      </c>
      <c r="O275" t="s">
        <v>119</v>
      </c>
      <c r="Q275">
        <v>1025542</v>
      </c>
      <c r="R275" t="s">
        <v>134</v>
      </c>
      <c r="S275">
        <v>2383</v>
      </c>
      <c r="T275">
        <v>2383</v>
      </c>
      <c r="U275">
        <v>5</v>
      </c>
      <c r="V275">
        <v>5</v>
      </c>
      <c r="W275">
        <v>0</v>
      </c>
      <c r="X275">
        <v>0</v>
      </c>
      <c r="Y275" s="10">
        <v>119.15</v>
      </c>
      <c r="Z275" s="11">
        <v>45299</v>
      </c>
      <c r="AA275" s="11">
        <v>45664</v>
      </c>
      <c r="AB275">
        <v>6</v>
      </c>
      <c r="AC275" t="s">
        <v>105</v>
      </c>
      <c r="AE275" t="s">
        <v>96</v>
      </c>
      <c r="AF275" t="s">
        <v>68</v>
      </c>
      <c r="AG275" t="s">
        <v>79</v>
      </c>
      <c r="AH275" t="s">
        <v>97</v>
      </c>
      <c r="AI275" t="s">
        <v>98</v>
      </c>
      <c r="AJ275">
        <v>2383</v>
      </c>
      <c r="AK275">
        <v>0</v>
      </c>
      <c r="AL275">
        <v>0</v>
      </c>
      <c r="AM275">
        <v>0</v>
      </c>
      <c r="AN275">
        <v>0</v>
      </c>
      <c r="AO275">
        <v>0</v>
      </c>
      <c r="AP275" s="1">
        <v>2383</v>
      </c>
      <c r="AQ275" t="s">
        <v>81</v>
      </c>
      <c r="AR275" s="11">
        <v>45412</v>
      </c>
      <c r="AS275">
        <v>2383</v>
      </c>
      <c r="AT275" t="s">
        <v>13</v>
      </c>
      <c r="AU275" t="s">
        <v>13</v>
      </c>
      <c r="AW275" t="s">
        <v>82</v>
      </c>
      <c r="AX275" t="s">
        <v>83</v>
      </c>
      <c r="AY275" s="22" t="s">
        <v>1129</v>
      </c>
      <c r="BB275"/>
      <c r="BD275">
        <f t="shared" si="15"/>
        <v>-2383</v>
      </c>
      <c r="BF275" s="9">
        <f t="shared" si="16"/>
        <v>-119.15</v>
      </c>
      <c r="BG275" s="9" t="s">
        <v>1132</v>
      </c>
      <c r="BH275" t="s">
        <v>1137</v>
      </c>
      <c r="BI275" t="s">
        <v>1178</v>
      </c>
    </row>
    <row r="276" spans="3:61" hidden="1" x14ac:dyDescent="0.25">
      <c r="C276" t="s">
        <v>65</v>
      </c>
      <c r="D276" t="s">
        <v>876</v>
      </c>
      <c r="E276" t="s">
        <v>67</v>
      </c>
      <c r="F276" t="s">
        <v>68</v>
      </c>
      <c r="G276" t="s">
        <v>69</v>
      </c>
      <c r="H276" s="7">
        <v>1012493626380000</v>
      </c>
      <c r="I276" t="s">
        <v>877</v>
      </c>
      <c r="J276">
        <v>4016</v>
      </c>
      <c r="K276" t="s">
        <v>148</v>
      </c>
      <c r="L276" t="s">
        <v>878</v>
      </c>
      <c r="M276" t="s">
        <v>879</v>
      </c>
      <c r="N276" t="s">
        <v>74</v>
      </c>
      <c r="O276" t="s">
        <v>119</v>
      </c>
      <c r="Q276">
        <v>1025542</v>
      </c>
      <c r="R276" t="s">
        <v>134</v>
      </c>
      <c r="T276">
        <v>0</v>
      </c>
      <c r="U276">
        <v>0.22</v>
      </c>
      <c r="V276">
        <v>0.09</v>
      </c>
      <c r="Y276" s="10">
        <v>116.07</v>
      </c>
      <c r="Z276" s="11">
        <v>45183</v>
      </c>
      <c r="AA276" s="11">
        <v>45548</v>
      </c>
      <c r="AB276">
        <v>24</v>
      </c>
      <c r="AC276" t="s">
        <v>105</v>
      </c>
      <c r="AD276" t="s">
        <v>78</v>
      </c>
      <c r="AE276" t="s">
        <v>880</v>
      </c>
      <c r="AF276" t="s">
        <v>881</v>
      </c>
      <c r="AG276" t="s">
        <v>79</v>
      </c>
      <c r="AI276" t="s">
        <v>98</v>
      </c>
      <c r="AJ276">
        <v>184235</v>
      </c>
      <c r="AK276">
        <v>0</v>
      </c>
      <c r="AL276">
        <v>0</v>
      </c>
      <c r="AM276">
        <v>0</v>
      </c>
      <c r="AN276">
        <v>0</v>
      </c>
      <c r="AO276">
        <v>0</v>
      </c>
      <c r="AP276" s="1">
        <v>128964.5</v>
      </c>
      <c r="AQ276" t="s">
        <v>81</v>
      </c>
      <c r="AR276" s="11">
        <v>45412</v>
      </c>
      <c r="AS276">
        <v>128964.5</v>
      </c>
      <c r="AU276" t="s">
        <v>13</v>
      </c>
      <c r="AW276" t="s">
        <v>82</v>
      </c>
      <c r="AX276" t="s">
        <v>83</v>
      </c>
      <c r="AY276" s="22" t="s">
        <v>1145</v>
      </c>
      <c r="BB276"/>
      <c r="BD276">
        <f t="shared" si="15"/>
        <v>0</v>
      </c>
      <c r="BF276" s="9">
        <f t="shared" si="16"/>
        <v>-116.07</v>
      </c>
      <c r="BG276" s="9" t="s">
        <v>1145</v>
      </c>
      <c r="BH276" t="s">
        <v>1137</v>
      </c>
      <c r="BI276" t="s">
        <v>1178</v>
      </c>
    </row>
    <row r="277" spans="3:61" hidden="1" x14ac:dyDescent="0.25">
      <c r="C277" t="s">
        <v>65</v>
      </c>
      <c r="D277" t="s">
        <v>66</v>
      </c>
      <c r="E277" t="s">
        <v>67</v>
      </c>
      <c r="F277" t="s">
        <v>68</v>
      </c>
      <c r="G277" t="s">
        <v>69</v>
      </c>
      <c r="H277" s="7">
        <v>1009923345980000</v>
      </c>
      <c r="I277" t="s">
        <v>176</v>
      </c>
      <c r="J277">
        <v>5006</v>
      </c>
      <c r="K277" t="s">
        <v>108</v>
      </c>
      <c r="L277" t="s">
        <v>532</v>
      </c>
      <c r="M277" t="s">
        <v>533</v>
      </c>
      <c r="N277" t="s">
        <v>74</v>
      </c>
      <c r="O277" t="s">
        <v>119</v>
      </c>
      <c r="Q277">
        <v>1017275</v>
      </c>
      <c r="R277" t="s">
        <v>199</v>
      </c>
      <c r="S277">
        <v>48189</v>
      </c>
      <c r="T277">
        <v>28913.4</v>
      </c>
      <c r="U277">
        <v>12.5</v>
      </c>
      <c r="V277">
        <v>12.5</v>
      </c>
      <c r="W277">
        <v>0</v>
      </c>
      <c r="X277">
        <v>0</v>
      </c>
      <c r="Y277" s="10">
        <v>3614.18</v>
      </c>
      <c r="Z277" s="11">
        <v>45309</v>
      </c>
      <c r="AA277" s="11">
        <v>45705</v>
      </c>
      <c r="AB277">
        <v>2</v>
      </c>
      <c r="AC277" t="s">
        <v>105</v>
      </c>
      <c r="AD277" t="s">
        <v>78</v>
      </c>
      <c r="AE277" t="s">
        <v>96</v>
      </c>
      <c r="AF277" t="s">
        <v>68</v>
      </c>
      <c r="AG277" t="s">
        <v>79</v>
      </c>
      <c r="AH277" t="s">
        <v>97</v>
      </c>
      <c r="AI277" t="s">
        <v>98</v>
      </c>
      <c r="AJ277">
        <v>48189</v>
      </c>
      <c r="AK277">
        <v>0</v>
      </c>
      <c r="AL277">
        <v>0</v>
      </c>
      <c r="AM277">
        <v>0</v>
      </c>
      <c r="AN277">
        <v>0</v>
      </c>
      <c r="AO277">
        <v>0</v>
      </c>
      <c r="AP277" s="1">
        <v>28913.4</v>
      </c>
      <c r="AQ277" t="s">
        <v>99</v>
      </c>
      <c r="AR277" s="11">
        <v>45412</v>
      </c>
      <c r="AS277">
        <v>28913.4</v>
      </c>
      <c r="AT277" t="s">
        <v>13</v>
      </c>
      <c r="AU277" t="s">
        <v>13</v>
      </c>
      <c r="AW277" t="s">
        <v>82</v>
      </c>
      <c r="AX277" t="s">
        <v>83</v>
      </c>
      <c r="AY277" s="22">
        <v>336038</v>
      </c>
      <c r="AZ277" t="s">
        <v>1127</v>
      </c>
      <c r="BB277">
        <v>28913.4</v>
      </c>
      <c r="BC277">
        <v>0</v>
      </c>
      <c r="BD277">
        <f t="shared" si="15"/>
        <v>0</v>
      </c>
      <c r="BE277">
        <v>3614.18</v>
      </c>
      <c r="BF277" s="9">
        <f t="shared" si="16"/>
        <v>0</v>
      </c>
      <c r="BG277" s="9" t="s">
        <v>1131</v>
      </c>
      <c r="BH277" t="s">
        <v>1137</v>
      </c>
    </row>
    <row r="278" spans="3:61" hidden="1" x14ac:dyDescent="0.25">
      <c r="C278" t="s">
        <v>65</v>
      </c>
      <c r="D278" t="s">
        <v>66</v>
      </c>
      <c r="E278" t="s">
        <v>67</v>
      </c>
      <c r="F278" t="s">
        <v>68</v>
      </c>
      <c r="G278" t="s">
        <v>69</v>
      </c>
      <c r="H278" s="7">
        <v>1.00089806281E+19</v>
      </c>
      <c r="I278" t="s">
        <v>351</v>
      </c>
      <c r="J278" t="s">
        <v>115</v>
      </c>
      <c r="K278" t="s">
        <v>116</v>
      </c>
      <c r="L278" t="s">
        <v>352</v>
      </c>
      <c r="M278" t="s">
        <v>353</v>
      </c>
      <c r="N278" t="s">
        <v>74</v>
      </c>
      <c r="O278" t="s">
        <v>75</v>
      </c>
      <c r="Q278">
        <v>1035035</v>
      </c>
      <c r="R278" t="s">
        <v>264</v>
      </c>
      <c r="S278">
        <v>150000</v>
      </c>
      <c r="T278">
        <v>150000</v>
      </c>
      <c r="U278">
        <v>16.5</v>
      </c>
      <c r="V278">
        <v>16.5</v>
      </c>
      <c r="W278">
        <v>0</v>
      </c>
      <c r="X278">
        <v>0</v>
      </c>
      <c r="Y278" s="10">
        <v>24750</v>
      </c>
      <c r="Z278" s="11">
        <v>45276</v>
      </c>
      <c r="AA278" s="11">
        <v>45641</v>
      </c>
      <c r="AB278">
        <v>2</v>
      </c>
      <c r="AC278" t="s">
        <v>105</v>
      </c>
      <c r="AE278" t="s">
        <v>96</v>
      </c>
      <c r="AF278" t="s">
        <v>68</v>
      </c>
      <c r="AG278" t="s">
        <v>79</v>
      </c>
      <c r="AH278" t="s">
        <v>97</v>
      </c>
      <c r="AI278" t="s">
        <v>135</v>
      </c>
      <c r="AJ278">
        <v>142500</v>
      </c>
      <c r="AK278">
        <v>0</v>
      </c>
      <c r="AL278">
        <v>0</v>
      </c>
      <c r="AM278">
        <v>0</v>
      </c>
      <c r="AN278">
        <v>0</v>
      </c>
      <c r="AO278">
        <v>7500</v>
      </c>
      <c r="AP278" s="1">
        <v>150000</v>
      </c>
      <c r="AQ278" t="s">
        <v>99</v>
      </c>
      <c r="AR278" s="11">
        <v>45412</v>
      </c>
      <c r="AS278">
        <v>150000</v>
      </c>
      <c r="AT278" t="s">
        <v>13</v>
      </c>
      <c r="AU278" t="s">
        <v>13</v>
      </c>
      <c r="AW278" t="s">
        <v>82</v>
      </c>
      <c r="AX278" t="s">
        <v>83</v>
      </c>
      <c r="AY278">
        <v>321121</v>
      </c>
      <c r="AZ278" t="s">
        <v>1117</v>
      </c>
      <c r="BA278" t="str">
        <f>AY278&amp;AZ278</f>
        <v>321121E1</v>
      </c>
      <c r="BB278" s="1">
        <v>150000</v>
      </c>
      <c r="BC278">
        <v>0</v>
      </c>
      <c r="BD278">
        <f t="shared" si="15"/>
        <v>0</v>
      </c>
      <c r="BE278">
        <v>20974.639999999999</v>
      </c>
      <c r="BF278" s="9">
        <f t="shared" si="16"/>
        <v>-3775.3600000000006</v>
      </c>
      <c r="BG278" s="9" t="s">
        <v>1131</v>
      </c>
      <c r="BH278" t="s">
        <v>1173</v>
      </c>
    </row>
    <row r="279" spans="3:61" x14ac:dyDescent="0.25">
      <c r="C279" t="s">
        <v>65</v>
      </c>
      <c r="D279" t="s">
        <v>66</v>
      </c>
      <c r="E279" t="s">
        <v>67</v>
      </c>
      <c r="F279" t="s">
        <v>68</v>
      </c>
      <c r="G279" t="s">
        <v>69</v>
      </c>
      <c r="H279" s="7">
        <v>1009211427720000</v>
      </c>
      <c r="I279" t="s">
        <v>892</v>
      </c>
      <c r="J279">
        <v>4010</v>
      </c>
      <c r="K279" t="s">
        <v>426</v>
      </c>
      <c r="L279" t="s">
        <v>893</v>
      </c>
      <c r="M279" t="s">
        <v>894</v>
      </c>
      <c r="N279" t="s">
        <v>74</v>
      </c>
      <c r="O279" t="s">
        <v>119</v>
      </c>
      <c r="Q279">
        <v>1010614</v>
      </c>
      <c r="R279" t="s">
        <v>339</v>
      </c>
      <c r="S279">
        <v>750</v>
      </c>
      <c r="T279">
        <v>750</v>
      </c>
      <c r="U279">
        <v>12.5</v>
      </c>
      <c r="V279">
        <v>12.5</v>
      </c>
      <c r="W279">
        <v>0</v>
      </c>
      <c r="X279">
        <v>0</v>
      </c>
      <c r="Y279" s="10">
        <v>93.75</v>
      </c>
      <c r="Z279" s="11">
        <v>45401</v>
      </c>
      <c r="AA279" s="11">
        <v>45430</v>
      </c>
      <c r="AB279">
        <v>0</v>
      </c>
      <c r="AC279" t="s">
        <v>77</v>
      </c>
      <c r="AE279" t="s">
        <v>340</v>
      </c>
      <c r="AF279" t="s">
        <v>68</v>
      </c>
      <c r="AG279" t="s">
        <v>79</v>
      </c>
      <c r="AH279" t="s">
        <v>341</v>
      </c>
      <c r="AI279" t="s">
        <v>341</v>
      </c>
      <c r="AJ279">
        <v>750</v>
      </c>
      <c r="AK279">
        <v>0</v>
      </c>
      <c r="AL279">
        <v>0</v>
      </c>
      <c r="AM279">
        <v>0</v>
      </c>
      <c r="AN279">
        <v>0</v>
      </c>
      <c r="AO279">
        <v>0</v>
      </c>
      <c r="AP279" s="1">
        <v>750</v>
      </c>
      <c r="AQ279" t="s">
        <v>99</v>
      </c>
      <c r="AR279" s="11">
        <v>45412</v>
      </c>
      <c r="AS279">
        <v>750</v>
      </c>
      <c r="AT279" t="s">
        <v>2</v>
      </c>
      <c r="AU279" t="s">
        <v>2</v>
      </c>
      <c r="AW279" t="s">
        <v>82</v>
      </c>
      <c r="AX279" t="s">
        <v>83</v>
      </c>
      <c r="AY279" s="22" t="s">
        <v>1115</v>
      </c>
      <c r="BB279"/>
      <c r="BD279">
        <f t="shared" si="15"/>
        <v>-750</v>
      </c>
      <c r="BF279" s="9">
        <f t="shared" si="16"/>
        <v>-93.75</v>
      </c>
      <c r="BG279" s="9" t="s">
        <v>1115</v>
      </c>
      <c r="BH279" t="s">
        <v>1137</v>
      </c>
    </row>
    <row r="280" spans="3:61" x14ac:dyDescent="0.25">
      <c r="C280" t="s">
        <v>65</v>
      </c>
      <c r="D280" t="s">
        <v>66</v>
      </c>
      <c r="E280" t="s">
        <v>67</v>
      </c>
      <c r="F280" t="s">
        <v>68</v>
      </c>
      <c r="G280" t="s">
        <v>69</v>
      </c>
      <c r="H280" s="7">
        <v>101936352949</v>
      </c>
      <c r="I280" t="s">
        <v>142</v>
      </c>
      <c r="J280">
        <v>4002</v>
      </c>
      <c r="K280" t="s">
        <v>646</v>
      </c>
      <c r="L280" t="s">
        <v>895</v>
      </c>
      <c r="M280" t="s">
        <v>896</v>
      </c>
      <c r="N280" t="s">
        <v>74</v>
      </c>
      <c r="O280" t="s">
        <v>119</v>
      </c>
      <c r="Q280">
        <v>1033080</v>
      </c>
      <c r="R280" t="s">
        <v>146</v>
      </c>
      <c r="S280">
        <v>736</v>
      </c>
      <c r="T280">
        <v>736</v>
      </c>
      <c r="U280">
        <v>12.5</v>
      </c>
      <c r="V280">
        <v>12.5</v>
      </c>
      <c r="W280">
        <v>0</v>
      </c>
      <c r="X280">
        <v>0</v>
      </c>
      <c r="Y280" s="10">
        <v>92</v>
      </c>
      <c r="Z280" s="11">
        <v>45383</v>
      </c>
      <c r="AA280" s="11">
        <v>45747</v>
      </c>
      <c r="AB280">
        <v>0</v>
      </c>
      <c r="AC280" t="s">
        <v>77</v>
      </c>
      <c r="AE280" t="s">
        <v>96</v>
      </c>
      <c r="AF280" t="s">
        <v>68</v>
      </c>
      <c r="AG280" t="s">
        <v>79</v>
      </c>
      <c r="AH280" t="s">
        <v>97</v>
      </c>
      <c r="AI280" t="s">
        <v>98</v>
      </c>
      <c r="AJ280">
        <v>736</v>
      </c>
      <c r="AK280">
        <v>0</v>
      </c>
      <c r="AL280">
        <v>0</v>
      </c>
      <c r="AM280">
        <v>0</v>
      </c>
      <c r="AN280">
        <v>0</v>
      </c>
      <c r="AO280">
        <v>0</v>
      </c>
      <c r="AP280" s="1">
        <v>736</v>
      </c>
      <c r="AQ280" t="s">
        <v>99</v>
      </c>
      <c r="AR280" s="11">
        <v>45412</v>
      </c>
      <c r="AS280">
        <v>736</v>
      </c>
      <c r="AT280" t="s">
        <v>13</v>
      </c>
      <c r="AU280" t="s">
        <v>13</v>
      </c>
      <c r="AW280" t="s">
        <v>82</v>
      </c>
      <c r="AX280" t="s">
        <v>83</v>
      </c>
      <c r="AY280" s="22" t="s">
        <v>1115</v>
      </c>
      <c r="BB280"/>
      <c r="BD280">
        <f t="shared" si="15"/>
        <v>-736</v>
      </c>
      <c r="BF280" s="9">
        <f t="shared" si="16"/>
        <v>-92</v>
      </c>
      <c r="BG280" s="9" t="s">
        <v>1115</v>
      </c>
      <c r="BH280" t="s">
        <v>1137</v>
      </c>
    </row>
    <row r="281" spans="3:61" hidden="1" x14ac:dyDescent="0.25">
      <c r="C281" t="s">
        <v>65</v>
      </c>
      <c r="D281" t="s">
        <v>66</v>
      </c>
      <c r="E281" t="s">
        <v>67</v>
      </c>
      <c r="F281" t="s">
        <v>68</v>
      </c>
      <c r="G281" t="s">
        <v>69</v>
      </c>
      <c r="H281" s="7">
        <v>1000512548180000</v>
      </c>
      <c r="I281" t="s">
        <v>897</v>
      </c>
      <c r="J281">
        <v>4016</v>
      </c>
      <c r="K281" t="s">
        <v>148</v>
      </c>
      <c r="L281" t="s">
        <v>898</v>
      </c>
      <c r="M281" t="s">
        <v>899</v>
      </c>
      <c r="N281" t="s">
        <v>74</v>
      </c>
      <c r="O281" t="s">
        <v>119</v>
      </c>
      <c r="Q281">
        <v>1027313</v>
      </c>
      <c r="R281" t="s">
        <v>525</v>
      </c>
      <c r="S281">
        <v>1717</v>
      </c>
      <c r="T281">
        <v>1717</v>
      </c>
      <c r="U281">
        <v>5</v>
      </c>
      <c r="V281">
        <v>5</v>
      </c>
      <c r="W281">
        <v>0</v>
      </c>
      <c r="X281">
        <v>0</v>
      </c>
      <c r="Y281" s="10">
        <v>85.85</v>
      </c>
      <c r="Z281" s="11">
        <v>45069</v>
      </c>
      <c r="AA281" s="11">
        <v>45434</v>
      </c>
      <c r="AB281">
        <v>21</v>
      </c>
      <c r="AC281" t="s">
        <v>105</v>
      </c>
      <c r="AE281" t="s">
        <v>96</v>
      </c>
      <c r="AF281" t="s">
        <v>68</v>
      </c>
      <c r="AG281" t="s">
        <v>79</v>
      </c>
      <c r="AH281" t="s">
        <v>97</v>
      </c>
      <c r="AI281" t="s">
        <v>98</v>
      </c>
      <c r="AJ281">
        <v>1717</v>
      </c>
      <c r="AK281">
        <v>0</v>
      </c>
      <c r="AL281">
        <v>0</v>
      </c>
      <c r="AM281">
        <v>0</v>
      </c>
      <c r="AN281">
        <v>0</v>
      </c>
      <c r="AO281">
        <v>0</v>
      </c>
      <c r="AP281" s="1">
        <v>1717</v>
      </c>
      <c r="AQ281" t="s">
        <v>99</v>
      </c>
      <c r="AR281" s="11">
        <v>45412</v>
      </c>
      <c r="AS281">
        <v>1717</v>
      </c>
      <c r="AT281" t="s">
        <v>13</v>
      </c>
      <c r="AU281" t="s">
        <v>13</v>
      </c>
      <c r="AW281" t="s">
        <v>82</v>
      </c>
      <c r="AX281" t="s">
        <v>83</v>
      </c>
      <c r="AY281" s="22" t="s">
        <v>1158</v>
      </c>
      <c r="BB281"/>
      <c r="BD281">
        <f t="shared" si="15"/>
        <v>-1717</v>
      </c>
      <c r="BF281" s="9">
        <f t="shared" si="16"/>
        <v>-85.85</v>
      </c>
      <c r="BG281" s="9" t="s">
        <v>1158</v>
      </c>
      <c r="BH281" t="s">
        <v>1137</v>
      </c>
      <c r="BI281" t="s">
        <v>1182</v>
      </c>
    </row>
    <row r="282" spans="3:61" hidden="1" x14ac:dyDescent="0.25">
      <c r="C282" t="s">
        <v>65</v>
      </c>
      <c r="D282" t="s">
        <v>66</v>
      </c>
      <c r="E282" t="s">
        <v>67</v>
      </c>
      <c r="F282" t="s">
        <v>68</v>
      </c>
      <c r="G282" t="s">
        <v>69</v>
      </c>
      <c r="H282" s="7">
        <v>1.00301096817E+19</v>
      </c>
      <c r="I282" t="s">
        <v>835</v>
      </c>
      <c r="J282">
        <v>4016</v>
      </c>
      <c r="K282" t="s">
        <v>148</v>
      </c>
      <c r="L282" t="s">
        <v>836</v>
      </c>
      <c r="M282" t="s">
        <v>949</v>
      </c>
      <c r="N282" t="s">
        <v>74</v>
      </c>
      <c r="O282" t="s">
        <v>119</v>
      </c>
      <c r="Q282">
        <v>1007074</v>
      </c>
      <c r="R282" t="s">
        <v>139</v>
      </c>
      <c r="S282">
        <v>1441</v>
      </c>
      <c r="T282">
        <v>1441</v>
      </c>
      <c r="U282">
        <v>3</v>
      </c>
      <c r="V282">
        <v>3</v>
      </c>
      <c r="W282">
        <v>0</v>
      </c>
      <c r="X282">
        <v>0</v>
      </c>
      <c r="Y282" s="10">
        <v>43.23</v>
      </c>
      <c r="Z282" s="11">
        <v>45200</v>
      </c>
      <c r="AA282" s="11">
        <v>45565</v>
      </c>
      <c r="AB282">
        <v>12</v>
      </c>
      <c r="AC282" t="s">
        <v>105</v>
      </c>
      <c r="AE282" t="s">
        <v>140</v>
      </c>
      <c r="AF282" t="s">
        <v>68</v>
      </c>
      <c r="AG282" t="s">
        <v>79</v>
      </c>
      <c r="AH282" t="s">
        <v>141</v>
      </c>
      <c r="AI282" t="s">
        <v>155</v>
      </c>
      <c r="AJ282">
        <v>1441</v>
      </c>
      <c r="AK282">
        <v>0</v>
      </c>
      <c r="AL282">
        <v>0</v>
      </c>
      <c r="AM282">
        <v>0</v>
      </c>
      <c r="AN282">
        <v>0</v>
      </c>
      <c r="AO282">
        <v>0</v>
      </c>
      <c r="AP282" s="1">
        <v>1441</v>
      </c>
      <c r="AQ282" t="s">
        <v>81</v>
      </c>
      <c r="AR282" s="11">
        <v>45412</v>
      </c>
      <c r="AS282">
        <v>1441</v>
      </c>
      <c r="AT282" t="s">
        <v>4</v>
      </c>
      <c r="AU282" t="s">
        <v>4</v>
      </c>
      <c r="AW282" t="s">
        <v>82</v>
      </c>
      <c r="AX282" t="s">
        <v>83</v>
      </c>
      <c r="AY282" s="22" t="s">
        <v>1130</v>
      </c>
      <c r="BB282"/>
      <c r="BD282">
        <f t="shared" si="15"/>
        <v>-1441</v>
      </c>
      <c r="BF282" s="9">
        <f t="shared" si="16"/>
        <v>-43.23</v>
      </c>
      <c r="BG282" s="9" t="s">
        <v>1130</v>
      </c>
      <c r="BH282" t="s">
        <v>1137</v>
      </c>
      <c r="BI282" t="s">
        <v>1184</v>
      </c>
    </row>
    <row r="283" spans="3:61" hidden="1" x14ac:dyDescent="0.25">
      <c r="C283" t="s">
        <v>65</v>
      </c>
      <c r="D283" t="s">
        <v>66</v>
      </c>
      <c r="E283" t="s">
        <v>67</v>
      </c>
      <c r="F283" t="s">
        <v>68</v>
      </c>
      <c r="G283" t="s">
        <v>69</v>
      </c>
      <c r="H283" s="7">
        <v>1017449758330000</v>
      </c>
      <c r="I283" t="s">
        <v>958</v>
      </c>
      <c r="J283">
        <v>4016</v>
      </c>
      <c r="K283" t="s">
        <v>148</v>
      </c>
      <c r="L283" t="s">
        <v>959</v>
      </c>
      <c r="M283" t="s">
        <v>960</v>
      </c>
      <c r="N283" t="s">
        <v>74</v>
      </c>
      <c r="O283" t="s">
        <v>119</v>
      </c>
      <c r="Q283">
        <v>1017275</v>
      </c>
      <c r="R283" t="s">
        <v>199</v>
      </c>
      <c r="S283">
        <v>497</v>
      </c>
      <c r="T283">
        <v>497</v>
      </c>
      <c r="U283">
        <v>3.92</v>
      </c>
      <c r="V283">
        <v>3.92</v>
      </c>
      <c r="W283">
        <v>0</v>
      </c>
      <c r="X283">
        <v>0</v>
      </c>
      <c r="Y283" s="10">
        <v>19.48</v>
      </c>
      <c r="Z283" s="11">
        <v>45077</v>
      </c>
      <c r="AA283" s="11">
        <v>45442</v>
      </c>
      <c r="AB283">
        <v>15</v>
      </c>
      <c r="AC283" t="s">
        <v>105</v>
      </c>
      <c r="AE283" t="s">
        <v>96</v>
      </c>
      <c r="AF283" t="s">
        <v>68</v>
      </c>
      <c r="AG283" t="s">
        <v>79</v>
      </c>
      <c r="AH283" t="s">
        <v>97</v>
      </c>
      <c r="AI283" t="s">
        <v>98</v>
      </c>
      <c r="AJ283">
        <v>497</v>
      </c>
      <c r="AK283">
        <v>0</v>
      </c>
      <c r="AL283">
        <v>0</v>
      </c>
      <c r="AM283">
        <v>0</v>
      </c>
      <c r="AN283">
        <v>0</v>
      </c>
      <c r="AO283">
        <v>0</v>
      </c>
      <c r="AP283" s="1">
        <v>497</v>
      </c>
      <c r="AQ283" t="s">
        <v>81</v>
      </c>
      <c r="AR283" s="11">
        <v>45412</v>
      </c>
      <c r="AS283">
        <v>497</v>
      </c>
      <c r="AT283" t="s">
        <v>13</v>
      </c>
      <c r="AU283" t="s">
        <v>13</v>
      </c>
      <c r="AW283" t="s">
        <v>82</v>
      </c>
      <c r="AX283" t="s">
        <v>83</v>
      </c>
      <c r="AY283" s="22" t="s">
        <v>1149</v>
      </c>
      <c r="BB283"/>
      <c r="BD283">
        <f t="shared" si="15"/>
        <v>-497</v>
      </c>
      <c r="BF283" s="9">
        <f t="shared" si="16"/>
        <v>-19.48</v>
      </c>
      <c r="BG283" s="9" t="s">
        <v>1149</v>
      </c>
      <c r="BH283" t="s">
        <v>1137</v>
      </c>
      <c r="BI283" t="s">
        <v>1188</v>
      </c>
    </row>
    <row r="284" spans="3:61" hidden="1" x14ac:dyDescent="0.25">
      <c r="C284" t="s">
        <v>65</v>
      </c>
      <c r="D284" t="s">
        <v>66</v>
      </c>
      <c r="E284" t="s">
        <v>67</v>
      </c>
      <c r="F284" t="s">
        <v>68</v>
      </c>
      <c r="G284" t="s">
        <v>69</v>
      </c>
      <c r="H284" s="7">
        <v>1009400999440000</v>
      </c>
      <c r="I284" t="s">
        <v>70</v>
      </c>
      <c r="J284">
        <v>4005</v>
      </c>
      <c r="K284" t="s">
        <v>247</v>
      </c>
      <c r="L284" t="s">
        <v>961</v>
      </c>
      <c r="M284" t="s">
        <v>962</v>
      </c>
      <c r="N284" t="s">
        <v>74</v>
      </c>
      <c r="O284" t="s">
        <v>75</v>
      </c>
      <c r="Q284">
        <v>1029482</v>
      </c>
      <c r="R284" t="s">
        <v>76</v>
      </c>
      <c r="S284">
        <v>204</v>
      </c>
      <c r="T284">
        <v>204</v>
      </c>
      <c r="U284">
        <v>7.5</v>
      </c>
      <c r="V284">
        <v>7.5</v>
      </c>
      <c r="W284">
        <v>0</v>
      </c>
      <c r="X284">
        <v>0</v>
      </c>
      <c r="Y284" s="10">
        <v>15.3</v>
      </c>
      <c r="Z284" s="11">
        <v>45017</v>
      </c>
      <c r="AA284" s="11">
        <v>45382</v>
      </c>
      <c r="AB284">
        <v>13</v>
      </c>
      <c r="AC284" t="s">
        <v>105</v>
      </c>
      <c r="AG284" t="s">
        <v>79</v>
      </c>
      <c r="AH284" t="s">
        <v>69</v>
      </c>
      <c r="AI284" t="s">
        <v>80</v>
      </c>
      <c r="AJ284">
        <v>204</v>
      </c>
      <c r="AK284">
        <v>0</v>
      </c>
      <c r="AL284">
        <v>0</v>
      </c>
      <c r="AM284">
        <v>0</v>
      </c>
      <c r="AN284">
        <v>0</v>
      </c>
      <c r="AO284">
        <v>0</v>
      </c>
      <c r="AP284" s="1">
        <v>204</v>
      </c>
      <c r="AQ284" t="s">
        <v>99</v>
      </c>
      <c r="AR284" s="11">
        <v>45412</v>
      </c>
      <c r="AS284">
        <v>204</v>
      </c>
      <c r="AU284" t="s">
        <v>6</v>
      </c>
      <c r="AW284" t="s">
        <v>82</v>
      </c>
      <c r="AX284" t="s">
        <v>83</v>
      </c>
      <c r="AY284" s="22" t="s">
        <v>1164</v>
      </c>
      <c r="BB284"/>
      <c r="BD284">
        <f t="shared" si="15"/>
        <v>-204</v>
      </c>
      <c r="BF284" s="9">
        <f t="shared" si="16"/>
        <v>-15.3</v>
      </c>
      <c r="BG284" s="9" t="s">
        <v>1164</v>
      </c>
      <c r="BH284" t="s">
        <v>1137</v>
      </c>
      <c r="BI284" t="s">
        <v>1185</v>
      </c>
    </row>
    <row r="285" spans="3:61" hidden="1" x14ac:dyDescent="0.25">
      <c r="C285" t="s">
        <v>65</v>
      </c>
      <c r="D285" t="s">
        <v>66</v>
      </c>
      <c r="E285" t="s">
        <v>67</v>
      </c>
      <c r="F285" t="s">
        <v>68</v>
      </c>
      <c r="G285" t="s">
        <v>69</v>
      </c>
      <c r="H285" s="7">
        <v>1009923345980000</v>
      </c>
      <c r="I285" t="s">
        <v>176</v>
      </c>
      <c r="J285">
        <v>5006</v>
      </c>
      <c r="K285" t="s">
        <v>108</v>
      </c>
      <c r="L285" t="s">
        <v>473</v>
      </c>
      <c r="M285" t="s">
        <v>474</v>
      </c>
      <c r="N285" t="s">
        <v>74</v>
      </c>
      <c r="O285" t="s">
        <v>119</v>
      </c>
      <c r="Q285">
        <v>1015775</v>
      </c>
      <c r="R285" t="s">
        <v>204</v>
      </c>
      <c r="S285">
        <v>143732</v>
      </c>
      <c r="T285">
        <v>71866</v>
      </c>
      <c r="U285">
        <v>12.5</v>
      </c>
      <c r="V285">
        <v>12.5</v>
      </c>
      <c r="W285">
        <v>0</v>
      </c>
      <c r="X285">
        <v>0</v>
      </c>
      <c r="Y285" s="10">
        <v>8983.25</v>
      </c>
      <c r="Z285" s="11">
        <v>44652</v>
      </c>
      <c r="AA285" s="11">
        <v>45688</v>
      </c>
      <c r="AB285">
        <v>7</v>
      </c>
      <c r="AC285" t="s">
        <v>105</v>
      </c>
      <c r="AD285" t="s">
        <v>78</v>
      </c>
      <c r="AE285" t="s">
        <v>205</v>
      </c>
      <c r="AF285" t="s">
        <v>68</v>
      </c>
      <c r="AG285" t="s">
        <v>79</v>
      </c>
      <c r="AH285" t="s">
        <v>98</v>
      </c>
      <c r="AI285" t="s">
        <v>135</v>
      </c>
      <c r="AJ285">
        <v>143732</v>
      </c>
      <c r="AK285">
        <v>0</v>
      </c>
      <c r="AL285">
        <v>0</v>
      </c>
      <c r="AM285">
        <v>0</v>
      </c>
      <c r="AN285">
        <v>0</v>
      </c>
      <c r="AO285">
        <v>0</v>
      </c>
      <c r="AP285" s="1">
        <v>71866</v>
      </c>
      <c r="AQ285" t="s">
        <v>99</v>
      </c>
      <c r="AR285" s="11">
        <v>45412</v>
      </c>
      <c r="AS285">
        <v>71866</v>
      </c>
      <c r="AT285" t="s">
        <v>13</v>
      </c>
      <c r="AU285" t="s">
        <v>13</v>
      </c>
      <c r="AW285" t="s">
        <v>82</v>
      </c>
      <c r="AX285" t="s">
        <v>83</v>
      </c>
      <c r="AY285" s="22">
        <v>277337</v>
      </c>
      <c r="AZ285" t="s">
        <v>1119</v>
      </c>
      <c r="BB285">
        <v>71866.100000000006</v>
      </c>
      <c r="BC285">
        <v>0</v>
      </c>
      <c r="BD285">
        <f t="shared" si="15"/>
        <v>0.10000000000582077</v>
      </c>
      <c r="BE285">
        <v>17966.509999999998</v>
      </c>
      <c r="BF285" s="9">
        <f t="shared" si="16"/>
        <v>8983.2599999999984</v>
      </c>
      <c r="BG285" s="9" t="s">
        <v>1131</v>
      </c>
      <c r="BH285" t="s">
        <v>1139</v>
      </c>
    </row>
    <row r="286" spans="3:61" hidden="1" x14ac:dyDescent="0.25">
      <c r="C286" t="s">
        <v>65</v>
      </c>
      <c r="D286" t="s">
        <v>66</v>
      </c>
      <c r="E286" t="s">
        <v>67</v>
      </c>
      <c r="F286" t="s">
        <v>68</v>
      </c>
      <c r="G286" t="s">
        <v>69</v>
      </c>
      <c r="H286" s="7">
        <v>1.01784666136E+19</v>
      </c>
      <c r="I286" t="s">
        <v>260</v>
      </c>
      <c r="J286">
        <v>4010</v>
      </c>
      <c r="K286" t="s">
        <v>426</v>
      </c>
      <c r="L286" t="s">
        <v>458</v>
      </c>
      <c r="M286" t="s">
        <v>459</v>
      </c>
      <c r="N286" t="s">
        <v>74</v>
      </c>
      <c r="O286" t="s">
        <v>75</v>
      </c>
      <c r="Q286">
        <v>1035035</v>
      </c>
      <c r="R286" t="s">
        <v>264</v>
      </c>
      <c r="S286">
        <v>82277</v>
      </c>
      <c r="T286">
        <v>82277</v>
      </c>
      <c r="U286">
        <v>12.5</v>
      </c>
      <c r="V286">
        <v>12.5</v>
      </c>
      <c r="W286">
        <v>0</v>
      </c>
      <c r="X286">
        <v>0</v>
      </c>
      <c r="Y286" s="10">
        <v>10284.629999999999</v>
      </c>
      <c r="Z286" s="11">
        <v>45386</v>
      </c>
      <c r="AA286" s="11">
        <v>45750</v>
      </c>
      <c r="AB286">
        <v>0</v>
      </c>
      <c r="AC286" t="s">
        <v>77</v>
      </c>
      <c r="AE286" t="s">
        <v>96</v>
      </c>
      <c r="AF286" t="s">
        <v>68</v>
      </c>
      <c r="AG286" t="s">
        <v>79</v>
      </c>
      <c r="AH286" t="s">
        <v>97</v>
      </c>
      <c r="AI286" t="s">
        <v>135</v>
      </c>
      <c r="AJ286">
        <v>82277</v>
      </c>
      <c r="AK286">
        <v>0</v>
      </c>
      <c r="AL286">
        <v>0</v>
      </c>
      <c r="AM286">
        <v>0</v>
      </c>
      <c r="AN286">
        <v>0</v>
      </c>
      <c r="AO286">
        <v>0</v>
      </c>
      <c r="AP286" s="1">
        <v>82277</v>
      </c>
      <c r="AQ286" t="s">
        <v>99</v>
      </c>
      <c r="AR286" s="11">
        <v>45412</v>
      </c>
      <c r="AS286">
        <v>82277</v>
      </c>
      <c r="AT286" t="s">
        <v>13</v>
      </c>
      <c r="AU286" t="s">
        <v>13</v>
      </c>
      <c r="AW286" t="s">
        <v>82</v>
      </c>
      <c r="AX286" t="s">
        <v>83</v>
      </c>
      <c r="AY286" s="22">
        <v>335535</v>
      </c>
      <c r="AZ286" t="s">
        <v>1026</v>
      </c>
      <c r="BB286"/>
      <c r="BD286">
        <f t="shared" si="15"/>
        <v>-82277</v>
      </c>
      <c r="BF286" s="9">
        <f t="shared" si="16"/>
        <v>-10284.629999999999</v>
      </c>
      <c r="BG286" s="9" t="s">
        <v>1150</v>
      </c>
      <c r="BH286" t="s">
        <v>1137</v>
      </c>
    </row>
    <row r="287" spans="3:61" x14ac:dyDescent="0.25">
      <c r="C287" t="s">
        <v>65</v>
      </c>
      <c r="D287" t="s">
        <v>230</v>
      </c>
      <c r="E287" t="s">
        <v>67</v>
      </c>
      <c r="F287" t="s">
        <v>68</v>
      </c>
      <c r="G287" t="s">
        <v>69</v>
      </c>
      <c r="H287" s="7">
        <v>1015624977440000</v>
      </c>
      <c r="I287" t="s">
        <v>301</v>
      </c>
      <c r="J287">
        <v>4002</v>
      </c>
      <c r="K287" t="s">
        <v>646</v>
      </c>
      <c r="L287" t="s">
        <v>966</v>
      </c>
      <c r="M287" t="s">
        <v>967</v>
      </c>
      <c r="N287" t="s">
        <v>74</v>
      </c>
      <c r="O287" t="s">
        <v>119</v>
      </c>
      <c r="Q287">
        <v>1031935</v>
      </c>
      <c r="R287" t="s">
        <v>329</v>
      </c>
      <c r="T287">
        <v>0</v>
      </c>
      <c r="U287">
        <v>10.62</v>
      </c>
      <c r="V287">
        <v>1.87</v>
      </c>
      <c r="Y287" s="10">
        <v>3.59</v>
      </c>
      <c r="Z287" s="11">
        <v>45383</v>
      </c>
      <c r="AA287" s="11">
        <v>45747</v>
      </c>
      <c r="AB287">
        <v>0</v>
      </c>
      <c r="AC287" t="s">
        <v>77</v>
      </c>
      <c r="AE287" t="s">
        <v>235</v>
      </c>
      <c r="AF287" t="s">
        <v>236</v>
      </c>
      <c r="AG287" t="s">
        <v>79</v>
      </c>
      <c r="AI287" t="s">
        <v>90</v>
      </c>
      <c r="AJ287">
        <v>192</v>
      </c>
      <c r="AK287">
        <v>0</v>
      </c>
      <c r="AL287">
        <v>0</v>
      </c>
      <c r="AM287">
        <v>0</v>
      </c>
      <c r="AN287">
        <v>0</v>
      </c>
      <c r="AO287">
        <v>0</v>
      </c>
      <c r="AP287" s="1">
        <v>192</v>
      </c>
      <c r="AQ287" t="s">
        <v>99</v>
      </c>
      <c r="AR287" s="11">
        <v>45412</v>
      </c>
      <c r="AS287">
        <v>192</v>
      </c>
      <c r="AU287" t="s">
        <v>5</v>
      </c>
      <c r="AW287" t="s">
        <v>82</v>
      </c>
      <c r="AX287" t="s">
        <v>83</v>
      </c>
      <c r="AY287" s="22" t="s">
        <v>1115</v>
      </c>
      <c r="BB287"/>
      <c r="BD287">
        <f t="shared" si="15"/>
        <v>0</v>
      </c>
      <c r="BF287" s="9">
        <f t="shared" si="16"/>
        <v>-3.59</v>
      </c>
      <c r="BG287" s="9" t="s">
        <v>1115</v>
      </c>
      <c r="BH287" t="s">
        <v>1137</v>
      </c>
    </row>
    <row r="288" spans="3:61" x14ac:dyDescent="0.25">
      <c r="C288" t="s">
        <v>65</v>
      </c>
      <c r="D288" t="s">
        <v>230</v>
      </c>
      <c r="E288" t="s">
        <v>67</v>
      </c>
      <c r="F288" t="s">
        <v>68</v>
      </c>
      <c r="G288" t="s">
        <v>69</v>
      </c>
      <c r="H288" s="7">
        <v>1015624977440000</v>
      </c>
      <c r="I288" t="s">
        <v>301</v>
      </c>
      <c r="J288">
        <v>4002</v>
      </c>
      <c r="K288" t="s">
        <v>646</v>
      </c>
      <c r="L288" t="s">
        <v>968</v>
      </c>
      <c r="M288" t="s">
        <v>969</v>
      </c>
      <c r="N288" t="s">
        <v>74</v>
      </c>
      <c r="O288" t="s">
        <v>119</v>
      </c>
      <c r="Q288">
        <v>1031935</v>
      </c>
      <c r="R288" t="s">
        <v>329</v>
      </c>
      <c r="T288">
        <v>0</v>
      </c>
      <c r="U288">
        <v>10.62</v>
      </c>
      <c r="V288">
        <v>1.87</v>
      </c>
      <c r="Y288" s="10">
        <v>2.4700000000000002</v>
      </c>
      <c r="Z288" s="11">
        <v>45383</v>
      </c>
      <c r="AA288" s="11">
        <v>45747</v>
      </c>
      <c r="AB288">
        <v>0</v>
      </c>
      <c r="AC288" t="s">
        <v>77</v>
      </c>
      <c r="AE288" t="s">
        <v>235</v>
      </c>
      <c r="AF288" t="s">
        <v>236</v>
      </c>
      <c r="AG288" t="s">
        <v>79</v>
      </c>
      <c r="AI288" t="s">
        <v>90</v>
      </c>
      <c r="AJ288">
        <v>132</v>
      </c>
      <c r="AK288">
        <v>0</v>
      </c>
      <c r="AL288">
        <v>0</v>
      </c>
      <c r="AM288">
        <v>0</v>
      </c>
      <c r="AN288">
        <v>0</v>
      </c>
      <c r="AO288">
        <v>0</v>
      </c>
      <c r="AP288" s="1">
        <v>132</v>
      </c>
      <c r="AQ288" t="s">
        <v>99</v>
      </c>
      <c r="AR288" s="11">
        <v>45412</v>
      </c>
      <c r="AS288">
        <v>132</v>
      </c>
      <c r="AU288" t="s">
        <v>5</v>
      </c>
      <c r="AW288" t="s">
        <v>82</v>
      </c>
      <c r="AX288" t="s">
        <v>83</v>
      </c>
      <c r="AY288" s="22" t="s">
        <v>1115</v>
      </c>
      <c r="BB288"/>
      <c r="BD288">
        <f t="shared" si="15"/>
        <v>0</v>
      </c>
      <c r="BF288" s="9">
        <f t="shared" si="16"/>
        <v>-2.4700000000000002</v>
      </c>
      <c r="BG288" s="9" t="s">
        <v>1115</v>
      </c>
      <c r="BH288" t="s">
        <v>1137</v>
      </c>
    </row>
    <row r="289" spans="1:61" hidden="1" x14ac:dyDescent="0.25">
      <c r="C289" t="s">
        <v>65</v>
      </c>
      <c r="D289" t="s">
        <v>66</v>
      </c>
      <c r="E289" t="s">
        <v>67</v>
      </c>
      <c r="F289" t="s">
        <v>68</v>
      </c>
      <c r="G289" t="s">
        <v>69</v>
      </c>
      <c r="H289" s="7">
        <v>100231025520</v>
      </c>
      <c r="I289" t="s">
        <v>418</v>
      </c>
      <c r="J289">
        <v>4005</v>
      </c>
      <c r="K289" t="s">
        <v>247</v>
      </c>
      <c r="L289" t="s">
        <v>970</v>
      </c>
      <c r="M289" t="s">
        <v>971</v>
      </c>
      <c r="N289" t="s">
        <v>74</v>
      </c>
      <c r="O289" t="s">
        <v>119</v>
      </c>
      <c r="Q289">
        <v>1017275</v>
      </c>
      <c r="R289" t="s">
        <v>199</v>
      </c>
      <c r="S289">
        <v>29</v>
      </c>
      <c r="T289">
        <v>29</v>
      </c>
      <c r="U289">
        <v>7.5</v>
      </c>
      <c r="V289">
        <v>7.5</v>
      </c>
      <c r="W289">
        <v>0</v>
      </c>
      <c r="X289">
        <v>0</v>
      </c>
      <c r="Y289" s="10">
        <v>2.1800000000000002</v>
      </c>
      <c r="Z289" s="11">
        <v>44909</v>
      </c>
      <c r="AA289" s="11">
        <v>45273</v>
      </c>
      <c r="AB289">
        <v>15</v>
      </c>
      <c r="AC289" t="s">
        <v>105</v>
      </c>
      <c r="AE289" t="s">
        <v>96</v>
      </c>
      <c r="AF289" t="s">
        <v>68</v>
      </c>
      <c r="AG289" t="s">
        <v>79</v>
      </c>
      <c r="AH289" t="s">
        <v>97</v>
      </c>
      <c r="AI289" t="s">
        <v>98</v>
      </c>
      <c r="AJ289">
        <v>29</v>
      </c>
      <c r="AK289">
        <v>0</v>
      </c>
      <c r="AL289">
        <v>0</v>
      </c>
      <c r="AM289">
        <v>0</v>
      </c>
      <c r="AN289">
        <v>0</v>
      </c>
      <c r="AO289">
        <v>0</v>
      </c>
      <c r="AP289" s="1">
        <v>29</v>
      </c>
      <c r="AQ289" t="s">
        <v>81</v>
      </c>
      <c r="AR289" s="11">
        <v>45412</v>
      </c>
      <c r="AS289">
        <v>29</v>
      </c>
      <c r="AT289" t="s">
        <v>13</v>
      </c>
      <c r="AU289" t="s">
        <v>13</v>
      </c>
      <c r="AW289" t="s">
        <v>82</v>
      </c>
      <c r="AX289" t="s">
        <v>83</v>
      </c>
      <c r="AY289" s="22" t="s">
        <v>1161</v>
      </c>
      <c r="BB289"/>
      <c r="BD289">
        <f t="shared" si="15"/>
        <v>-29</v>
      </c>
      <c r="BF289" s="9">
        <f t="shared" si="16"/>
        <v>-2.1800000000000002</v>
      </c>
      <c r="BG289" s="9" t="s">
        <v>1161</v>
      </c>
      <c r="BH289" t="s">
        <v>1137</v>
      </c>
      <c r="BI289" t="s">
        <v>1185</v>
      </c>
    </row>
    <row r="290" spans="1:61" hidden="1" x14ac:dyDescent="0.25">
      <c r="C290" t="s">
        <v>65</v>
      </c>
      <c r="D290" t="s">
        <v>66</v>
      </c>
      <c r="E290" t="s">
        <v>67</v>
      </c>
      <c r="F290" t="s">
        <v>68</v>
      </c>
      <c r="G290" t="s">
        <v>69</v>
      </c>
      <c r="H290" s="7">
        <v>1.0194419487800001E+19</v>
      </c>
      <c r="I290" t="s">
        <v>972</v>
      </c>
      <c r="J290">
        <v>4005</v>
      </c>
      <c r="K290" t="s">
        <v>247</v>
      </c>
      <c r="L290" t="s">
        <v>973</v>
      </c>
      <c r="M290" t="s">
        <v>974</v>
      </c>
      <c r="N290" t="s">
        <v>74</v>
      </c>
      <c r="O290" t="s">
        <v>75</v>
      </c>
      <c r="Q290">
        <v>1029723</v>
      </c>
      <c r="R290" t="s">
        <v>169</v>
      </c>
      <c r="S290">
        <v>-104</v>
      </c>
      <c r="T290">
        <v>-104</v>
      </c>
      <c r="U290">
        <v>7.5</v>
      </c>
      <c r="V290">
        <v>7.5</v>
      </c>
      <c r="W290">
        <v>0</v>
      </c>
      <c r="X290">
        <v>0</v>
      </c>
      <c r="Y290" s="10">
        <v>-7.8</v>
      </c>
      <c r="Z290" s="11">
        <v>45219</v>
      </c>
      <c r="AA290" s="11">
        <v>45584</v>
      </c>
      <c r="AB290">
        <v>7</v>
      </c>
      <c r="AC290" t="s">
        <v>105</v>
      </c>
      <c r="AE290" t="s">
        <v>96</v>
      </c>
      <c r="AF290" t="s">
        <v>68</v>
      </c>
      <c r="AG290" t="s">
        <v>79</v>
      </c>
      <c r="AH290" t="s">
        <v>97</v>
      </c>
      <c r="AI290" t="s">
        <v>170</v>
      </c>
      <c r="AJ290">
        <v>-104</v>
      </c>
      <c r="AK290">
        <v>0</v>
      </c>
      <c r="AL290">
        <v>0</v>
      </c>
      <c r="AM290">
        <v>0</v>
      </c>
      <c r="AN290">
        <v>0</v>
      </c>
      <c r="AO290">
        <v>0</v>
      </c>
      <c r="AP290" s="1">
        <v>-104</v>
      </c>
      <c r="AQ290" t="s">
        <v>81</v>
      </c>
      <c r="AR290" s="11">
        <v>45412</v>
      </c>
      <c r="AS290">
        <v>-104</v>
      </c>
      <c r="AT290" t="s">
        <v>9</v>
      </c>
      <c r="AU290" t="s">
        <v>9</v>
      </c>
      <c r="AW290" t="s">
        <v>82</v>
      </c>
      <c r="AX290" t="s">
        <v>83</v>
      </c>
      <c r="AY290" s="22" t="s">
        <v>1157</v>
      </c>
      <c r="BB290"/>
      <c r="BD290">
        <f t="shared" si="15"/>
        <v>104</v>
      </c>
      <c r="BF290" s="9">
        <f t="shared" si="16"/>
        <v>7.8</v>
      </c>
      <c r="BG290" s="9" t="s">
        <v>1157</v>
      </c>
      <c r="BH290" t="s">
        <v>1137</v>
      </c>
      <c r="BI290" t="s">
        <v>1189</v>
      </c>
    </row>
    <row r="291" spans="1:61" hidden="1" x14ac:dyDescent="0.25">
      <c r="C291" t="s">
        <v>65</v>
      </c>
      <c r="D291" t="s">
        <v>876</v>
      </c>
      <c r="E291" t="s">
        <v>67</v>
      </c>
      <c r="F291" t="s">
        <v>68</v>
      </c>
      <c r="G291" t="s">
        <v>69</v>
      </c>
      <c r="H291" s="7">
        <v>1012493626380000</v>
      </c>
      <c r="I291" t="s">
        <v>877</v>
      </c>
      <c r="J291">
        <v>4016</v>
      </c>
      <c r="K291" t="s">
        <v>148</v>
      </c>
      <c r="L291" t="s">
        <v>980</v>
      </c>
      <c r="M291" t="s">
        <v>981</v>
      </c>
      <c r="N291" t="s">
        <v>74</v>
      </c>
      <c r="O291" t="s">
        <v>119</v>
      </c>
      <c r="Q291">
        <v>1025542</v>
      </c>
      <c r="R291" t="s">
        <v>134</v>
      </c>
      <c r="T291">
        <v>0</v>
      </c>
      <c r="U291">
        <v>0.7</v>
      </c>
      <c r="V291">
        <v>0.3</v>
      </c>
      <c r="Y291" s="10">
        <v>-45.03</v>
      </c>
      <c r="Z291" s="11">
        <v>45183</v>
      </c>
      <c r="AA291" s="11">
        <v>45548</v>
      </c>
      <c r="AB291">
        <v>13</v>
      </c>
      <c r="AC291" t="s">
        <v>105</v>
      </c>
      <c r="AD291" t="s">
        <v>78</v>
      </c>
      <c r="AE291" t="s">
        <v>880</v>
      </c>
      <c r="AF291" t="s">
        <v>881</v>
      </c>
      <c r="AG291" t="s">
        <v>79</v>
      </c>
      <c r="AI291" t="s">
        <v>98</v>
      </c>
      <c r="AJ291">
        <v>-21445</v>
      </c>
      <c r="AK291">
        <v>0</v>
      </c>
      <c r="AL291">
        <v>0</v>
      </c>
      <c r="AM291">
        <v>0</v>
      </c>
      <c r="AN291">
        <v>0</v>
      </c>
      <c r="AO291">
        <v>0</v>
      </c>
      <c r="AP291" s="1">
        <v>-15011.5</v>
      </c>
      <c r="AQ291" t="s">
        <v>81</v>
      </c>
      <c r="AR291" s="11">
        <v>45412</v>
      </c>
      <c r="AS291">
        <v>-15011.5</v>
      </c>
      <c r="AU291" t="s">
        <v>13</v>
      </c>
      <c r="AW291" t="s">
        <v>82</v>
      </c>
      <c r="AX291" t="s">
        <v>83</v>
      </c>
      <c r="AY291" s="22" t="s">
        <v>1146</v>
      </c>
      <c r="BB291"/>
      <c r="BD291">
        <f t="shared" si="15"/>
        <v>0</v>
      </c>
      <c r="BF291" s="9">
        <f t="shared" si="16"/>
        <v>45.03</v>
      </c>
      <c r="BG291" s="9" t="s">
        <v>1146</v>
      </c>
      <c r="BH291" t="s">
        <v>1137</v>
      </c>
      <c r="BI291" t="s">
        <v>1178</v>
      </c>
    </row>
    <row r="292" spans="1:61" hidden="1" x14ac:dyDescent="0.25">
      <c r="C292" t="s">
        <v>65</v>
      </c>
      <c r="D292" t="s">
        <v>66</v>
      </c>
      <c r="E292" t="s">
        <v>67</v>
      </c>
      <c r="F292" t="s">
        <v>68</v>
      </c>
      <c r="G292" t="s">
        <v>69</v>
      </c>
      <c r="H292" s="7">
        <v>1.00019059463E+19</v>
      </c>
      <c r="I292" t="s">
        <v>402</v>
      </c>
      <c r="J292">
        <v>4016</v>
      </c>
      <c r="K292" t="s">
        <v>148</v>
      </c>
      <c r="L292" t="s">
        <v>403</v>
      </c>
      <c r="M292" t="s">
        <v>404</v>
      </c>
      <c r="N292" t="s">
        <v>223</v>
      </c>
      <c r="O292" t="s">
        <v>223</v>
      </c>
      <c r="Q292">
        <v>1033738</v>
      </c>
      <c r="R292" t="s">
        <v>284</v>
      </c>
      <c r="S292">
        <v>200000</v>
      </c>
      <c r="T292">
        <v>200000</v>
      </c>
      <c r="U292">
        <v>7.5</v>
      </c>
      <c r="V292">
        <v>7.5</v>
      </c>
      <c r="W292">
        <v>0</v>
      </c>
      <c r="X292">
        <v>0</v>
      </c>
      <c r="Y292" s="10">
        <v>15000</v>
      </c>
      <c r="Z292" s="11">
        <v>45383</v>
      </c>
      <c r="AA292" s="11">
        <v>45747</v>
      </c>
      <c r="AB292">
        <v>0</v>
      </c>
      <c r="AC292" t="s">
        <v>77</v>
      </c>
      <c r="AE292" t="s">
        <v>285</v>
      </c>
      <c r="AF292" t="s">
        <v>286</v>
      </c>
      <c r="AG292" t="s">
        <v>79</v>
      </c>
      <c r="AH292" t="s">
        <v>287</v>
      </c>
      <c r="AI292" t="s">
        <v>288</v>
      </c>
      <c r="AJ292">
        <v>200000</v>
      </c>
      <c r="AK292">
        <v>0</v>
      </c>
      <c r="AL292">
        <v>0</v>
      </c>
      <c r="AM292">
        <v>0</v>
      </c>
      <c r="AN292">
        <v>0</v>
      </c>
      <c r="AO292">
        <v>0</v>
      </c>
      <c r="AP292" s="1">
        <v>200000</v>
      </c>
      <c r="AQ292" t="s">
        <v>99</v>
      </c>
      <c r="AR292" s="11">
        <v>45412</v>
      </c>
      <c r="AS292">
        <v>200000</v>
      </c>
      <c r="AT292" t="s">
        <v>9</v>
      </c>
      <c r="AU292" t="s">
        <v>9</v>
      </c>
      <c r="AW292" t="s">
        <v>82</v>
      </c>
      <c r="AX292" t="s">
        <v>83</v>
      </c>
      <c r="AY292" s="22">
        <v>332556</v>
      </c>
      <c r="AZ292" t="s">
        <v>1026</v>
      </c>
      <c r="BA292" t="str">
        <f>AY292&amp;AZ292</f>
        <v>3325560</v>
      </c>
      <c r="BB292">
        <v>200000</v>
      </c>
      <c r="BC292">
        <v>0</v>
      </c>
      <c r="BD292">
        <f t="shared" si="15"/>
        <v>0</v>
      </c>
      <c r="BE292">
        <v>15000</v>
      </c>
      <c r="BF292" s="9">
        <f t="shared" si="16"/>
        <v>0</v>
      </c>
      <c r="BG292" s="9" t="s">
        <v>1131</v>
      </c>
      <c r="BH292" t="s">
        <v>1137</v>
      </c>
    </row>
    <row r="293" spans="1:61" hidden="1" x14ac:dyDescent="0.25">
      <c r="C293" t="s">
        <v>65</v>
      </c>
      <c r="D293" t="s">
        <v>66</v>
      </c>
      <c r="E293" t="s">
        <v>67</v>
      </c>
      <c r="F293" t="s">
        <v>68</v>
      </c>
      <c r="G293" t="s">
        <v>69</v>
      </c>
      <c r="H293" s="7">
        <v>1009923345980000</v>
      </c>
      <c r="I293" t="s">
        <v>176</v>
      </c>
      <c r="J293">
        <v>5006</v>
      </c>
      <c r="K293" t="s">
        <v>108</v>
      </c>
      <c r="L293" t="s">
        <v>373</v>
      </c>
      <c r="M293" t="s">
        <v>374</v>
      </c>
      <c r="N293" t="s">
        <v>74</v>
      </c>
      <c r="O293" t="s">
        <v>119</v>
      </c>
      <c r="Q293">
        <v>1001931</v>
      </c>
      <c r="R293" t="s">
        <v>375</v>
      </c>
      <c r="S293">
        <v>256912</v>
      </c>
      <c r="T293">
        <v>154147.20000000001</v>
      </c>
      <c r="U293">
        <v>12.5</v>
      </c>
      <c r="V293">
        <v>12.5</v>
      </c>
      <c r="W293">
        <v>0</v>
      </c>
      <c r="X293">
        <v>0</v>
      </c>
      <c r="Y293" s="10">
        <v>19268.400000000001</v>
      </c>
      <c r="Z293" s="11">
        <v>43550</v>
      </c>
      <c r="AA293" s="11">
        <v>45498</v>
      </c>
      <c r="AB293">
        <v>15</v>
      </c>
      <c r="AC293" t="s">
        <v>105</v>
      </c>
      <c r="AD293" t="s">
        <v>78</v>
      </c>
      <c r="AE293" t="s">
        <v>340</v>
      </c>
      <c r="AF293" t="s">
        <v>68</v>
      </c>
      <c r="AG293" t="s">
        <v>79</v>
      </c>
      <c r="AH293" t="s">
        <v>341</v>
      </c>
      <c r="AI293" t="s">
        <v>98</v>
      </c>
      <c r="AJ293">
        <v>256912</v>
      </c>
      <c r="AK293">
        <v>0</v>
      </c>
      <c r="AL293">
        <v>0</v>
      </c>
      <c r="AM293">
        <v>0</v>
      </c>
      <c r="AN293">
        <v>0</v>
      </c>
      <c r="AO293">
        <v>0</v>
      </c>
      <c r="AP293" s="1">
        <v>154147.20000000001</v>
      </c>
      <c r="AQ293" t="s">
        <v>99</v>
      </c>
      <c r="AR293" s="11">
        <v>45412</v>
      </c>
      <c r="AS293">
        <v>154147.20000000001</v>
      </c>
      <c r="AT293" t="s">
        <v>13</v>
      </c>
      <c r="AU293" t="s">
        <v>13</v>
      </c>
      <c r="AW293" t="s">
        <v>82</v>
      </c>
      <c r="AX293" t="s">
        <v>83</v>
      </c>
      <c r="AY293" s="22">
        <v>197539</v>
      </c>
      <c r="AZ293" t="s">
        <v>1168</v>
      </c>
      <c r="BB293">
        <v>154147.20000000001</v>
      </c>
      <c r="BC293">
        <v>0</v>
      </c>
      <c r="BD293">
        <f t="shared" si="15"/>
        <v>0</v>
      </c>
      <c r="BE293">
        <v>32114</v>
      </c>
      <c r="BF293" s="9">
        <f t="shared" si="16"/>
        <v>12845.599999999999</v>
      </c>
      <c r="BG293" s="9" t="s">
        <v>1131</v>
      </c>
      <c r="BH293" t="s">
        <v>1139</v>
      </c>
    </row>
    <row r="294" spans="1:61" hidden="1" x14ac:dyDescent="0.25">
      <c r="C294" t="s">
        <v>65</v>
      </c>
      <c r="D294" t="s">
        <v>66</v>
      </c>
      <c r="E294" t="s">
        <v>67</v>
      </c>
      <c r="F294" t="s">
        <v>68</v>
      </c>
      <c r="G294" t="s">
        <v>69</v>
      </c>
      <c r="H294" s="7">
        <v>1001865291500000</v>
      </c>
      <c r="I294" t="s">
        <v>982</v>
      </c>
      <c r="J294">
        <v>4005</v>
      </c>
      <c r="K294" t="s">
        <v>247</v>
      </c>
      <c r="L294" t="s">
        <v>983</v>
      </c>
      <c r="M294" t="s">
        <v>984</v>
      </c>
      <c r="N294" t="s">
        <v>151</v>
      </c>
      <c r="O294" t="s">
        <v>152</v>
      </c>
      <c r="Q294">
        <v>1012373</v>
      </c>
      <c r="R294" t="s">
        <v>153</v>
      </c>
      <c r="S294">
        <v>-661</v>
      </c>
      <c r="T294">
        <v>-661</v>
      </c>
      <c r="U294">
        <v>7.5</v>
      </c>
      <c r="V294">
        <v>7.5</v>
      </c>
      <c r="W294">
        <v>0</v>
      </c>
      <c r="X294">
        <v>0</v>
      </c>
      <c r="Y294" s="10">
        <v>-49.58</v>
      </c>
      <c r="Z294" s="11">
        <v>45247</v>
      </c>
      <c r="AA294" s="11">
        <v>45612</v>
      </c>
      <c r="AB294">
        <v>5</v>
      </c>
      <c r="AC294" t="s">
        <v>105</v>
      </c>
      <c r="AE294" t="s">
        <v>154</v>
      </c>
      <c r="AF294" t="s">
        <v>68</v>
      </c>
      <c r="AG294" t="s">
        <v>79</v>
      </c>
      <c r="AH294" t="s">
        <v>155</v>
      </c>
      <c r="AI294" t="s">
        <v>155</v>
      </c>
      <c r="AJ294">
        <v>-661</v>
      </c>
      <c r="AK294">
        <v>0</v>
      </c>
      <c r="AL294">
        <v>0</v>
      </c>
      <c r="AM294">
        <v>0</v>
      </c>
      <c r="AN294">
        <v>0</v>
      </c>
      <c r="AO294">
        <v>0</v>
      </c>
      <c r="AP294" s="1">
        <v>-661</v>
      </c>
      <c r="AQ294" t="s">
        <v>128</v>
      </c>
      <c r="AR294" s="11">
        <v>45412</v>
      </c>
      <c r="AS294">
        <v>-661</v>
      </c>
      <c r="AT294" t="s">
        <v>4</v>
      </c>
      <c r="AU294" t="s">
        <v>4</v>
      </c>
      <c r="AW294" t="s">
        <v>82</v>
      </c>
      <c r="AX294" t="s">
        <v>83</v>
      </c>
      <c r="AY294" s="22" t="s">
        <v>1128</v>
      </c>
      <c r="BB294"/>
      <c r="BD294">
        <f t="shared" si="15"/>
        <v>661</v>
      </c>
      <c r="BF294" s="9">
        <f t="shared" si="16"/>
        <v>49.58</v>
      </c>
      <c r="BG294" s="9" t="s">
        <v>1148</v>
      </c>
      <c r="BH294" t="s">
        <v>1137</v>
      </c>
      <c r="BI294" t="s">
        <v>1184</v>
      </c>
    </row>
    <row r="295" spans="1:61" hidden="1" x14ac:dyDescent="0.25">
      <c r="C295" t="s">
        <v>65</v>
      </c>
      <c r="D295" t="s">
        <v>66</v>
      </c>
      <c r="E295" t="s">
        <v>67</v>
      </c>
      <c r="F295" t="s">
        <v>68</v>
      </c>
      <c r="G295" t="s">
        <v>69</v>
      </c>
      <c r="H295" s="7">
        <v>1002010038320000</v>
      </c>
      <c r="I295" t="s">
        <v>366</v>
      </c>
      <c r="J295">
        <v>2002</v>
      </c>
      <c r="K295" t="s">
        <v>156</v>
      </c>
      <c r="L295" t="s">
        <v>367</v>
      </c>
      <c r="M295" t="s">
        <v>368</v>
      </c>
      <c r="N295" t="s">
        <v>223</v>
      </c>
      <c r="O295" t="s">
        <v>223</v>
      </c>
      <c r="Q295">
        <v>1034789</v>
      </c>
      <c r="R295" t="s">
        <v>224</v>
      </c>
      <c r="S295">
        <v>125000</v>
      </c>
      <c r="T295">
        <v>125000</v>
      </c>
      <c r="U295">
        <v>16.5</v>
      </c>
      <c r="V295">
        <v>16.5</v>
      </c>
      <c r="W295">
        <v>0</v>
      </c>
      <c r="X295">
        <v>0</v>
      </c>
      <c r="Y295" s="10">
        <v>20625</v>
      </c>
      <c r="Z295" s="11">
        <v>45304</v>
      </c>
      <c r="AA295" s="11">
        <v>45669</v>
      </c>
      <c r="AB295">
        <v>0</v>
      </c>
      <c r="AC295" t="s">
        <v>77</v>
      </c>
      <c r="AE295" t="s">
        <v>225</v>
      </c>
      <c r="AF295" t="s">
        <v>68</v>
      </c>
      <c r="AG295" t="s">
        <v>79</v>
      </c>
      <c r="AH295" t="s">
        <v>226</v>
      </c>
      <c r="AI295" t="s">
        <v>227</v>
      </c>
      <c r="AJ295">
        <v>118750</v>
      </c>
      <c r="AK295">
        <v>0</v>
      </c>
      <c r="AL295">
        <v>0</v>
      </c>
      <c r="AM295">
        <v>0</v>
      </c>
      <c r="AN295">
        <v>0</v>
      </c>
      <c r="AO295">
        <v>6250</v>
      </c>
      <c r="AP295" s="1">
        <v>125000</v>
      </c>
      <c r="AQ295" t="s">
        <v>99</v>
      </c>
      <c r="AR295" s="11">
        <v>45412</v>
      </c>
      <c r="AS295">
        <v>125000</v>
      </c>
      <c r="AT295" t="s">
        <v>7</v>
      </c>
      <c r="AU295" t="s">
        <v>7</v>
      </c>
      <c r="AW295" t="s">
        <v>82</v>
      </c>
      <c r="AX295" t="s">
        <v>83</v>
      </c>
      <c r="AY295" s="22">
        <v>325304</v>
      </c>
      <c r="BB295"/>
      <c r="BD295">
        <f t="shared" si="15"/>
        <v>-125000</v>
      </c>
      <c r="BF295" s="9">
        <f t="shared" si="16"/>
        <v>-20625</v>
      </c>
      <c r="BG295" s="9" t="s">
        <v>1133</v>
      </c>
      <c r="BH295" t="s">
        <v>1137</v>
      </c>
    </row>
    <row r="296" spans="1:61" hidden="1" x14ac:dyDescent="0.25">
      <c r="C296" t="s">
        <v>65</v>
      </c>
      <c r="D296" t="s">
        <v>66</v>
      </c>
      <c r="E296" t="s">
        <v>67</v>
      </c>
      <c r="F296" t="s">
        <v>68</v>
      </c>
      <c r="G296" t="s">
        <v>69</v>
      </c>
      <c r="H296" s="7">
        <v>1017000690880000</v>
      </c>
      <c r="I296" t="s">
        <v>180</v>
      </c>
      <c r="J296">
        <v>4016</v>
      </c>
      <c r="K296" t="s">
        <v>148</v>
      </c>
      <c r="L296" t="s">
        <v>985</v>
      </c>
      <c r="M296" t="s">
        <v>986</v>
      </c>
      <c r="N296" t="s">
        <v>74</v>
      </c>
      <c r="O296" t="s">
        <v>119</v>
      </c>
      <c r="Q296">
        <v>1027313</v>
      </c>
      <c r="R296" t="s">
        <v>525</v>
      </c>
      <c r="S296">
        <v>-1668</v>
      </c>
      <c r="T296">
        <v>-1668</v>
      </c>
      <c r="U296">
        <v>5</v>
      </c>
      <c r="V296">
        <v>5</v>
      </c>
      <c r="W296">
        <v>0</v>
      </c>
      <c r="X296">
        <v>0</v>
      </c>
      <c r="Y296" s="10">
        <v>-83.4</v>
      </c>
      <c r="Z296" s="11">
        <v>45039</v>
      </c>
      <c r="AA296" s="11">
        <v>45404</v>
      </c>
      <c r="AB296">
        <v>16</v>
      </c>
      <c r="AC296" t="s">
        <v>105</v>
      </c>
      <c r="AE296" t="s">
        <v>96</v>
      </c>
      <c r="AF296" t="s">
        <v>68</v>
      </c>
      <c r="AG296" t="s">
        <v>79</v>
      </c>
      <c r="AH296" t="s">
        <v>97</v>
      </c>
      <c r="AI296" t="s">
        <v>98</v>
      </c>
      <c r="AJ296">
        <v>-1668</v>
      </c>
      <c r="AK296">
        <v>0</v>
      </c>
      <c r="AL296">
        <v>0</v>
      </c>
      <c r="AM296">
        <v>0</v>
      </c>
      <c r="AN296">
        <v>0</v>
      </c>
      <c r="AO296">
        <v>0</v>
      </c>
      <c r="AP296" s="1">
        <v>-1668</v>
      </c>
      <c r="AQ296" t="s">
        <v>357</v>
      </c>
      <c r="AR296" s="11">
        <v>45412</v>
      </c>
      <c r="AS296">
        <v>-1668</v>
      </c>
      <c r="AT296" t="s">
        <v>13</v>
      </c>
      <c r="AU296" t="s">
        <v>13</v>
      </c>
      <c r="AW296" t="s">
        <v>82</v>
      </c>
      <c r="AX296" t="s">
        <v>83</v>
      </c>
      <c r="AY296" s="22" t="s">
        <v>1156</v>
      </c>
      <c r="BB296"/>
      <c r="BD296">
        <f t="shared" si="15"/>
        <v>1668</v>
      </c>
      <c r="BF296" s="9">
        <f t="shared" si="16"/>
        <v>83.4</v>
      </c>
      <c r="BG296" s="9" t="s">
        <v>1156</v>
      </c>
      <c r="BH296" t="s">
        <v>1137</v>
      </c>
      <c r="BI296" t="s">
        <v>1182</v>
      </c>
    </row>
    <row r="297" spans="1:61" hidden="1" x14ac:dyDescent="0.25">
      <c r="C297" t="s">
        <v>65</v>
      </c>
      <c r="D297" t="s">
        <v>66</v>
      </c>
      <c r="E297" t="s">
        <v>67</v>
      </c>
      <c r="F297" t="s">
        <v>68</v>
      </c>
      <c r="G297" t="s">
        <v>69</v>
      </c>
      <c r="H297" s="7">
        <v>1009400999440000</v>
      </c>
      <c r="I297" t="s">
        <v>70</v>
      </c>
      <c r="J297">
        <v>4005</v>
      </c>
      <c r="K297" t="s">
        <v>247</v>
      </c>
      <c r="L297" t="s">
        <v>248</v>
      </c>
      <c r="M297" t="s">
        <v>249</v>
      </c>
      <c r="N297" t="s">
        <v>74</v>
      </c>
      <c r="O297" t="s">
        <v>75</v>
      </c>
      <c r="Q297">
        <v>1029482</v>
      </c>
      <c r="R297" t="s">
        <v>76</v>
      </c>
      <c r="S297">
        <v>950000</v>
      </c>
      <c r="T297">
        <v>950000</v>
      </c>
      <c r="U297">
        <v>7.5</v>
      </c>
      <c r="V297">
        <v>7.5</v>
      </c>
      <c r="W297">
        <v>0</v>
      </c>
      <c r="X297">
        <v>0</v>
      </c>
      <c r="Y297" s="10">
        <v>71250</v>
      </c>
      <c r="Z297" s="11">
        <v>45383</v>
      </c>
      <c r="AA297" s="11">
        <v>45747</v>
      </c>
      <c r="AB297">
        <v>0</v>
      </c>
      <c r="AC297" t="s">
        <v>77</v>
      </c>
      <c r="AG297" t="s">
        <v>79</v>
      </c>
      <c r="AH297" t="s">
        <v>69</v>
      </c>
      <c r="AI297" t="s">
        <v>250</v>
      </c>
      <c r="AJ297">
        <v>950000</v>
      </c>
      <c r="AK297">
        <v>0</v>
      </c>
      <c r="AL297">
        <v>0</v>
      </c>
      <c r="AM297">
        <v>0</v>
      </c>
      <c r="AN297">
        <v>0</v>
      </c>
      <c r="AO297">
        <v>0</v>
      </c>
      <c r="AP297" s="1">
        <v>950000</v>
      </c>
      <c r="AQ297" t="s">
        <v>81</v>
      </c>
      <c r="AR297" s="11">
        <v>45412</v>
      </c>
      <c r="AS297">
        <v>950000</v>
      </c>
      <c r="AU297" t="s">
        <v>6</v>
      </c>
      <c r="AW297" t="s">
        <v>82</v>
      </c>
      <c r="AX297" t="s">
        <v>83</v>
      </c>
      <c r="AY297">
        <v>330872</v>
      </c>
      <c r="AZ297" t="s">
        <v>1026</v>
      </c>
      <c r="BA297" t="str">
        <f>AY297&amp;AZ297</f>
        <v>3308720</v>
      </c>
      <c r="BB297">
        <v>950000</v>
      </c>
      <c r="BC297">
        <v>0</v>
      </c>
      <c r="BD297">
        <f t="shared" si="15"/>
        <v>0</v>
      </c>
      <c r="BE297">
        <v>47500</v>
      </c>
      <c r="BF297" s="9">
        <f t="shared" si="16"/>
        <v>-23750</v>
      </c>
      <c r="BG297" s="9" t="s">
        <v>1135</v>
      </c>
      <c r="BH297" t="s">
        <v>1137</v>
      </c>
    </row>
    <row r="298" spans="1:61" hidden="1" x14ac:dyDescent="0.25">
      <c r="C298" t="s">
        <v>65</v>
      </c>
      <c r="D298" t="s">
        <v>66</v>
      </c>
      <c r="E298" t="s">
        <v>67</v>
      </c>
      <c r="F298" t="s">
        <v>68</v>
      </c>
      <c r="G298" t="s">
        <v>69</v>
      </c>
      <c r="H298" s="7">
        <v>1009923345980000</v>
      </c>
      <c r="I298" t="s">
        <v>176</v>
      </c>
      <c r="J298">
        <v>5006</v>
      </c>
      <c r="K298" t="s">
        <v>108</v>
      </c>
      <c r="L298" t="s">
        <v>346</v>
      </c>
      <c r="M298" t="s">
        <v>347</v>
      </c>
      <c r="N298" t="s">
        <v>74</v>
      </c>
      <c r="O298" t="s">
        <v>119</v>
      </c>
      <c r="Q298">
        <v>1017275</v>
      </c>
      <c r="R298" t="s">
        <v>199</v>
      </c>
      <c r="S298">
        <v>376756</v>
      </c>
      <c r="T298">
        <v>226053.6</v>
      </c>
      <c r="U298">
        <v>12.5</v>
      </c>
      <c r="V298">
        <v>12.5</v>
      </c>
      <c r="W298">
        <v>0</v>
      </c>
      <c r="X298">
        <v>0</v>
      </c>
      <c r="Y298" s="10">
        <v>28256.7</v>
      </c>
      <c r="Z298" s="11">
        <v>45309</v>
      </c>
      <c r="AA298" s="11">
        <v>45705</v>
      </c>
      <c r="AB298">
        <v>2</v>
      </c>
      <c r="AC298" t="s">
        <v>105</v>
      </c>
      <c r="AD298" t="s">
        <v>78</v>
      </c>
      <c r="AE298" t="s">
        <v>96</v>
      </c>
      <c r="AF298" t="s">
        <v>68</v>
      </c>
      <c r="AG298" t="s">
        <v>79</v>
      </c>
      <c r="AH298" t="s">
        <v>97</v>
      </c>
      <c r="AI298" t="s">
        <v>98</v>
      </c>
      <c r="AJ298">
        <v>376756</v>
      </c>
      <c r="AK298">
        <v>0</v>
      </c>
      <c r="AL298">
        <v>0</v>
      </c>
      <c r="AM298">
        <v>0</v>
      </c>
      <c r="AN298">
        <v>0</v>
      </c>
      <c r="AO298">
        <v>0</v>
      </c>
      <c r="AP298" s="1">
        <v>226053.6</v>
      </c>
      <c r="AQ298" t="s">
        <v>99</v>
      </c>
      <c r="AR298" s="11">
        <v>45412</v>
      </c>
      <c r="AS298">
        <v>226053.6</v>
      </c>
      <c r="AT298" t="s">
        <v>13</v>
      </c>
      <c r="AU298" t="s">
        <v>13</v>
      </c>
      <c r="AW298" t="s">
        <v>82</v>
      </c>
      <c r="AX298" t="s">
        <v>83</v>
      </c>
      <c r="AY298" s="22">
        <v>335839</v>
      </c>
      <c r="AZ298" t="s">
        <v>1127</v>
      </c>
      <c r="BB298">
        <v>226053.6</v>
      </c>
      <c r="BC298">
        <v>0</v>
      </c>
      <c r="BD298">
        <f t="shared" si="15"/>
        <v>0</v>
      </c>
      <c r="BE298">
        <v>47094.5</v>
      </c>
      <c r="BF298" s="9">
        <f t="shared" si="16"/>
        <v>18837.8</v>
      </c>
      <c r="BG298" s="9" t="s">
        <v>1131</v>
      </c>
      <c r="BH298" t="s">
        <v>1139</v>
      </c>
    </row>
    <row r="299" spans="1:61" hidden="1" x14ac:dyDescent="0.25">
      <c r="C299" t="s">
        <v>65</v>
      </c>
      <c r="D299" t="s">
        <v>66</v>
      </c>
      <c r="E299" t="s">
        <v>67</v>
      </c>
      <c r="F299" t="s">
        <v>68</v>
      </c>
      <c r="G299" t="s">
        <v>69</v>
      </c>
      <c r="H299" s="7">
        <v>1.0086511031600001E+19</v>
      </c>
      <c r="I299" t="s">
        <v>987</v>
      </c>
      <c r="J299">
        <v>4005</v>
      </c>
      <c r="K299" t="s">
        <v>247</v>
      </c>
      <c r="L299" t="s">
        <v>988</v>
      </c>
      <c r="M299" t="s">
        <v>989</v>
      </c>
      <c r="N299" t="s">
        <v>188</v>
      </c>
      <c r="O299" t="s">
        <v>189</v>
      </c>
      <c r="Q299">
        <v>1010520</v>
      </c>
      <c r="R299" t="s">
        <v>190</v>
      </c>
      <c r="S299">
        <v>-1808</v>
      </c>
      <c r="T299">
        <v>-1808</v>
      </c>
      <c r="U299">
        <v>7.5</v>
      </c>
      <c r="V299">
        <v>7.5</v>
      </c>
      <c r="W299">
        <v>0</v>
      </c>
      <c r="X299">
        <v>0</v>
      </c>
      <c r="Y299" s="10">
        <v>-135.6</v>
      </c>
      <c r="Z299" s="11">
        <v>45254</v>
      </c>
      <c r="AA299" s="11">
        <v>45619</v>
      </c>
      <c r="AB299">
        <v>1</v>
      </c>
      <c r="AC299" t="s">
        <v>105</v>
      </c>
      <c r="AE299" t="s">
        <v>191</v>
      </c>
      <c r="AF299" t="s">
        <v>192</v>
      </c>
      <c r="AG299" t="s">
        <v>79</v>
      </c>
      <c r="AH299" t="s">
        <v>193</v>
      </c>
      <c r="AI299" t="s">
        <v>193</v>
      </c>
      <c r="AJ299">
        <v>-1808</v>
      </c>
      <c r="AK299">
        <v>0</v>
      </c>
      <c r="AL299">
        <v>0</v>
      </c>
      <c r="AM299">
        <v>0</v>
      </c>
      <c r="AN299">
        <v>0</v>
      </c>
      <c r="AO299">
        <v>0</v>
      </c>
      <c r="AP299" s="1">
        <v>-1808</v>
      </c>
      <c r="AQ299" t="s">
        <v>81</v>
      </c>
      <c r="AR299" s="11">
        <v>45412</v>
      </c>
      <c r="AS299">
        <v>-1808</v>
      </c>
      <c r="AT299" t="s">
        <v>8</v>
      </c>
      <c r="AU299" t="s">
        <v>8</v>
      </c>
      <c r="AW299" t="s">
        <v>82</v>
      </c>
      <c r="AX299" t="s">
        <v>83</v>
      </c>
      <c r="AY299" s="22" t="s">
        <v>1144</v>
      </c>
      <c r="BB299"/>
      <c r="BD299">
        <f t="shared" si="15"/>
        <v>1808</v>
      </c>
      <c r="BF299" s="9">
        <f t="shared" si="16"/>
        <v>135.6</v>
      </c>
      <c r="BG299" s="9" t="s">
        <v>1144</v>
      </c>
      <c r="BH299" t="s">
        <v>1137</v>
      </c>
      <c r="BI299" t="s">
        <v>1178</v>
      </c>
    </row>
    <row r="300" spans="1:61" hidden="1" x14ac:dyDescent="0.25">
      <c r="C300" t="s">
        <v>65</v>
      </c>
      <c r="D300" t="s">
        <v>876</v>
      </c>
      <c r="E300" t="s">
        <v>67</v>
      </c>
      <c r="F300" t="s">
        <v>68</v>
      </c>
      <c r="G300" t="s">
        <v>69</v>
      </c>
      <c r="H300" s="7">
        <v>1012493626380000</v>
      </c>
      <c r="I300" t="s">
        <v>877</v>
      </c>
      <c r="J300">
        <v>4016</v>
      </c>
      <c r="K300" t="s">
        <v>148</v>
      </c>
      <c r="L300" t="s">
        <v>878</v>
      </c>
      <c r="M300" t="s">
        <v>990</v>
      </c>
      <c r="N300" t="s">
        <v>74</v>
      </c>
      <c r="O300" t="s">
        <v>119</v>
      </c>
      <c r="Q300">
        <v>1025542</v>
      </c>
      <c r="R300" t="s">
        <v>134</v>
      </c>
      <c r="T300">
        <v>0</v>
      </c>
      <c r="U300">
        <v>0.22</v>
      </c>
      <c r="V300">
        <v>0.09</v>
      </c>
      <c r="Y300" s="10">
        <v>-138.04</v>
      </c>
      <c r="Z300" s="11">
        <v>45183</v>
      </c>
      <c r="AA300" s="11">
        <v>45548</v>
      </c>
      <c r="AB300">
        <v>25</v>
      </c>
      <c r="AC300" t="s">
        <v>105</v>
      </c>
      <c r="AD300" t="s">
        <v>78</v>
      </c>
      <c r="AE300" t="s">
        <v>880</v>
      </c>
      <c r="AF300" t="s">
        <v>881</v>
      </c>
      <c r="AG300" t="s">
        <v>79</v>
      </c>
      <c r="AI300" t="s">
        <v>98</v>
      </c>
      <c r="AJ300">
        <v>-219104</v>
      </c>
      <c r="AK300">
        <v>0</v>
      </c>
      <c r="AL300">
        <v>0</v>
      </c>
      <c r="AM300">
        <v>0</v>
      </c>
      <c r="AN300">
        <v>0</v>
      </c>
      <c r="AO300">
        <v>0</v>
      </c>
      <c r="AP300" s="1">
        <v>-153372.79999999999</v>
      </c>
      <c r="AQ300" t="s">
        <v>81</v>
      </c>
      <c r="AR300" s="11">
        <v>45412</v>
      </c>
      <c r="AS300">
        <v>-153372.79999999999</v>
      </c>
      <c r="AU300" t="s">
        <v>13</v>
      </c>
      <c r="AW300" t="s">
        <v>82</v>
      </c>
      <c r="AX300" t="s">
        <v>83</v>
      </c>
      <c r="AY300" s="22" t="s">
        <v>1145</v>
      </c>
      <c r="BB300"/>
      <c r="BD300">
        <f t="shared" si="15"/>
        <v>0</v>
      </c>
      <c r="BF300" s="9">
        <f t="shared" si="16"/>
        <v>138.04</v>
      </c>
      <c r="BG300" s="9" t="s">
        <v>1145</v>
      </c>
      <c r="BH300" t="s">
        <v>1137</v>
      </c>
      <c r="BI300" t="s">
        <v>1178</v>
      </c>
    </row>
    <row r="301" spans="1:61" hidden="1" x14ac:dyDescent="0.25">
      <c r="C301" t="s">
        <v>65</v>
      </c>
      <c r="D301" t="s">
        <v>66</v>
      </c>
      <c r="E301" t="s">
        <v>67</v>
      </c>
      <c r="F301" t="s">
        <v>68</v>
      </c>
      <c r="G301" t="s">
        <v>69</v>
      </c>
      <c r="H301" s="7">
        <v>101228998351</v>
      </c>
      <c r="I301" t="s">
        <v>780</v>
      </c>
      <c r="J301">
        <v>4016</v>
      </c>
      <c r="K301" t="s">
        <v>148</v>
      </c>
      <c r="L301" t="s">
        <v>781</v>
      </c>
      <c r="M301" t="s">
        <v>991</v>
      </c>
      <c r="N301" t="s">
        <v>151</v>
      </c>
      <c r="O301" t="s">
        <v>152</v>
      </c>
      <c r="Q301">
        <v>1027714</v>
      </c>
      <c r="R301" t="s">
        <v>783</v>
      </c>
      <c r="S301">
        <v>-26521</v>
      </c>
      <c r="T301">
        <v>-26521</v>
      </c>
      <c r="U301">
        <v>2</v>
      </c>
      <c r="V301">
        <v>2</v>
      </c>
      <c r="W301">
        <v>0</v>
      </c>
      <c r="X301">
        <v>0</v>
      </c>
      <c r="Y301" s="10">
        <v>-530.41999999999996</v>
      </c>
      <c r="Z301" s="11">
        <v>45212</v>
      </c>
      <c r="AA301" s="11">
        <v>45577</v>
      </c>
      <c r="AB301">
        <v>12</v>
      </c>
      <c r="AC301" t="s">
        <v>105</v>
      </c>
      <c r="AE301" t="s">
        <v>618</v>
      </c>
      <c r="AF301" t="s">
        <v>68</v>
      </c>
      <c r="AG301" t="s">
        <v>79</v>
      </c>
      <c r="AH301" t="s">
        <v>135</v>
      </c>
      <c r="AI301" t="s">
        <v>135</v>
      </c>
      <c r="AJ301">
        <v>-26521</v>
      </c>
      <c r="AK301">
        <v>0</v>
      </c>
      <c r="AL301">
        <v>0</v>
      </c>
      <c r="AM301">
        <v>0</v>
      </c>
      <c r="AN301">
        <v>0</v>
      </c>
      <c r="AO301">
        <v>0</v>
      </c>
      <c r="AP301" s="1">
        <v>-26521</v>
      </c>
      <c r="AQ301" t="s">
        <v>99</v>
      </c>
      <c r="AR301" s="11">
        <v>45412</v>
      </c>
      <c r="AS301">
        <v>-26521</v>
      </c>
      <c r="AT301" t="s">
        <v>13</v>
      </c>
      <c r="AU301" t="s">
        <v>13</v>
      </c>
      <c r="AW301" t="s">
        <v>82</v>
      </c>
      <c r="AX301" t="s">
        <v>83</v>
      </c>
      <c r="AY301" s="22" t="s">
        <v>1155</v>
      </c>
      <c r="BB301"/>
      <c r="BD301">
        <f t="shared" si="15"/>
        <v>26521</v>
      </c>
      <c r="BF301" s="9">
        <f t="shared" si="16"/>
        <v>530.41999999999996</v>
      </c>
      <c r="BG301" s="9" t="s">
        <v>1155</v>
      </c>
      <c r="BH301" t="s">
        <v>1137</v>
      </c>
      <c r="BI301" t="s">
        <v>1178</v>
      </c>
    </row>
    <row r="302" spans="1:61" hidden="1" x14ac:dyDescent="0.25">
      <c r="C302" t="s">
        <v>65</v>
      </c>
      <c r="D302" t="s">
        <v>113</v>
      </c>
      <c r="E302" t="s">
        <v>67</v>
      </c>
      <c r="F302" t="s">
        <v>68</v>
      </c>
      <c r="G302" t="s">
        <v>69</v>
      </c>
      <c r="H302" s="7">
        <v>1.0038171897099999E+19</v>
      </c>
      <c r="I302" t="s">
        <v>114</v>
      </c>
      <c r="J302">
        <v>1003</v>
      </c>
      <c r="K302" t="s">
        <v>101</v>
      </c>
      <c r="L302" t="s">
        <v>304</v>
      </c>
      <c r="M302" t="s">
        <v>305</v>
      </c>
      <c r="N302" t="s">
        <v>74</v>
      </c>
      <c r="O302" t="s">
        <v>119</v>
      </c>
      <c r="Q302">
        <v>1032786</v>
      </c>
      <c r="R302" t="s">
        <v>127</v>
      </c>
      <c r="T302">
        <v>0</v>
      </c>
      <c r="U302">
        <v>9.1999999999999993</v>
      </c>
      <c r="V302">
        <v>2.2999999999999998</v>
      </c>
      <c r="Y302" s="10">
        <v>43674.13</v>
      </c>
      <c r="Z302" s="11">
        <v>45383</v>
      </c>
      <c r="AA302" s="11">
        <v>45747</v>
      </c>
      <c r="AB302">
        <v>0</v>
      </c>
      <c r="AC302" t="s">
        <v>77</v>
      </c>
      <c r="AD302" t="s">
        <v>78</v>
      </c>
      <c r="AE302" t="s">
        <v>121</v>
      </c>
      <c r="AF302" t="s">
        <v>122</v>
      </c>
      <c r="AG302" t="s">
        <v>79</v>
      </c>
      <c r="AI302" t="s">
        <v>217</v>
      </c>
      <c r="AJ302">
        <v>3797750</v>
      </c>
      <c r="AK302">
        <v>0</v>
      </c>
      <c r="AL302">
        <v>0</v>
      </c>
      <c r="AM302">
        <v>0</v>
      </c>
      <c r="AN302">
        <v>0</v>
      </c>
      <c r="AO302">
        <v>0</v>
      </c>
      <c r="AP302" s="1">
        <v>1898875</v>
      </c>
      <c r="AQ302" t="s">
        <v>99</v>
      </c>
      <c r="AR302" s="11">
        <v>45412</v>
      </c>
      <c r="AS302">
        <v>1898875</v>
      </c>
      <c r="AU302" t="s">
        <v>5</v>
      </c>
      <c r="AW302" t="s">
        <v>82</v>
      </c>
      <c r="AX302" t="s">
        <v>83</v>
      </c>
      <c r="AY302">
        <v>337026</v>
      </c>
      <c r="AZ302" t="s">
        <v>1026</v>
      </c>
      <c r="BA302" t="str">
        <f>AY302&amp;AZ302</f>
        <v>3370260</v>
      </c>
      <c r="BB302" s="1">
        <v>3797750</v>
      </c>
      <c r="BC302">
        <v>0</v>
      </c>
      <c r="BD302" s="9">
        <f>BB302-AJ302</f>
        <v>0</v>
      </c>
      <c r="BE302">
        <v>43674.12</v>
      </c>
      <c r="BF302" s="9">
        <f t="shared" si="16"/>
        <v>-9.9999999947613105E-3</v>
      </c>
      <c r="BG302" s="9" t="s">
        <v>1131</v>
      </c>
      <c r="BH302" s="23" t="s">
        <v>1137</v>
      </c>
    </row>
    <row r="303" spans="1:61" s="23" customFormat="1" hidden="1" x14ac:dyDescent="0.25">
      <c r="A303"/>
      <c r="B303"/>
      <c r="C303" t="s">
        <v>65</v>
      </c>
      <c r="D303" t="s">
        <v>66</v>
      </c>
      <c r="E303" t="s">
        <v>67</v>
      </c>
      <c r="F303" t="s">
        <v>68</v>
      </c>
      <c r="G303" t="s">
        <v>69</v>
      </c>
      <c r="H303" s="7">
        <v>1010663587810030</v>
      </c>
      <c r="I303" t="s">
        <v>483</v>
      </c>
      <c r="J303">
        <v>4016</v>
      </c>
      <c r="K303" t="s">
        <v>148</v>
      </c>
      <c r="L303" t="s">
        <v>484</v>
      </c>
      <c r="M303" t="s">
        <v>992</v>
      </c>
      <c r="N303" t="s">
        <v>74</v>
      </c>
      <c r="O303" t="s">
        <v>119</v>
      </c>
      <c r="P303"/>
      <c r="Q303">
        <v>1025542</v>
      </c>
      <c r="R303" t="s">
        <v>134</v>
      </c>
      <c r="S303">
        <v>-12428</v>
      </c>
      <c r="T303">
        <v>-12428</v>
      </c>
      <c r="U303">
        <v>5</v>
      </c>
      <c r="V303">
        <v>5</v>
      </c>
      <c r="W303">
        <v>0</v>
      </c>
      <c r="X303">
        <v>0</v>
      </c>
      <c r="Y303" s="10">
        <v>-621.4</v>
      </c>
      <c r="Z303" s="11">
        <v>45299</v>
      </c>
      <c r="AA303" s="11">
        <v>45664</v>
      </c>
      <c r="AB303">
        <v>9</v>
      </c>
      <c r="AC303" t="s">
        <v>105</v>
      </c>
      <c r="AD303"/>
      <c r="AE303" t="s">
        <v>96</v>
      </c>
      <c r="AF303" t="s">
        <v>68</v>
      </c>
      <c r="AG303" t="s">
        <v>79</v>
      </c>
      <c r="AH303" t="s">
        <v>97</v>
      </c>
      <c r="AI303" t="s">
        <v>98</v>
      </c>
      <c r="AJ303">
        <v>-12428</v>
      </c>
      <c r="AK303">
        <v>0</v>
      </c>
      <c r="AL303">
        <v>0</v>
      </c>
      <c r="AM303">
        <v>0</v>
      </c>
      <c r="AN303">
        <v>0</v>
      </c>
      <c r="AO303">
        <v>0</v>
      </c>
      <c r="AP303" s="1">
        <v>-12428</v>
      </c>
      <c r="AQ303" t="s">
        <v>81</v>
      </c>
      <c r="AR303" s="11">
        <v>45412</v>
      </c>
      <c r="AS303">
        <v>-12428</v>
      </c>
      <c r="AT303" t="s">
        <v>13</v>
      </c>
      <c r="AU303" t="s">
        <v>13</v>
      </c>
      <c r="AV303"/>
      <c r="AW303" t="s">
        <v>82</v>
      </c>
      <c r="AX303" t="s">
        <v>83</v>
      </c>
      <c r="AY303" s="22" t="s">
        <v>1129</v>
      </c>
      <c r="AZ303"/>
      <c r="BA303"/>
      <c r="BB303"/>
      <c r="BC303"/>
      <c r="BD303">
        <f>BB303-T303</f>
        <v>12428</v>
      </c>
      <c r="BE303"/>
      <c r="BF303" s="9">
        <f t="shared" si="16"/>
        <v>621.4</v>
      </c>
      <c r="BG303" s="9" t="s">
        <v>1132</v>
      </c>
      <c r="BH303" t="s">
        <v>1137</v>
      </c>
      <c r="BI303" s="23" t="s">
        <v>1178</v>
      </c>
    </row>
    <row r="304" spans="1:61" hidden="1" x14ac:dyDescent="0.25">
      <c r="C304" t="s">
        <v>65</v>
      </c>
      <c r="D304" t="s">
        <v>66</v>
      </c>
      <c r="E304" t="s">
        <v>67</v>
      </c>
      <c r="F304" t="s">
        <v>68</v>
      </c>
      <c r="G304" t="s">
        <v>69</v>
      </c>
      <c r="H304" s="7">
        <v>102056493169</v>
      </c>
      <c r="I304" t="s">
        <v>993</v>
      </c>
      <c r="J304">
        <v>3003</v>
      </c>
      <c r="K304" t="s">
        <v>631</v>
      </c>
      <c r="L304" t="s">
        <v>994</v>
      </c>
      <c r="M304" t="s">
        <v>995</v>
      </c>
      <c r="N304" t="s">
        <v>151</v>
      </c>
      <c r="O304" t="s">
        <v>152</v>
      </c>
      <c r="P304" t="s">
        <v>634</v>
      </c>
      <c r="Q304">
        <v>1011069</v>
      </c>
      <c r="R304" t="s">
        <v>635</v>
      </c>
      <c r="S304">
        <v>-646</v>
      </c>
      <c r="T304">
        <v>-646</v>
      </c>
      <c r="V304">
        <v>15</v>
      </c>
      <c r="W304">
        <v>-96.9</v>
      </c>
      <c r="X304">
        <v>-774.75</v>
      </c>
      <c r="Y304" s="10">
        <v>-871.65</v>
      </c>
      <c r="Z304" s="11">
        <v>45271</v>
      </c>
      <c r="AA304" s="11">
        <v>45636</v>
      </c>
      <c r="AB304">
        <v>1</v>
      </c>
      <c r="AC304" t="s">
        <v>996</v>
      </c>
      <c r="AE304" t="s">
        <v>636</v>
      </c>
      <c r="AF304" t="s">
        <v>68</v>
      </c>
      <c r="AG304" t="s">
        <v>79</v>
      </c>
      <c r="AH304" t="s">
        <v>155</v>
      </c>
      <c r="AI304" t="s">
        <v>155</v>
      </c>
      <c r="AJ304">
        <v>-31636</v>
      </c>
      <c r="AK304">
        <v>0</v>
      </c>
      <c r="AL304">
        <v>-646</v>
      </c>
      <c r="AM304">
        <v>-30990</v>
      </c>
      <c r="AN304">
        <v>0</v>
      </c>
      <c r="AO304">
        <v>0</v>
      </c>
      <c r="AP304" s="1">
        <v>-646</v>
      </c>
      <c r="AQ304" t="s">
        <v>397</v>
      </c>
      <c r="AR304" s="11">
        <v>45412</v>
      </c>
      <c r="AS304">
        <v>-31636</v>
      </c>
      <c r="AT304" t="s">
        <v>4</v>
      </c>
      <c r="AU304" t="s">
        <v>4</v>
      </c>
      <c r="AV304">
        <v>17</v>
      </c>
      <c r="AW304" t="s">
        <v>210</v>
      </c>
      <c r="AX304" t="s">
        <v>83</v>
      </c>
      <c r="AY304" s="22" t="s">
        <v>1154</v>
      </c>
      <c r="BB304"/>
      <c r="BD304">
        <f>BB304-T304</f>
        <v>646</v>
      </c>
      <c r="BF304" s="9">
        <f t="shared" si="16"/>
        <v>871.65</v>
      </c>
      <c r="BG304" s="9" t="s">
        <v>1154</v>
      </c>
      <c r="BH304" t="s">
        <v>1137</v>
      </c>
      <c r="BI304" t="s">
        <v>1190</v>
      </c>
    </row>
    <row r="305" spans="1:61" hidden="1" x14ac:dyDescent="0.25">
      <c r="C305" t="s">
        <v>65</v>
      </c>
      <c r="D305" t="s">
        <v>66</v>
      </c>
      <c r="E305" t="s">
        <v>67</v>
      </c>
      <c r="F305" t="s">
        <v>68</v>
      </c>
      <c r="G305" t="s">
        <v>69</v>
      </c>
      <c r="H305" s="7">
        <v>1009923345980000</v>
      </c>
      <c r="I305" t="s">
        <v>176</v>
      </c>
      <c r="J305">
        <v>5006</v>
      </c>
      <c r="K305" t="s">
        <v>108</v>
      </c>
      <c r="L305" t="s">
        <v>298</v>
      </c>
      <c r="M305" t="s">
        <v>299</v>
      </c>
      <c r="N305" t="s">
        <v>74</v>
      </c>
      <c r="O305" t="s">
        <v>119</v>
      </c>
      <c r="Q305">
        <v>1015775</v>
      </c>
      <c r="R305" t="s">
        <v>204</v>
      </c>
      <c r="S305">
        <v>726708</v>
      </c>
      <c r="T305">
        <v>370621.08</v>
      </c>
      <c r="U305">
        <v>12.5</v>
      </c>
      <c r="V305">
        <v>12.5</v>
      </c>
      <c r="W305">
        <v>0</v>
      </c>
      <c r="X305">
        <v>0</v>
      </c>
      <c r="Y305" s="10">
        <v>46327.64</v>
      </c>
      <c r="Z305" s="11">
        <v>43840</v>
      </c>
      <c r="AA305" s="11">
        <v>45482</v>
      </c>
      <c r="AB305">
        <v>14</v>
      </c>
      <c r="AC305" t="s">
        <v>105</v>
      </c>
      <c r="AD305" t="s">
        <v>78</v>
      </c>
      <c r="AE305" t="s">
        <v>96</v>
      </c>
      <c r="AF305" t="s">
        <v>68</v>
      </c>
      <c r="AG305" t="s">
        <v>79</v>
      </c>
      <c r="AH305" t="s">
        <v>97</v>
      </c>
      <c r="AI305" t="s">
        <v>98</v>
      </c>
      <c r="AJ305">
        <v>726708</v>
      </c>
      <c r="AK305">
        <v>0</v>
      </c>
      <c r="AL305">
        <v>0</v>
      </c>
      <c r="AM305">
        <v>0</v>
      </c>
      <c r="AN305">
        <v>0</v>
      </c>
      <c r="AO305">
        <v>0</v>
      </c>
      <c r="AP305" s="1">
        <v>370621.08</v>
      </c>
      <c r="AQ305" t="s">
        <v>99</v>
      </c>
      <c r="AR305" s="11">
        <v>45412</v>
      </c>
      <c r="AS305">
        <v>370621.08</v>
      </c>
      <c r="AT305" t="s">
        <v>13</v>
      </c>
      <c r="AU305" t="s">
        <v>13</v>
      </c>
      <c r="AW305" t="s">
        <v>82</v>
      </c>
      <c r="AX305" t="s">
        <v>83</v>
      </c>
      <c r="AY305" s="22">
        <v>208006</v>
      </c>
      <c r="AZ305" t="s">
        <v>1169</v>
      </c>
      <c r="BB305">
        <v>370621.08</v>
      </c>
      <c r="BC305">
        <v>0</v>
      </c>
      <c r="BD305">
        <f>BB305-T305</f>
        <v>0</v>
      </c>
      <c r="BE305">
        <v>90838.5</v>
      </c>
      <c r="BF305" s="9">
        <f t="shared" si="16"/>
        <v>44510.86</v>
      </c>
      <c r="BG305" t="s">
        <v>1131</v>
      </c>
      <c r="BH305" t="s">
        <v>1139</v>
      </c>
    </row>
    <row r="306" spans="1:61" hidden="1" x14ac:dyDescent="0.25">
      <c r="C306" t="s">
        <v>65</v>
      </c>
      <c r="D306" t="s">
        <v>66</v>
      </c>
      <c r="E306" t="s">
        <v>67</v>
      </c>
      <c r="F306" t="s">
        <v>68</v>
      </c>
      <c r="G306" t="s">
        <v>69</v>
      </c>
      <c r="H306" s="7">
        <v>1.01981131025E+19</v>
      </c>
      <c r="I306" t="s">
        <v>997</v>
      </c>
      <c r="J306">
        <v>4016</v>
      </c>
      <c r="K306" t="s">
        <v>148</v>
      </c>
      <c r="L306" t="s">
        <v>998</v>
      </c>
      <c r="M306" t="s">
        <v>999</v>
      </c>
      <c r="N306" t="s">
        <v>223</v>
      </c>
      <c r="O306" t="s">
        <v>223</v>
      </c>
      <c r="Q306">
        <v>1025028</v>
      </c>
      <c r="R306" t="s">
        <v>1000</v>
      </c>
      <c r="S306">
        <v>-11806</v>
      </c>
      <c r="T306">
        <v>-11806</v>
      </c>
      <c r="U306">
        <v>7.5</v>
      </c>
      <c r="V306">
        <v>7.5</v>
      </c>
      <c r="W306">
        <v>0</v>
      </c>
      <c r="X306">
        <v>0</v>
      </c>
      <c r="Y306" s="10">
        <v>-885.45</v>
      </c>
      <c r="Z306" s="11">
        <v>45230</v>
      </c>
      <c r="AA306" s="11">
        <v>45595</v>
      </c>
      <c r="AB306">
        <v>5</v>
      </c>
      <c r="AC306" t="s">
        <v>105</v>
      </c>
      <c r="AE306" t="s">
        <v>1001</v>
      </c>
      <c r="AF306" t="s">
        <v>68</v>
      </c>
      <c r="AG306" t="s">
        <v>79</v>
      </c>
      <c r="AH306" t="s">
        <v>1002</v>
      </c>
      <c r="AI306" t="s">
        <v>1003</v>
      </c>
      <c r="AJ306">
        <v>-11806</v>
      </c>
      <c r="AK306">
        <v>0</v>
      </c>
      <c r="AL306">
        <v>0</v>
      </c>
      <c r="AM306">
        <v>0</v>
      </c>
      <c r="AN306">
        <v>0</v>
      </c>
      <c r="AO306">
        <v>0</v>
      </c>
      <c r="AP306" s="1">
        <v>-11806</v>
      </c>
      <c r="AQ306" t="s">
        <v>81</v>
      </c>
      <c r="AR306" s="11">
        <v>45412</v>
      </c>
      <c r="AS306">
        <v>-11806</v>
      </c>
      <c r="AT306" t="s">
        <v>12</v>
      </c>
      <c r="AU306" t="s">
        <v>12</v>
      </c>
      <c r="AW306" t="s">
        <v>82</v>
      </c>
      <c r="AX306" t="s">
        <v>83</v>
      </c>
      <c r="AY306" s="22" t="s">
        <v>1153</v>
      </c>
      <c r="BB306"/>
      <c r="BD306">
        <f>BB306-T306</f>
        <v>11806</v>
      </c>
      <c r="BF306" s="9">
        <f t="shared" si="16"/>
        <v>885.45</v>
      </c>
      <c r="BG306" s="9" t="s">
        <v>1153</v>
      </c>
      <c r="BH306" t="s">
        <v>1137</v>
      </c>
      <c r="BI306" t="s">
        <v>1191</v>
      </c>
    </row>
    <row r="307" spans="1:61" hidden="1" x14ac:dyDescent="0.25">
      <c r="A307" s="23"/>
      <c r="B307" s="23"/>
      <c r="C307" t="s">
        <v>65</v>
      </c>
      <c r="D307" t="s">
        <v>66</v>
      </c>
      <c r="E307" t="s">
        <v>67</v>
      </c>
      <c r="F307" t="s">
        <v>68</v>
      </c>
      <c r="G307" t="s">
        <v>69</v>
      </c>
      <c r="H307" s="7">
        <v>1.01874050225E+19</v>
      </c>
      <c r="I307" s="23" t="s">
        <v>281</v>
      </c>
      <c r="J307">
        <v>4016</v>
      </c>
      <c r="K307" s="23" t="s">
        <v>148</v>
      </c>
      <c r="L307" s="23" t="s">
        <v>282</v>
      </c>
      <c r="M307" s="23" t="s">
        <v>283</v>
      </c>
      <c r="N307" t="s">
        <v>223</v>
      </c>
      <c r="O307" t="s">
        <v>223</v>
      </c>
      <c r="Q307">
        <v>1033738</v>
      </c>
      <c r="R307" t="s">
        <v>284</v>
      </c>
      <c r="S307">
        <v>670000</v>
      </c>
      <c r="T307" s="23">
        <v>670000</v>
      </c>
      <c r="U307">
        <v>7.5</v>
      </c>
      <c r="V307" s="23">
        <v>7.5</v>
      </c>
      <c r="W307">
        <v>0</v>
      </c>
      <c r="X307">
        <v>0</v>
      </c>
      <c r="Y307" s="24">
        <v>50250</v>
      </c>
      <c r="Z307" s="25">
        <v>45337</v>
      </c>
      <c r="AA307" s="25">
        <v>45702</v>
      </c>
      <c r="AB307">
        <v>0</v>
      </c>
      <c r="AC307" t="s">
        <v>77</v>
      </c>
      <c r="AE307" t="s">
        <v>285</v>
      </c>
      <c r="AF307" t="s">
        <v>286</v>
      </c>
      <c r="AG307" t="s">
        <v>79</v>
      </c>
      <c r="AH307" t="s">
        <v>287</v>
      </c>
      <c r="AI307" t="s">
        <v>288</v>
      </c>
      <c r="AJ307">
        <v>670000</v>
      </c>
      <c r="AK307">
        <v>0</v>
      </c>
      <c r="AL307">
        <v>0</v>
      </c>
      <c r="AM307">
        <v>0</v>
      </c>
      <c r="AN307" s="23">
        <v>0</v>
      </c>
      <c r="AO307">
        <v>0</v>
      </c>
      <c r="AP307" s="1">
        <v>670000</v>
      </c>
      <c r="AQ307" t="s">
        <v>99</v>
      </c>
      <c r="AR307" s="11">
        <v>45412</v>
      </c>
      <c r="AS307">
        <v>670000</v>
      </c>
      <c r="AT307" t="s">
        <v>9</v>
      </c>
      <c r="AU307" t="s">
        <v>9</v>
      </c>
      <c r="AW307" t="s">
        <v>82</v>
      </c>
      <c r="AX307" t="s">
        <v>83</v>
      </c>
      <c r="AY307" s="23">
        <v>325740</v>
      </c>
      <c r="AZ307" s="23" t="s">
        <v>1117</v>
      </c>
      <c r="BB307"/>
      <c r="BD307" s="23"/>
      <c r="BF307" s="27"/>
      <c r="BG307" s="23" t="s">
        <v>1133</v>
      </c>
      <c r="BH307" t="s">
        <v>1137</v>
      </c>
    </row>
    <row r="308" spans="1:61" s="23" customFormat="1" hidden="1" x14ac:dyDescent="0.25">
      <c r="C308" t="s">
        <v>65</v>
      </c>
      <c r="D308" t="s">
        <v>66</v>
      </c>
      <c r="E308" t="s">
        <v>67</v>
      </c>
      <c r="F308" t="s">
        <v>68</v>
      </c>
      <c r="G308" t="s">
        <v>69</v>
      </c>
      <c r="H308" s="7">
        <v>1.01874050225E+19</v>
      </c>
      <c r="I308" s="23" t="s">
        <v>289</v>
      </c>
      <c r="J308">
        <v>4016</v>
      </c>
      <c r="K308" s="23" t="s">
        <v>148</v>
      </c>
      <c r="L308" t="s">
        <v>290</v>
      </c>
      <c r="M308" s="23" t="s">
        <v>291</v>
      </c>
      <c r="N308" t="s">
        <v>223</v>
      </c>
      <c r="O308" t="s">
        <v>223</v>
      </c>
      <c r="P308"/>
      <c r="Q308">
        <v>1033738</v>
      </c>
      <c r="R308" t="s">
        <v>284</v>
      </c>
      <c r="S308">
        <v>670000</v>
      </c>
      <c r="T308" s="23">
        <v>670000</v>
      </c>
      <c r="U308">
        <v>7.5</v>
      </c>
      <c r="V308" s="23">
        <v>7.5</v>
      </c>
      <c r="W308">
        <v>0</v>
      </c>
      <c r="X308">
        <v>0</v>
      </c>
      <c r="Y308" s="24">
        <v>50250</v>
      </c>
      <c r="Z308" s="25">
        <v>45337</v>
      </c>
      <c r="AA308" s="25">
        <v>45702</v>
      </c>
      <c r="AB308">
        <v>0</v>
      </c>
      <c r="AC308" t="s">
        <v>77</v>
      </c>
      <c r="AE308" t="s">
        <v>285</v>
      </c>
      <c r="AF308" t="s">
        <v>286</v>
      </c>
      <c r="AG308" t="s">
        <v>79</v>
      </c>
      <c r="AH308" t="s">
        <v>287</v>
      </c>
      <c r="AI308" t="s">
        <v>288</v>
      </c>
      <c r="AJ308">
        <v>670000</v>
      </c>
      <c r="AK308">
        <v>0</v>
      </c>
      <c r="AL308">
        <v>0</v>
      </c>
      <c r="AM308">
        <v>0</v>
      </c>
      <c r="AN308" s="23">
        <v>0</v>
      </c>
      <c r="AO308">
        <v>0</v>
      </c>
      <c r="AP308" s="1">
        <v>670000</v>
      </c>
      <c r="AQ308" t="s">
        <v>99</v>
      </c>
      <c r="AR308" s="11">
        <v>45412</v>
      </c>
      <c r="AS308">
        <v>670000</v>
      </c>
      <c r="AT308" t="s">
        <v>9</v>
      </c>
      <c r="AU308" t="s">
        <v>9</v>
      </c>
      <c r="AV308"/>
      <c r="AW308" t="s">
        <v>82</v>
      </c>
      <c r="AX308" t="s">
        <v>83</v>
      </c>
      <c r="AY308" s="26">
        <v>325740</v>
      </c>
      <c r="AZ308" s="23" t="s">
        <v>1026</v>
      </c>
      <c r="BB308" s="23">
        <v>670000</v>
      </c>
      <c r="BC308" s="23">
        <v>0</v>
      </c>
      <c r="BD308" s="23">
        <f>BB308-T308</f>
        <v>0</v>
      </c>
      <c r="BF308" s="27">
        <f>BE308-Y308</f>
        <v>-50250</v>
      </c>
      <c r="BG308" s="23" t="s">
        <v>1133</v>
      </c>
      <c r="BH308" s="23" t="s">
        <v>1174</v>
      </c>
    </row>
    <row r="309" spans="1:61" hidden="1" x14ac:dyDescent="0.25">
      <c r="C309" t="s">
        <v>65</v>
      </c>
      <c r="D309" t="s">
        <v>66</v>
      </c>
      <c r="E309" t="s">
        <v>67</v>
      </c>
      <c r="F309" t="s">
        <v>68</v>
      </c>
      <c r="G309" t="s">
        <v>69</v>
      </c>
      <c r="H309" s="7">
        <v>100045277367</v>
      </c>
      <c r="I309" t="s">
        <v>270</v>
      </c>
      <c r="J309">
        <v>1001</v>
      </c>
      <c r="K309" t="s">
        <v>92</v>
      </c>
      <c r="L309" t="s">
        <v>271</v>
      </c>
      <c r="M309" t="s">
        <v>272</v>
      </c>
      <c r="N309" t="s">
        <v>74</v>
      </c>
      <c r="O309" t="s">
        <v>119</v>
      </c>
      <c r="Q309">
        <v>1025542</v>
      </c>
      <c r="R309" t="s">
        <v>134</v>
      </c>
      <c r="S309">
        <v>518496</v>
      </c>
      <c r="T309">
        <v>518496</v>
      </c>
      <c r="U309">
        <v>11.5</v>
      </c>
      <c r="V309">
        <v>11.5</v>
      </c>
      <c r="W309">
        <v>0</v>
      </c>
      <c r="X309">
        <v>0</v>
      </c>
      <c r="Y309" s="10">
        <v>59627.040000000001</v>
      </c>
      <c r="Z309" s="11">
        <v>45407</v>
      </c>
      <c r="AA309" s="11">
        <v>45771</v>
      </c>
      <c r="AB309">
        <v>0</v>
      </c>
      <c r="AC309" t="s">
        <v>77</v>
      </c>
      <c r="AE309" t="s">
        <v>96</v>
      </c>
      <c r="AF309" t="s">
        <v>68</v>
      </c>
      <c r="AG309" t="s">
        <v>79</v>
      </c>
      <c r="AH309" t="s">
        <v>97</v>
      </c>
      <c r="AI309" t="s">
        <v>98</v>
      </c>
      <c r="AJ309" s="1">
        <v>518496</v>
      </c>
      <c r="AK309">
        <v>0</v>
      </c>
      <c r="AL309">
        <v>0</v>
      </c>
      <c r="AM309">
        <v>0</v>
      </c>
      <c r="AN309">
        <v>0</v>
      </c>
      <c r="AO309">
        <v>0</v>
      </c>
      <c r="AP309" s="1">
        <v>518496</v>
      </c>
      <c r="AQ309" t="s">
        <v>81</v>
      </c>
      <c r="AR309" s="11">
        <v>45412</v>
      </c>
      <c r="AS309">
        <v>518496</v>
      </c>
      <c r="AT309" t="s">
        <v>13</v>
      </c>
      <c r="AU309" t="s">
        <v>13</v>
      </c>
      <c r="AW309" t="s">
        <v>82</v>
      </c>
      <c r="AX309" t="s">
        <v>83</v>
      </c>
      <c r="AY309" s="22">
        <v>334655</v>
      </c>
      <c r="BB309"/>
      <c r="BD309">
        <f>BB309-T309</f>
        <v>-518496</v>
      </c>
      <c r="BF309" s="9">
        <f>BE309-Y309</f>
        <v>-59627.040000000001</v>
      </c>
      <c r="BG309" t="s">
        <v>1131</v>
      </c>
      <c r="BH309" t="s">
        <v>1175</v>
      </c>
    </row>
    <row r="310" spans="1:61" hidden="1" x14ac:dyDescent="0.25">
      <c r="C310" t="s">
        <v>65</v>
      </c>
      <c r="D310" t="s">
        <v>66</v>
      </c>
      <c r="E310" t="s">
        <v>67</v>
      </c>
      <c r="F310" t="s">
        <v>68</v>
      </c>
      <c r="G310" t="s">
        <v>69</v>
      </c>
      <c r="H310" s="7">
        <v>1010663587810030</v>
      </c>
      <c r="I310" t="s">
        <v>483</v>
      </c>
      <c r="J310">
        <v>4016</v>
      </c>
      <c r="K310" t="s">
        <v>148</v>
      </c>
      <c r="L310" t="s">
        <v>484</v>
      </c>
      <c r="M310" t="s">
        <v>1007</v>
      </c>
      <c r="N310" t="s">
        <v>74</v>
      </c>
      <c r="O310" t="s">
        <v>119</v>
      </c>
      <c r="Q310">
        <v>1025542</v>
      </c>
      <c r="R310" t="s">
        <v>134</v>
      </c>
      <c r="S310">
        <v>-200514</v>
      </c>
      <c r="T310">
        <v>-200514</v>
      </c>
      <c r="U310">
        <v>5</v>
      </c>
      <c r="V310">
        <v>5</v>
      </c>
      <c r="W310">
        <v>0</v>
      </c>
      <c r="X310">
        <v>0</v>
      </c>
      <c r="Y310" s="10">
        <v>-10025.700000000001</v>
      </c>
      <c r="Z310" s="11">
        <v>45299</v>
      </c>
      <c r="AA310" s="11">
        <v>45664</v>
      </c>
      <c r="AB310">
        <v>8</v>
      </c>
      <c r="AC310" t="s">
        <v>105</v>
      </c>
      <c r="AE310" t="s">
        <v>96</v>
      </c>
      <c r="AF310" t="s">
        <v>68</v>
      </c>
      <c r="AG310" t="s">
        <v>79</v>
      </c>
      <c r="AH310" t="s">
        <v>97</v>
      </c>
      <c r="AI310" t="s">
        <v>98</v>
      </c>
      <c r="AJ310">
        <v>-200514</v>
      </c>
      <c r="AK310">
        <v>0</v>
      </c>
      <c r="AL310">
        <v>0</v>
      </c>
      <c r="AM310">
        <v>0</v>
      </c>
      <c r="AN310">
        <v>0</v>
      </c>
      <c r="AO310">
        <v>0</v>
      </c>
      <c r="AP310" s="1">
        <v>-200514</v>
      </c>
      <c r="AQ310" t="s">
        <v>81</v>
      </c>
      <c r="AR310" s="11">
        <v>45412</v>
      </c>
      <c r="AS310">
        <v>-200514</v>
      </c>
      <c r="AT310" t="s">
        <v>13</v>
      </c>
      <c r="AU310" t="s">
        <v>13</v>
      </c>
      <c r="AW310" t="s">
        <v>82</v>
      </c>
      <c r="AX310" t="s">
        <v>83</v>
      </c>
      <c r="AY310" s="22" t="s">
        <v>1129</v>
      </c>
      <c r="BB310"/>
      <c r="BD310">
        <f>BB310-T310</f>
        <v>200514</v>
      </c>
      <c r="BF310" s="9">
        <f>BE310-Y310</f>
        <v>10025.700000000001</v>
      </c>
      <c r="BG310" s="9" t="s">
        <v>1132</v>
      </c>
      <c r="BH310" t="s">
        <v>1137</v>
      </c>
      <c r="BI310" t="s">
        <v>1178</v>
      </c>
    </row>
    <row r="311" spans="1:61" s="23" customFormat="1" hidden="1" x14ac:dyDescent="0.25">
      <c r="A311"/>
      <c r="B311"/>
      <c r="C311" t="s">
        <v>65</v>
      </c>
      <c r="D311" t="s">
        <v>66</v>
      </c>
      <c r="E311" t="s">
        <v>67</v>
      </c>
      <c r="F311" t="s">
        <v>68</v>
      </c>
      <c r="G311" t="s">
        <v>69</v>
      </c>
      <c r="H311" s="7">
        <v>101936352949</v>
      </c>
      <c r="I311" t="s">
        <v>142</v>
      </c>
      <c r="J311">
        <v>2001</v>
      </c>
      <c r="K311" t="s">
        <v>116</v>
      </c>
      <c r="L311" t="s">
        <v>255</v>
      </c>
      <c r="M311" t="s">
        <v>256</v>
      </c>
      <c r="N311" t="s">
        <v>74</v>
      </c>
      <c r="O311" t="s">
        <v>119</v>
      </c>
      <c r="P311"/>
      <c r="Q311">
        <v>1025542</v>
      </c>
      <c r="R311" t="s">
        <v>134</v>
      </c>
      <c r="S311">
        <v>417450</v>
      </c>
      <c r="T311">
        <v>417450</v>
      </c>
      <c r="U311">
        <v>16.5</v>
      </c>
      <c r="V311">
        <v>16.5</v>
      </c>
      <c r="W311">
        <v>0</v>
      </c>
      <c r="X311">
        <v>0</v>
      </c>
      <c r="Y311" s="10">
        <v>68879.25</v>
      </c>
      <c r="Z311" s="11">
        <v>45383</v>
      </c>
      <c r="AA311" s="11">
        <v>45747</v>
      </c>
      <c r="AB311">
        <v>0</v>
      </c>
      <c r="AC311" t="s">
        <v>77</v>
      </c>
      <c r="AD311"/>
      <c r="AE311" t="s">
        <v>96</v>
      </c>
      <c r="AF311" t="s">
        <v>68</v>
      </c>
      <c r="AG311" t="s">
        <v>79</v>
      </c>
      <c r="AH311" t="s">
        <v>97</v>
      </c>
      <c r="AI311" t="s">
        <v>135</v>
      </c>
      <c r="AJ311" s="1">
        <v>396577.5</v>
      </c>
      <c r="AK311">
        <v>0</v>
      </c>
      <c r="AL311">
        <v>0</v>
      </c>
      <c r="AM311">
        <v>0</v>
      </c>
      <c r="AN311">
        <v>0</v>
      </c>
      <c r="AO311">
        <v>20872.5</v>
      </c>
      <c r="AP311" s="1">
        <v>417450</v>
      </c>
      <c r="AQ311" t="s">
        <v>99</v>
      </c>
      <c r="AR311" s="11">
        <v>45412</v>
      </c>
      <c r="AS311">
        <v>417450</v>
      </c>
      <c r="AT311" t="s">
        <v>13</v>
      </c>
      <c r="AU311" t="s">
        <v>13</v>
      </c>
      <c r="AV311"/>
      <c r="AW311" t="s">
        <v>82</v>
      </c>
      <c r="AX311" t="s">
        <v>83</v>
      </c>
      <c r="AY311" s="22">
        <v>334608</v>
      </c>
      <c r="AZ311" t="s">
        <v>1026</v>
      </c>
      <c r="BA311" t="str">
        <f>AY311&amp;AZ311</f>
        <v>3346080</v>
      </c>
      <c r="BB311">
        <v>417450</v>
      </c>
      <c r="BC311">
        <v>0</v>
      </c>
      <c r="BD311">
        <f>BB311-T311</f>
        <v>0</v>
      </c>
      <c r="BE311">
        <v>68879.25</v>
      </c>
      <c r="BF311" s="9">
        <f>BE311-Y311</f>
        <v>0</v>
      </c>
      <c r="BG311" t="s">
        <v>1131</v>
      </c>
      <c r="BH311" s="23" t="s">
        <v>1137</v>
      </c>
    </row>
    <row r="312" spans="1:61" hidden="1" x14ac:dyDescent="0.25">
      <c r="C312" t="s">
        <v>65</v>
      </c>
      <c r="D312" t="s">
        <v>66</v>
      </c>
      <c r="E312" t="s">
        <v>67</v>
      </c>
      <c r="F312" t="s">
        <v>68</v>
      </c>
      <c r="G312" t="s">
        <v>69</v>
      </c>
      <c r="H312" s="7">
        <v>1.00226701719E+19</v>
      </c>
      <c r="I312" t="s">
        <v>239</v>
      </c>
      <c r="J312">
        <v>4016</v>
      </c>
      <c r="K312" t="s">
        <v>148</v>
      </c>
      <c r="L312" t="s">
        <v>240</v>
      </c>
      <c r="M312" t="s">
        <v>241</v>
      </c>
      <c r="N312" t="s">
        <v>188</v>
      </c>
      <c r="O312" t="s">
        <v>189</v>
      </c>
      <c r="Q312">
        <v>1010520</v>
      </c>
      <c r="R312" t="s">
        <v>190</v>
      </c>
      <c r="S312">
        <v>1062259</v>
      </c>
      <c r="T312">
        <v>1062259</v>
      </c>
      <c r="U312">
        <v>7.5</v>
      </c>
      <c r="V312">
        <v>7.5</v>
      </c>
      <c r="W312">
        <v>0</v>
      </c>
      <c r="X312">
        <v>0</v>
      </c>
      <c r="Y312" s="10">
        <v>79669.429999999993</v>
      </c>
      <c r="Z312" s="11">
        <v>45379</v>
      </c>
      <c r="AA312" s="11">
        <v>45743</v>
      </c>
      <c r="AB312">
        <v>0</v>
      </c>
      <c r="AC312" t="s">
        <v>77</v>
      </c>
      <c r="AE312" t="s">
        <v>191</v>
      </c>
      <c r="AF312" t="s">
        <v>192</v>
      </c>
      <c r="AG312" t="s">
        <v>79</v>
      </c>
      <c r="AH312" t="s">
        <v>193</v>
      </c>
      <c r="AI312" t="s">
        <v>193</v>
      </c>
      <c r="AJ312">
        <v>1062259</v>
      </c>
      <c r="AK312">
        <v>0</v>
      </c>
      <c r="AL312">
        <v>0</v>
      </c>
      <c r="AM312">
        <v>0</v>
      </c>
      <c r="AN312">
        <v>0</v>
      </c>
      <c r="AO312">
        <v>0</v>
      </c>
      <c r="AP312" s="1">
        <v>1062259</v>
      </c>
      <c r="AQ312" t="s">
        <v>99</v>
      </c>
      <c r="AR312" s="11">
        <v>45412</v>
      </c>
      <c r="AS312">
        <v>1062259</v>
      </c>
      <c r="AT312" t="s">
        <v>8</v>
      </c>
      <c r="AU312" t="s">
        <v>8</v>
      </c>
      <c r="AW312" t="s">
        <v>82</v>
      </c>
      <c r="AX312" t="s">
        <v>83</v>
      </c>
      <c r="AY312" s="22">
        <v>330697</v>
      </c>
      <c r="AZ312">
        <v>0</v>
      </c>
      <c r="BB312">
        <v>1057143</v>
      </c>
      <c r="BC312">
        <v>0</v>
      </c>
      <c r="BD312">
        <f>BB312-T312</f>
        <v>-5116</v>
      </c>
      <c r="BE312">
        <v>79285.73</v>
      </c>
      <c r="BF312" s="9">
        <f>BE312-Y312</f>
        <v>-383.69999999999709</v>
      </c>
      <c r="BG312" t="s">
        <v>1131</v>
      </c>
      <c r="BH312" t="s">
        <v>1176</v>
      </c>
    </row>
    <row r="313" spans="1:61" hidden="1" x14ac:dyDescent="0.25">
      <c r="A313" s="23"/>
      <c r="B313" s="23"/>
      <c r="C313" t="s">
        <v>65</v>
      </c>
      <c r="D313" t="s">
        <v>230</v>
      </c>
      <c r="E313" t="s">
        <v>67</v>
      </c>
      <c r="F313" t="s">
        <v>68</v>
      </c>
      <c r="G313" t="s">
        <v>69</v>
      </c>
      <c r="H313" s="7">
        <v>1.0121316182599999E+19</v>
      </c>
      <c r="I313" s="23" t="s">
        <v>231</v>
      </c>
      <c r="J313">
        <v>1001</v>
      </c>
      <c r="K313" s="23" t="s">
        <v>92</v>
      </c>
      <c r="L313" s="23" t="s">
        <v>232</v>
      </c>
      <c r="M313" s="23" t="s">
        <v>233</v>
      </c>
      <c r="N313" t="s">
        <v>74</v>
      </c>
      <c r="O313" t="s">
        <v>119</v>
      </c>
      <c r="Q313">
        <v>1037162</v>
      </c>
      <c r="R313" t="s">
        <v>234</v>
      </c>
      <c r="T313" s="23">
        <v>0</v>
      </c>
      <c r="U313">
        <v>9.8000000000000007</v>
      </c>
      <c r="V313" s="23">
        <v>1.7</v>
      </c>
      <c r="Y313" s="24">
        <v>93055.3</v>
      </c>
      <c r="Z313" s="25">
        <v>45383</v>
      </c>
      <c r="AA313" s="25">
        <v>45747</v>
      </c>
      <c r="AB313">
        <v>0</v>
      </c>
      <c r="AC313" t="s">
        <v>77</v>
      </c>
      <c r="AE313" t="s">
        <v>235</v>
      </c>
      <c r="AF313" t="s">
        <v>236</v>
      </c>
      <c r="AG313" t="s">
        <v>79</v>
      </c>
      <c r="AI313" t="s">
        <v>90</v>
      </c>
      <c r="AJ313">
        <v>5473841</v>
      </c>
      <c r="AK313">
        <v>0</v>
      </c>
      <c r="AL313">
        <v>0</v>
      </c>
      <c r="AM313">
        <v>0</v>
      </c>
      <c r="AN313" s="23">
        <v>0</v>
      </c>
      <c r="AO313">
        <v>0</v>
      </c>
      <c r="AP313" s="1">
        <v>5473841</v>
      </c>
      <c r="AQ313" t="s">
        <v>99</v>
      </c>
      <c r="AR313" s="11">
        <v>45412</v>
      </c>
      <c r="AS313">
        <v>5473841</v>
      </c>
      <c r="AU313" t="s">
        <v>5</v>
      </c>
      <c r="AW313" t="s">
        <v>82</v>
      </c>
      <c r="AX313" t="s">
        <v>83</v>
      </c>
      <c r="AY313" s="26"/>
      <c r="AZ313" s="23"/>
      <c r="BA313" s="23"/>
      <c r="BB313" s="23"/>
      <c r="BD313" s="23"/>
      <c r="BE313" s="23"/>
      <c r="BF313" s="27"/>
      <c r="BG313" s="23" t="s">
        <v>1133</v>
      </c>
      <c r="BH313" t="s">
        <v>1137</v>
      </c>
    </row>
    <row r="314" spans="1:61" hidden="1" x14ac:dyDescent="0.25">
      <c r="C314" t="s">
        <v>65</v>
      </c>
      <c r="D314" t="s">
        <v>66</v>
      </c>
      <c r="E314" t="s">
        <v>67</v>
      </c>
      <c r="F314" t="s">
        <v>68</v>
      </c>
      <c r="G314" t="s">
        <v>69</v>
      </c>
      <c r="H314" s="7">
        <v>1021332160220000</v>
      </c>
      <c r="I314" t="s">
        <v>257</v>
      </c>
      <c r="J314" t="s">
        <v>115</v>
      </c>
      <c r="K314" t="s">
        <v>116</v>
      </c>
      <c r="L314" t="s">
        <v>1011</v>
      </c>
      <c r="M314" t="s">
        <v>1012</v>
      </c>
      <c r="N314" t="s">
        <v>74</v>
      </c>
      <c r="O314" t="s">
        <v>75</v>
      </c>
      <c r="Q314">
        <v>1026047</v>
      </c>
      <c r="R314" t="s">
        <v>1013</v>
      </c>
      <c r="S314">
        <v>-532726</v>
      </c>
      <c r="T314">
        <v>-399544.5</v>
      </c>
      <c r="U314">
        <v>16.5</v>
      </c>
      <c r="V314">
        <v>16.5</v>
      </c>
      <c r="W314">
        <v>0</v>
      </c>
      <c r="X314">
        <v>0</v>
      </c>
      <c r="Y314" s="10">
        <v>-65924.84</v>
      </c>
      <c r="Z314" s="11">
        <v>45017</v>
      </c>
      <c r="AA314" s="11">
        <v>45382</v>
      </c>
      <c r="AB314">
        <v>1</v>
      </c>
      <c r="AC314" t="s">
        <v>105</v>
      </c>
      <c r="AD314" t="s">
        <v>78</v>
      </c>
      <c r="AE314" t="s">
        <v>225</v>
      </c>
      <c r="AF314" t="s">
        <v>68</v>
      </c>
      <c r="AG314" t="s">
        <v>79</v>
      </c>
      <c r="AH314" t="s">
        <v>226</v>
      </c>
      <c r="AI314" t="s">
        <v>226</v>
      </c>
      <c r="AJ314">
        <v>-506089.69</v>
      </c>
      <c r="AK314">
        <v>0</v>
      </c>
      <c r="AL314">
        <v>0</v>
      </c>
      <c r="AM314">
        <v>0</v>
      </c>
      <c r="AN314">
        <v>0</v>
      </c>
      <c r="AO314">
        <v>-26636.31</v>
      </c>
      <c r="AP314" s="1">
        <v>-399544.5</v>
      </c>
      <c r="AQ314" t="s">
        <v>99</v>
      </c>
      <c r="AR314" s="11">
        <v>45412</v>
      </c>
      <c r="AS314">
        <v>-399544.5</v>
      </c>
      <c r="AT314" t="s">
        <v>7</v>
      </c>
      <c r="AU314" t="s">
        <v>7</v>
      </c>
      <c r="AW314" t="s">
        <v>82</v>
      </c>
      <c r="AX314" t="s">
        <v>83</v>
      </c>
      <c r="AY314" s="22" t="s">
        <v>1163</v>
      </c>
      <c r="BB314"/>
      <c r="BD314">
        <f>BB314-T314</f>
        <v>399544.5</v>
      </c>
      <c r="BF314" s="9">
        <f>BE314-Y314</f>
        <v>65924.84</v>
      </c>
      <c r="BG314" s="9" t="s">
        <v>1163</v>
      </c>
      <c r="BH314" t="s">
        <v>1137</v>
      </c>
      <c r="BI314" t="s">
        <v>1180</v>
      </c>
    </row>
    <row r="315" spans="1:61" hidden="1" x14ac:dyDescent="0.25">
      <c r="C315" t="s">
        <v>65</v>
      </c>
      <c r="D315" t="s">
        <v>66</v>
      </c>
      <c r="E315" t="s">
        <v>67</v>
      </c>
      <c r="F315" t="s">
        <v>68</v>
      </c>
      <c r="G315" t="s">
        <v>69</v>
      </c>
      <c r="H315" s="7">
        <v>1017000690880000</v>
      </c>
      <c r="I315" t="s">
        <v>180</v>
      </c>
      <c r="J315">
        <v>4016</v>
      </c>
      <c r="K315" t="s">
        <v>148</v>
      </c>
      <c r="L315" t="s">
        <v>181</v>
      </c>
      <c r="M315" t="s">
        <v>182</v>
      </c>
      <c r="N315" t="s">
        <v>74</v>
      </c>
      <c r="O315" t="s">
        <v>75</v>
      </c>
      <c r="Q315">
        <v>1003856</v>
      </c>
      <c r="R315" t="s">
        <v>183</v>
      </c>
      <c r="S315">
        <v>1715775</v>
      </c>
      <c r="T315">
        <v>1715775</v>
      </c>
      <c r="U315">
        <v>7.5</v>
      </c>
      <c r="V315">
        <v>7.5</v>
      </c>
      <c r="W315">
        <v>0</v>
      </c>
      <c r="X315">
        <v>0</v>
      </c>
      <c r="Y315" s="10">
        <v>128683.13</v>
      </c>
      <c r="Z315" s="11">
        <v>45412</v>
      </c>
      <c r="AA315" s="11">
        <v>45776</v>
      </c>
      <c r="AB315">
        <v>0</v>
      </c>
      <c r="AC315" t="s">
        <v>77</v>
      </c>
      <c r="AE315" t="s">
        <v>184</v>
      </c>
      <c r="AF315" t="s">
        <v>68</v>
      </c>
      <c r="AG315" t="s">
        <v>79</v>
      </c>
      <c r="AH315" t="s">
        <v>98</v>
      </c>
      <c r="AI315" t="s">
        <v>98</v>
      </c>
      <c r="AJ315">
        <v>1715775</v>
      </c>
      <c r="AK315">
        <v>0</v>
      </c>
      <c r="AL315">
        <v>0</v>
      </c>
      <c r="AM315">
        <v>0</v>
      </c>
      <c r="AN315">
        <v>0</v>
      </c>
      <c r="AO315">
        <v>0</v>
      </c>
      <c r="AP315" s="1">
        <v>1715775</v>
      </c>
      <c r="AQ315" t="s">
        <v>99</v>
      </c>
      <c r="AR315" s="11">
        <v>45412</v>
      </c>
      <c r="AS315">
        <v>1715775</v>
      </c>
      <c r="AT315" t="s">
        <v>13</v>
      </c>
      <c r="AU315" t="s">
        <v>13</v>
      </c>
      <c r="AW315" t="s">
        <v>82</v>
      </c>
      <c r="AX315" t="s">
        <v>83</v>
      </c>
      <c r="AY315" s="22">
        <v>335950</v>
      </c>
      <c r="AZ315">
        <v>0</v>
      </c>
      <c r="BB315">
        <v>1711872</v>
      </c>
      <c r="BC315">
        <v>0</v>
      </c>
      <c r="BD315">
        <f>BB315-T315</f>
        <v>-3903</v>
      </c>
      <c r="BE315">
        <v>128390.39999999999</v>
      </c>
      <c r="BF315" s="9">
        <f>BE315-Y315</f>
        <v>-292.73000000001048</v>
      </c>
      <c r="BG315" t="s">
        <v>1131</v>
      </c>
      <c r="BH315" t="s">
        <v>1175</v>
      </c>
    </row>
    <row r="316" spans="1:61" x14ac:dyDescent="0.25">
      <c r="C316" t="s">
        <v>65</v>
      </c>
      <c r="D316" t="s">
        <v>66</v>
      </c>
      <c r="E316" t="s">
        <v>67</v>
      </c>
      <c r="F316" t="s">
        <v>68</v>
      </c>
      <c r="G316" t="s">
        <v>69</v>
      </c>
      <c r="H316" s="7">
        <v>1.0180908790699999E+19</v>
      </c>
      <c r="I316" t="s">
        <v>1015</v>
      </c>
      <c r="J316">
        <v>1001</v>
      </c>
      <c r="K316" t="s">
        <v>92</v>
      </c>
      <c r="L316" t="s">
        <v>1016</v>
      </c>
      <c r="M316" t="s">
        <v>1017</v>
      </c>
      <c r="N316" t="s">
        <v>74</v>
      </c>
      <c r="O316" t="s">
        <v>75</v>
      </c>
      <c r="Q316">
        <v>1033730</v>
      </c>
      <c r="R316" t="s">
        <v>95</v>
      </c>
      <c r="S316">
        <v>-12060219</v>
      </c>
      <c r="T316" s="1">
        <v>-7236131.4000000004</v>
      </c>
      <c r="U316">
        <v>11.5</v>
      </c>
      <c r="V316">
        <v>11.5</v>
      </c>
      <c r="W316">
        <v>0</v>
      </c>
      <c r="X316">
        <v>0</v>
      </c>
      <c r="Y316" s="10">
        <v>-832155.11</v>
      </c>
      <c r="Z316" s="11">
        <v>45382</v>
      </c>
      <c r="AA316" s="11">
        <v>45746</v>
      </c>
      <c r="AB316">
        <v>1</v>
      </c>
      <c r="AC316" t="s">
        <v>996</v>
      </c>
      <c r="AD316" t="s">
        <v>78</v>
      </c>
      <c r="AE316" t="s">
        <v>96</v>
      </c>
      <c r="AF316" t="s">
        <v>68</v>
      </c>
      <c r="AG316" t="s">
        <v>79</v>
      </c>
      <c r="AH316" t="s">
        <v>97</v>
      </c>
      <c r="AI316" t="s">
        <v>98</v>
      </c>
      <c r="AJ316">
        <v>-12060219</v>
      </c>
      <c r="AK316">
        <v>0</v>
      </c>
      <c r="AL316">
        <v>0</v>
      </c>
      <c r="AM316">
        <v>0</v>
      </c>
      <c r="AN316">
        <v>0</v>
      </c>
      <c r="AO316">
        <v>0</v>
      </c>
      <c r="AP316" s="1">
        <v>-7236131.4000000004</v>
      </c>
      <c r="AQ316" t="s">
        <v>99</v>
      </c>
      <c r="AR316" s="11">
        <v>45412</v>
      </c>
      <c r="AS316">
        <v>-7236131.4000000004</v>
      </c>
      <c r="AT316" t="s">
        <v>13</v>
      </c>
      <c r="AU316" t="s">
        <v>13</v>
      </c>
      <c r="AW316" t="s">
        <v>82</v>
      </c>
      <c r="AX316" t="s">
        <v>83</v>
      </c>
      <c r="AY316" s="22" t="s">
        <v>1115</v>
      </c>
      <c r="BB316"/>
      <c r="BD316">
        <f>BB316-T316</f>
        <v>7236131.4000000004</v>
      </c>
      <c r="BF316" s="9">
        <f>BE316-Y316</f>
        <v>832155.11</v>
      </c>
      <c r="BG316" s="9" t="s">
        <v>1115</v>
      </c>
      <c r="BH316" t="s">
        <v>1137</v>
      </c>
    </row>
    <row r="317" spans="1:61" hidden="1" x14ac:dyDescent="0.25">
      <c r="C317" t="s">
        <v>65</v>
      </c>
      <c r="D317" t="s">
        <v>113</v>
      </c>
      <c r="E317" t="s">
        <v>67</v>
      </c>
      <c r="F317" t="s">
        <v>68</v>
      </c>
      <c r="G317" t="s">
        <v>69</v>
      </c>
      <c r="H317" s="7">
        <v>1003817189710000</v>
      </c>
      <c r="I317" t="s">
        <v>114</v>
      </c>
      <c r="J317" s="8" t="s">
        <v>115</v>
      </c>
      <c r="K317" t="s">
        <v>116</v>
      </c>
      <c r="L317" t="s">
        <v>117</v>
      </c>
      <c r="M317" t="s">
        <v>118</v>
      </c>
      <c r="N317" t="s">
        <v>74</v>
      </c>
      <c r="O317" t="s">
        <v>119</v>
      </c>
      <c r="Q317">
        <v>1029698</v>
      </c>
      <c r="R317" t="s">
        <v>120</v>
      </c>
      <c r="T317">
        <v>0</v>
      </c>
      <c r="U317">
        <v>9.9</v>
      </c>
      <c r="V317">
        <v>6.6</v>
      </c>
      <c r="Y317" s="10">
        <v>389930.82</v>
      </c>
      <c r="Z317" s="11">
        <v>45383</v>
      </c>
      <c r="AA317" s="11">
        <v>45747</v>
      </c>
      <c r="AB317">
        <v>0</v>
      </c>
      <c r="AC317" t="s">
        <v>77</v>
      </c>
      <c r="AD317" t="s">
        <v>78</v>
      </c>
      <c r="AE317" t="s">
        <v>121</v>
      </c>
      <c r="AF317" t="s">
        <v>122</v>
      </c>
      <c r="AG317" t="s">
        <v>79</v>
      </c>
      <c r="AI317" t="s">
        <v>90</v>
      </c>
      <c r="AJ317">
        <v>9354401.0999999996</v>
      </c>
      <c r="AK317">
        <v>0</v>
      </c>
      <c r="AL317">
        <v>0</v>
      </c>
      <c r="AM317">
        <v>0</v>
      </c>
      <c r="AN317">
        <v>0</v>
      </c>
      <c r="AO317">
        <v>492336.9</v>
      </c>
      <c r="AP317" s="1">
        <v>5908042.7999999998</v>
      </c>
      <c r="AQ317" t="s">
        <v>99</v>
      </c>
      <c r="AR317" s="11">
        <v>45412</v>
      </c>
      <c r="AS317">
        <v>5908042.7999999998</v>
      </c>
      <c r="AU317" t="s">
        <v>5</v>
      </c>
      <c r="AW317" t="s">
        <v>82</v>
      </c>
      <c r="AX317" t="s">
        <v>83</v>
      </c>
      <c r="AY317">
        <v>331077</v>
      </c>
      <c r="AZ317" t="s">
        <v>1026</v>
      </c>
      <c r="BA317" t="str">
        <f>AY317&amp;AZ317</f>
        <v>3310770</v>
      </c>
      <c r="BB317" s="1">
        <v>9846738</v>
      </c>
      <c r="BD317" s="9">
        <f>BB317-AJ317</f>
        <v>492336.90000000037</v>
      </c>
      <c r="BE317">
        <v>649884.71</v>
      </c>
      <c r="BF317" s="9">
        <f t="shared" ref="BF317" si="17">BE317-Y317</f>
        <v>259953.88999999996</v>
      </c>
      <c r="BG317" s="9" t="s">
        <v>1131</v>
      </c>
      <c r="BH317" t="s">
        <v>1138</v>
      </c>
    </row>
    <row r="318" spans="1:61" x14ac:dyDescent="0.25">
      <c r="BC318" s="1"/>
    </row>
    <row r="319" spans="1:61" x14ac:dyDescent="0.25">
      <c r="Y319" s="9">
        <f>Y296/1519100*100</f>
        <v>-5.4900928181159901E-3</v>
      </c>
    </row>
    <row r="320" spans="1:61" x14ac:dyDescent="0.25">
      <c r="Y320" s="9">
        <f>Y297/379775*100</f>
        <v>18.761108551115793</v>
      </c>
      <c r="AM320" s="21"/>
    </row>
    <row r="321" spans="20:25" x14ac:dyDescent="0.25">
      <c r="T321" s="1"/>
      <c r="Y321" s="9">
        <f>Y302/1297281.2*100</f>
        <v>3.3665892945954972</v>
      </c>
    </row>
    <row r="322" spans="20:25" x14ac:dyDescent="0.25">
      <c r="Y322" s="9">
        <f>Y317/3938695*100</f>
        <v>9.9000003808368007</v>
      </c>
    </row>
  </sheetData>
  <autoFilter ref="A1:BI317" xr:uid="{F2110F6C-024A-4C5E-B05A-F3FDF71A034F}">
    <filterColumn colId="58">
      <filters>
        <filter val="ENF"/>
        <filter val="ENF 286977"/>
        <filter val="ENF 297385"/>
        <filter val="ENF 299060"/>
        <filter val="ENF 301048"/>
        <filter val="ENF 301668"/>
        <filter val="ENF 301709"/>
        <filter val="ENF 301743"/>
        <filter val="ENF 307079"/>
        <filter val="ENF 309694"/>
        <filter val="ENF 312951"/>
        <filter val="ENF 315524"/>
        <filter val="ENF 315574"/>
        <filter val="ENF 315745"/>
        <filter val="ENF 316230"/>
        <filter val="ENF 318604"/>
        <filter val="ENF 320160"/>
        <filter val="ENF 322076"/>
        <filter val="ENF 322578"/>
        <filter val="ENF 322710"/>
        <filter val="ENF 324907"/>
        <filter val="ENF 330701"/>
        <filter val="ENF 330703"/>
        <filter val="ENF 332556"/>
      </filters>
    </filterColumn>
    <filterColumn colId="60">
      <filters blank="1"/>
    </filterColumn>
  </autoFilter>
  <conditionalFormatting sqref="L1:L3 L5:L7 L9:L14 L17 L19 L21:L26 L225:L230 L28:L51 L232:L245 L247:L256 L258 L260:L261 L263:L266 L268:L276 L278:L294 L296:L298 L300:L304 L306:L1048576">
    <cfRule type="duplicateValues" dxfId="2" priority="4"/>
  </conditionalFormatting>
  <conditionalFormatting sqref="L27">
    <cfRule type="duplicateValues" dxfId="1" priority="2"/>
  </conditionalFormatting>
  <conditionalFormatting sqref="M13:M20 M23:M25 M28 M31:M34 M39:M41 M43 M45:M3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19DB29AD34B947BE27E8D9DD472719" ma:contentTypeVersion="5" ma:contentTypeDescription="Create a new document." ma:contentTypeScope="" ma:versionID="5aa3ae2645de398e360ad2bae28e335c">
  <xsd:schema xmlns:xsd="http://www.w3.org/2001/XMLSchema" xmlns:xs="http://www.w3.org/2001/XMLSchema" xmlns:p="http://schemas.microsoft.com/office/2006/metadata/properties" xmlns:ns3="d412daf6-e873-4ec1-8bf7-da2fce2a43c3" targetNamespace="http://schemas.microsoft.com/office/2006/metadata/properties" ma:root="true" ma:fieldsID="749eef37e2b47d5bfb3bb9b22bfd3fdd" ns3:_="">
    <xsd:import namespace="d412daf6-e873-4ec1-8bf7-da2fce2a43c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12daf6-e873-4ec1-8bf7-da2fce2a43c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CA8F59-E6E1-48E4-BD43-E23BC48A8214}">
  <ds:schemaRefs>
    <ds:schemaRef ds:uri="http://schemas.microsoft.com/sharepoint/v3/contenttype/forms"/>
  </ds:schemaRefs>
</ds:datastoreItem>
</file>

<file path=customXml/itemProps2.xml><?xml version="1.0" encoding="utf-8"?>
<ds:datastoreItem xmlns:ds="http://schemas.openxmlformats.org/officeDocument/2006/customXml" ds:itemID="{332FF0D2-A6DB-4E0C-8C99-7C19A916FB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12daf6-e873-4ec1-8bf7-da2fce2a4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0E5EDD-8889-49E2-AB4B-2FFF8C5E33DD}">
  <ds:schemaRef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dcmitype/"/>
    <ds:schemaRef ds:uri="http://purl.org/dc/terms/"/>
    <ds:schemaRef ds:uri="http://schemas.microsoft.com/office/infopath/2007/PartnerControls"/>
    <ds:schemaRef ds:uri="d412daf6-e873-4ec1-8bf7-da2fce2a43c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 STATEMENT</vt:lpstr>
      <vt:lpstr>WORKING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Kousik Dutta</dc:creator>
  <cp:keywords/>
  <dc:description/>
  <cp:lastModifiedBy>Navin Jhunjhunwala</cp:lastModifiedBy>
  <cp:revision/>
  <cp:lastPrinted>2024-06-17T10:48:25Z</cp:lastPrinted>
  <dcterms:created xsi:type="dcterms:W3CDTF">2024-05-15T10:08:11Z</dcterms:created>
  <dcterms:modified xsi:type="dcterms:W3CDTF">2024-06-17T12:51:13Z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0x0101001319DB29AD34B947BE27E8D9DD472719</vt:lpwstr>
  </property>
</Properties>
</file>