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ta\htdocs\spk-pk\"/>
    </mc:Choice>
  </mc:AlternateContent>
  <xr:revisionPtr revIDLastSave="0" documentId="13_ncr:1_{E65EC703-0A2F-4F5B-9A76-9404A97D72CF}" xr6:coauthVersionLast="47" xr6:coauthVersionMax="47" xr10:uidLastSave="{00000000-0000-0000-0000-000000000000}"/>
  <bookViews>
    <workbookView xWindow="-110" yWindow="-110" windowWidth="19420" windowHeight="10300" activeTab="3" xr2:uid="{A97AA063-B43D-4864-8E72-A777B758A5CC}"/>
  </bookViews>
  <sheets>
    <sheet name="Atribut" sheetId="3" r:id="rId1"/>
    <sheet name="Kriteria" sheetId="2" r:id="rId2"/>
    <sheet name="Data" sheetId="4" r:id="rId3"/>
    <sheet name="Datase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AB3" i="6"/>
  <c r="AC3" i="6"/>
  <c r="AD3" i="6"/>
  <c r="AE3" i="6"/>
  <c r="AF3" i="6"/>
  <c r="AB4" i="6"/>
  <c r="AC4" i="6"/>
  <c r="AD4" i="6"/>
  <c r="AE4" i="6"/>
  <c r="AF4" i="6"/>
  <c r="AB5" i="6"/>
  <c r="AC5" i="6"/>
  <c r="AD5" i="6"/>
  <c r="AE5" i="6"/>
  <c r="AF5" i="6"/>
  <c r="AB6" i="6"/>
  <c r="AC6" i="6"/>
  <c r="AD6" i="6"/>
  <c r="AE6" i="6"/>
  <c r="AF6" i="6"/>
  <c r="AB7" i="6"/>
  <c r="AC7" i="6"/>
  <c r="AD7" i="6"/>
  <c r="AE7" i="6"/>
  <c r="AF7" i="6"/>
  <c r="AB8" i="6"/>
  <c r="AC8" i="6"/>
  <c r="AD8" i="6"/>
  <c r="AE8" i="6"/>
  <c r="AF8" i="6"/>
  <c r="AB9" i="6"/>
  <c r="AC9" i="6"/>
  <c r="AD9" i="6"/>
  <c r="AE9" i="6"/>
  <c r="AF9" i="6"/>
  <c r="AB10" i="6"/>
  <c r="AC10" i="6"/>
  <c r="AD10" i="6"/>
  <c r="AE10" i="6"/>
  <c r="AF10" i="6"/>
  <c r="AB11" i="6"/>
  <c r="AC11" i="6"/>
  <c r="AD11" i="6"/>
  <c r="AE11" i="6"/>
  <c r="AF11" i="6"/>
  <c r="AB12" i="6"/>
  <c r="AC12" i="6"/>
  <c r="AD12" i="6"/>
  <c r="AE12" i="6"/>
  <c r="AF12" i="6"/>
  <c r="AB13" i="6"/>
  <c r="AC13" i="6"/>
  <c r="AD13" i="6"/>
  <c r="AE13" i="6"/>
  <c r="AF13" i="6"/>
  <c r="AB14" i="6"/>
  <c r="AC14" i="6"/>
  <c r="AD14" i="6"/>
  <c r="AE14" i="6"/>
  <c r="AF14" i="6"/>
  <c r="AB15" i="6"/>
  <c r="AC15" i="6"/>
  <c r="AD15" i="6"/>
  <c r="AE15" i="6"/>
  <c r="AF15" i="6"/>
  <c r="AB16" i="6"/>
  <c r="AC16" i="6"/>
  <c r="AD16" i="6"/>
  <c r="AE16" i="6"/>
  <c r="AF16" i="6"/>
  <c r="AB17" i="6"/>
  <c r="AC17" i="6"/>
  <c r="AD17" i="6"/>
  <c r="AE17" i="6"/>
  <c r="AF17" i="6"/>
  <c r="AB18" i="6"/>
  <c r="AC18" i="6"/>
  <c r="AD18" i="6"/>
  <c r="AE18" i="6"/>
  <c r="AF18" i="6"/>
  <c r="AB19" i="6"/>
  <c r="AC19" i="6"/>
  <c r="AD19" i="6"/>
  <c r="AE19" i="6"/>
  <c r="AF19" i="6"/>
  <c r="AB20" i="6"/>
  <c r="AC20" i="6"/>
  <c r="AD20" i="6"/>
  <c r="AE20" i="6"/>
  <c r="AF20" i="6"/>
  <c r="AB21" i="6"/>
  <c r="AC21" i="6"/>
  <c r="AD21" i="6"/>
  <c r="AE21" i="6"/>
  <c r="AF21" i="6"/>
  <c r="AB22" i="6"/>
  <c r="AC22" i="6"/>
  <c r="AD22" i="6"/>
  <c r="AE22" i="6"/>
  <c r="AF22" i="6"/>
  <c r="AB23" i="6"/>
  <c r="AC23" i="6"/>
  <c r="AD23" i="6"/>
  <c r="AE23" i="6"/>
  <c r="AF23" i="6"/>
  <c r="AB24" i="6"/>
  <c r="AC24" i="6"/>
  <c r="AD24" i="6"/>
  <c r="AE24" i="6"/>
  <c r="AF24" i="6"/>
  <c r="AB25" i="6"/>
  <c r="AC25" i="6"/>
  <c r="AD25" i="6"/>
  <c r="AE25" i="6"/>
  <c r="AF25" i="6"/>
  <c r="AB26" i="6"/>
  <c r="AC26" i="6"/>
  <c r="AD26" i="6"/>
  <c r="AE26" i="6"/>
  <c r="AF26" i="6"/>
  <c r="AB27" i="6"/>
  <c r="AC27" i="6"/>
  <c r="AD27" i="6"/>
  <c r="AE27" i="6"/>
  <c r="AF27" i="6"/>
  <c r="S3" i="6"/>
  <c r="T3" i="6"/>
  <c r="U3" i="6"/>
  <c r="V3" i="6"/>
  <c r="W3" i="6"/>
  <c r="X3" i="6"/>
  <c r="Y3" i="6"/>
  <c r="Z3" i="6"/>
  <c r="AA3" i="6"/>
  <c r="S4" i="6"/>
  <c r="T4" i="6"/>
  <c r="U4" i="6"/>
  <c r="V4" i="6"/>
  <c r="W4" i="6"/>
  <c r="X4" i="6"/>
  <c r="Y4" i="6"/>
  <c r="Z4" i="6"/>
  <c r="AA4" i="6"/>
  <c r="S5" i="6"/>
  <c r="T5" i="6"/>
  <c r="U5" i="6"/>
  <c r="V5" i="6"/>
  <c r="W5" i="6"/>
  <c r="X5" i="6"/>
  <c r="Y5" i="6"/>
  <c r="Z5" i="6"/>
  <c r="AA5" i="6"/>
  <c r="S6" i="6"/>
  <c r="T6" i="6"/>
  <c r="U6" i="6"/>
  <c r="V6" i="6"/>
  <c r="W6" i="6"/>
  <c r="X6" i="6"/>
  <c r="Y6" i="6"/>
  <c r="Z6" i="6"/>
  <c r="AA6" i="6"/>
  <c r="S7" i="6"/>
  <c r="T7" i="6"/>
  <c r="U7" i="6"/>
  <c r="V7" i="6"/>
  <c r="W7" i="6"/>
  <c r="X7" i="6"/>
  <c r="Y7" i="6"/>
  <c r="Z7" i="6"/>
  <c r="AA7" i="6"/>
  <c r="S8" i="6"/>
  <c r="T8" i="6"/>
  <c r="U8" i="6"/>
  <c r="V8" i="6"/>
  <c r="W8" i="6"/>
  <c r="X8" i="6"/>
  <c r="Y8" i="6"/>
  <c r="Z8" i="6"/>
  <c r="AA8" i="6"/>
  <c r="S9" i="6"/>
  <c r="T9" i="6"/>
  <c r="U9" i="6"/>
  <c r="V9" i="6"/>
  <c r="W9" i="6"/>
  <c r="X9" i="6"/>
  <c r="Y9" i="6"/>
  <c r="Z9" i="6"/>
  <c r="AA9" i="6"/>
  <c r="S10" i="6"/>
  <c r="T10" i="6"/>
  <c r="U10" i="6"/>
  <c r="V10" i="6"/>
  <c r="W10" i="6"/>
  <c r="X10" i="6"/>
  <c r="Y10" i="6"/>
  <c r="Z10" i="6"/>
  <c r="AA10" i="6"/>
  <c r="S11" i="6"/>
  <c r="T11" i="6"/>
  <c r="U11" i="6"/>
  <c r="V11" i="6"/>
  <c r="W11" i="6"/>
  <c r="X11" i="6"/>
  <c r="Y11" i="6"/>
  <c r="Z11" i="6"/>
  <c r="AA11" i="6"/>
  <c r="S12" i="6"/>
  <c r="T12" i="6"/>
  <c r="U12" i="6"/>
  <c r="V12" i="6"/>
  <c r="W12" i="6"/>
  <c r="X12" i="6"/>
  <c r="Y12" i="6"/>
  <c r="Z12" i="6"/>
  <c r="AA12" i="6"/>
  <c r="S13" i="6"/>
  <c r="T13" i="6"/>
  <c r="U13" i="6"/>
  <c r="V13" i="6"/>
  <c r="W13" i="6"/>
  <c r="X13" i="6"/>
  <c r="Y13" i="6"/>
  <c r="Z13" i="6"/>
  <c r="AA13" i="6"/>
  <c r="S14" i="6"/>
  <c r="T14" i="6"/>
  <c r="U14" i="6"/>
  <c r="V14" i="6"/>
  <c r="W14" i="6"/>
  <c r="X14" i="6"/>
  <c r="Y14" i="6"/>
  <c r="Z14" i="6"/>
  <c r="AA14" i="6"/>
  <c r="S15" i="6"/>
  <c r="T15" i="6"/>
  <c r="U15" i="6"/>
  <c r="V15" i="6"/>
  <c r="W15" i="6"/>
  <c r="X15" i="6"/>
  <c r="Y15" i="6"/>
  <c r="Z15" i="6"/>
  <c r="AA15" i="6"/>
  <c r="S16" i="6"/>
  <c r="T16" i="6"/>
  <c r="U16" i="6"/>
  <c r="V16" i="6"/>
  <c r="W16" i="6"/>
  <c r="X16" i="6"/>
  <c r="Y16" i="6"/>
  <c r="Z16" i="6"/>
  <c r="AA16" i="6"/>
  <c r="S17" i="6"/>
  <c r="T17" i="6"/>
  <c r="U17" i="6"/>
  <c r="V17" i="6"/>
  <c r="W17" i="6"/>
  <c r="X17" i="6"/>
  <c r="Y17" i="6"/>
  <c r="Z17" i="6"/>
  <c r="AA17" i="6"/>
  <c r="S18" i="6"/>
  <c r="T18" i="6"/>
  <c r="U18" i="6"/>
  <c r="V18" i="6"/>
  <c r="W18" i="6"/>
  <c r="X18" i="6"/>
  <c r="Y18" i="6"/>
  <c r="Z18" i="6"/>
  <c r="AA18" i="6"/>
  <c r="S19" i="6"/>
  <c r="T19" i="6"/>
  <c r="U19" i="6"/>
  <c r="V19" i="6"/>
  <c r="W19" i="6"/>
  <c r="X19" i="6"/>
  <c r="Y19" i="6"/>
  <c r="Z19" i="6"/>
  <c r="AA19" i="6"/>
  <c r="S20" i="6"/>
  <c r="T20" i="6"/>
  <c r="U20" i="6"/>
  <c r="V20" i="6"/>
  <c r="W20" i="6"/>
  <c r="X20" i="6"/>
  <c r="Y20" i="6"/>
  <c r="Z20" i="6"/>
  <c r="AA20" i="6"/>
  <c r="S21" i="6"/>
  <c r="T21" i="6"/>
  <c r="U21" i="6"/>
  <c r="V21" i="6"/>
  <c r="W21" i="6"/>
  <c r="X21" i="6"/>
  <c r="Y21" i="6"/>
  <c r="Z21" i="6"/>
  <c r="AA21" i="6"/>
  <c r="S22" i="6"/>
  <c r="T22" i="6"/>
  <c r="U22" i="6"/>
  <c r="V22" i="6"/>
  <c r="W22" i="6"/>
  <c r="X22" i="6"/>
  <c r="Y22" i="6"/>
  <c r="Z22" i="6"/>
  <c r="AA22" i="6"/>
  <c r="S23" i="6"/>
  <c r="T23" i="6"/>
  <c r="U23" i="6"/>
  <c r="V23" i="6"/>
  <c r="W23" i="6"/>
  <c r="X23" i="6"/>
  <c r="Y23" i="6"/>
  <c r="Z23" i="6"/>
  <c r="AA23" i="6"/>
  <c r="S24" i="6"/>
  <c r="T24" i="6"/>
  <c r="U24" i="6"/>
  <c r="V24" i="6"/>
  <c r="W24" i="6"/>
  <c r="X24" i="6"/>
  <c r="Y24" i="6"/>
  <c r="Z24" i="6"/>
  <c r="AA24" i="6"/>
  <c r="S25" i="6"/>
  <c r="T25" i="6"/>
  <c r="U25" i="6"/>
  <c r="V25" i="6"/>
  <c r="W25" i="6"/>
  <c r="X25" i="6"/>
  <c r="Y25" i="6"/>
  <c r="Z25" i="6"/>
  <c r="AA25" i="6"/>
  <c r="S26" i="6"/>
  <c r="T26" i="6"/>
  <c r="U26" i="6"/>
  <c r="V26" i="6"/>
  <c r="W26" i="6"/>
  <c r="X26" i="6"/>
  <c r="Y26" i="6"/>
  <c r="Z26" i="6"/>
  <c r="AA26" i="6"/>
  <c r="S27" i="6"/>
  <c r="T27" i="6"/>
  <c r="U27" i="6"/>
  <c r="V27" i="6"/>
  <c r="W27" i="6"/>
  <c r="X27" i="6"/>
  <c r="Y27" i="6"/>
  <c r="Z27" i="6"/>
  <c r="AA27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AF2" i="6"/>
  <c r="AE2" i="6"/>
  <c r="AD2" i="6"/>
  <c r="AC2" i="6"/>
  <c r="AB2" i="6"/>
  <c r="AA2" i="6"/>
  <c r="Z2" i="6"/>
  <c r="Y2" i="6"/>
  <c r="X2" i="6"/>
  <c r="W2" i="6"/>
  <c r="B16" i="4"/>
  <c r="B12" i="4"/>
  <c r="B13" i="4"/>
  <c r="B14" i="4"/>
  <c r="B15" i="4"/>
  <c r="B11" i="4"/>
  <c r="V2" i="6"/>
  <c r="U2" i="6"/>
  <c r="T2" i="6"/>
  <c r="S2" i="6"/>
  <c r="R2" i="6"/>
  <c r="B3" i="4"/>
  <c r="B4" i="4"/>
  <c r="B5" i="4"/>
  <c r="B6" i="4"/>
  <c r="B7" i="4"/>
  <c r="B8" i="4"/>
  <c r="B9" i="4"/>
  <c r="B10" i="4"/>
  <c r="B2" i="4"/>
  <c r="B28" i="2"/>
  <c r="B2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" i="3"/>
</calcChain>
</file>

<file path=xl/sharedStrings.xml><?xml version="1.0" encoding="utf-8"?>
<sst xmlns="http://schemas.openxmlformats.org/spreadsheetml/2006/main" count="101" uniqueCount="51">
  <si>
    <t>Matematika Dasar</t>
  </si>
  <si>
    <t>Pengantar Teknologi Informasi</t>
  </si>
  <si>
    <t>Data 01</t>
  </si>
  <si>
    <t>Data 02</t>
  </si>
  <si>
    <t>Organisasi Dan Arsitektur Komputer</t>
  </si>
  <si>
    <t>Mata Kuliah</t>
  </si>
  <si>
    <t>Algoritma Dan Struktur Data</t>
  </si>
  <si>
    <t>Sistem Operasi</t>
  </si>
  <si>
    <t>Probabilistik Dan Statistik</t>
  </si>
  <si>
    <t>Bahasa Pemrograman II</t>
  </si>
  <si>
    <t>Bahasa Pemrograman I</t>
  </si>
  <si>
    <t>Algoritma Pemrograman I</t>
  </si>
  <si>
    <t>Data 03</t>
  </si>
  <si>
    <t>Data 04</t>
  </si>
  <si>
    <t>Data 05</t>
  </si>
  <si>
    <t>Data 06</t>
  </si>
  <si>
    <t>Data 07</t>
  </si>
  <si>
    <t>Data 08</t>
  </si>
  <si>
    <t>Data 09</t>
  </si>
  <si>
    <t>Data 10</t>
  </si>
  <si>
    <t>Konsep Database</t>
  </si>
  <si>
    <t>Logika Matematika Komputer</t>
  </si>
  <si>
    <t>Rekayasa Perangkat Lunak</t>
  </si>
  <si>
    <t>Analisa Dan Perancangan Berorientasi Objek</t>
  </si>
  <si>
    <t>Pemrograman Web</t>
  </si>
  <si>
    <t>Aljabar Linier</t>
  </si>
  <si>
    <t>Metode Numerik</t>
  </si>
  <si>
    <t>Komunikasi Data Dan Jaringan Komputer</t>
  </si>
  <si>
    <t>Desain Grafis Dan Animasi Dasar</t>
  </si>
  <si>
    <t>Grafika Komputer</t>
  </si>
  <si>
    <t>Pemograman Jaringan</t>
  </si>
  <si>
    <t>Sistem Informasi Manajemen</t>
  </si>
  <si>
    <t>Sistem Keamanan Informasi</t>
  </si>
  <si>
    <t>Pemrograman SQL</t>
  </si>
  <si>
    <t>Data Warehousing And Mining</t>
  </si>
  <si>
    <t>Rekayasa Proses Bisnis</t>
  </si>
  <si>
    <t>Kecerdasan Buatan</t>
  </si>
  <si>
    <t>Konsentrasi</t>
  </si>
  <si>
    <t>RPL</t>
  </si>
  <si>
    <t>SI</t>
  </si>
  <si>
    <t xml:space="preserve">INSERT INTO `kriteria`(`id_atribut`, `kriteria`) VALUES </t>
  </si>
  <si>
    <t>INSERT INTO `atribut`(`nama`, `status`) VALUES</t>
  </si>
  <si>
    <t>INSERT INTO `data`(`keterangan`) VALUES</t>
  </si>
  <si>
    <t xml:space="preserve">INSERT INTO `dataset`(`id_data`, `id_kriteria`) VALUES </t>
  </si>
  <si>
    <t>No</t>
  </si>
  <si>
    <t>Data 11</t>
  </si>
  <si>
    <t>Data 12</t>
  </si>
  <si>
    <t>Data 13</t>
  </si>
  <si>
    <t>Data 14</t>
  </si>
  <si>
    <t>Data 15</t>
  </si>
  <si>
    <t>RPL RPL RPL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</si>
</sst>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BEB3-455C-4081-859E-A1D5EDDFC19B}">
  <dimension ref="A1:B28"/>
  <sheetViews>
    <sheetView workbookViewId="0">
      <selection activeCell="B1" sqref="B1"/>
    </sheetView>
  </sheetViews>
  <sheetFormatPr defaultRowHeight="14.5" x14ac:dyDescent="0.35"/>
  <cols>
    <col min="1" max="1" width="38.26953125" bestFit="1" customWidth="1"/>
    <col min="2" max="2" width="51.1796875" bestFit="1" customWidth="1"/>
  </cols>
  <sheetData>
    <row r="1" spans="1:2" x14ac:dyDescent="0.35">
      <c r="B1" t="s">
        <v>41</v>
      </c>
    </row>
    <row r="2" spans="1:2" x14ac:dyDescent="0.35">
      <c r="A2" t="s">
        <v>0</v>
      </c>
      <c r="B2" t="str">
        <f>" ('"&amp;A2&amp;"','diketahui') ,"</f>
        <v xml:space="preserve"> ('Matematika Dasar','diketahui') ,</v>
      </c>
    </row>
    <row r="3" spans="1:2" x14ac:dyDescent="0.35">
      <c r="A3" t="s">
        <v>11</v>
      </c>
      <c r="B3" t="str">
        <f t="shared" ref="B3:B27" si="0">" ('"&amp;A3&amp;"','diketahui') ,"</f>
        <v xml:space="preserve"> ('Algoritma Pemrograman I','diketahui') ,</v>
      </c>
    </row>
    <row r="4" spans="1:2" x14ac:dyDescent="0.35">
      <c r="A4" t="s">
        <v>1</v>
      </c>
      <c r="B4" t="str">
        <f t="shared" si="0"/>
        <v xml:space="preserve"> ('Pengantar Teknologi Informasi','diketahui') ,</v>
      </c>
    </row>
    <row r="5" spans="1:2" x14ac:dyDescent="0.35">
      <c r="A5" t="s">
        <v>10</v>
      </c>
      <c r="B5" t="str">
        <f t="shared" si="0"/>
        <v xml:space="preserve"> ('Bahasa Pemrograman I','diketahui') ,</v>
      </c>
    </row>
    <row r="6" spans="1:2" x14ac:dyDescent="0.35">
      <c r="A6" t="s">
        <v>4</v>
      </c>
      <c r="B6" t="str">
        <f t="shared" si="0"/>
        <v xml:space="preserve"> ('Organisasi Dan Arsitektur Komputer','diketahui') ,</v>
      </c>
    </row>
    <row r="7" spans="1:2" x14ac:dyDescent="0.35">
      <c r="A7" t="s">
        <v>6</v>
      </c>
      <c r="B7" t="str">
        <f t="shared" si="0"/>
        <v xml:space="preserve"> ('Algoritma Dan Struktur Data','diketahui') ,</v>
      </c>
    </row>
    <row r="8" spans="1:2" x14ac:dyDescent="0.35">
      <c r="A8" t="s">
        <v>7</v>
      </c>
      <c r="B8" t="str">
        <f t="shared" si="0"/>
        <v xml:space="preserve"> ('Sistem Operasi','diketahui') ,</v>
      </c>
    </row>
    <row r="9" spans="1:2" x14ac:dyDescent="0.35">
      <c r="A9" t="s">
        <v>8</v>
      </c>
      <c r="B9" t="str">
        <f t="shared" si="0"/>
        <v xml:space="preserve"> ('Probabilistik Dan Statistik','diketahui') ,</v>
      </c>
    </row>
    <row r="10" spans="1:2" x14ac:dyDescent="0.35">
      <c r="A10" t="s">
        <v>9</v>
      </c>
      <c r="B10" t="str">
        <f t="shared" si="0"/>
        <v xml:space="preserve"> ('Bahasa Pemrograman II','diketahui') ,</v>
      </c>
    </row>
    <row r="11" spans="1:2" x14ac:dyDescent="0.35">
      <c r="A11" t="s">
        <v>20</v>
      </c>
      <c r="B11" t="str">
        <f t="shared" si="0"/>
        <v xml:space="preserve"> ('Konsep Database','diketahui') ,</v>
      </c>
    </row>
    <row r="12" spans="1:2" x14ac:dyDescent="0.35">
      <c r="A12" t="s">
        <v>21</v>
      </c>
      <c r="B12" t="str">
        <f t="shared" si="0"/>
        <v xml:space="preserve"> ('Logika Matematika Komputer','diketahui') ,</v>
      </c>
    </row>
    <row r="13" spans="1:2" x14ac:dyDescent="0.35">
      <c r="A13" t="s">
        <v>22</v>
      </c>
      <c r="B13" t="str">
        <f t="shared" si="0"/>
        <v xml:space="preserve"> ('Rekayasa Perangkat Lunak','diketahui') ,</v>
      </c>
    </row>
    <row r="14" spans="1:2" x14ac:dyDescent="0.35">
      <c r="A14" t="s">
        <v>23</v>
      </c>
      <c r="B14" t="str">
        <f t="shared" si="0"/>
        <v xml:space="preserve"> ('Analisa Dan Perancangan Berorientasi Objek','diketahui') ,</v>
      </c>
    </row>
    <row r="15" spans="1:2" x14ac:dyDescent="0.35">
      <c r="A15" t="s">
        <v>24</v>
      </c>
      <c r="B15" t="str">
        <f t="shared" si="0"/>
        <v xml:space="preserve"> ('Pemrograman Web','diketahui') ,</v>
      </c>
    </row>
    <row r="16" spans="1:2" x14ac:dyDescent="0.35">
      <c r="A16" t="s">
        <v>25</v>
      </c>
      <c r="B16" t="str">
        <f t="shared" si="0"/>
        <v xml:space="preserve"> ('Aljabar Linier','diketahui') ,</v>
      </c>
    </row>
    <row r="17" spans="1:2" x14ac:dyDescent="0.35">
      <c r="A17" t="s">
        <v>26</v>
      </c>
      <c r="B17" t="str">
        <f t="shared" si="0"/>
        <v xml:space="preserve"> ('Metode Numerik','diketahui') ,</v>
      </c>
    </row>
    <row r="18" spans="1:2" x14ac:dyDescent="0.35">
      <c r="A18" t="s">
        <v>27</v>
      </c>
      <c r="B18" t="str">
        <f t="shared" si="0"/>
        <v xml:space="preserve"> ('Komunikasi Data Dan Jaringan Komputer','diketahui') ,</v>
      </c>
    </row>
    <row r="19" spans="1:2" x14ac:dyDescent="0.35">
      <c r="A19" t="s">
        <v>28</v>
      </c>
      <c r="B19" t="str">
        <f t="shared" si="0"/>
        <v xml:space="preserve"> ('Desain Grafis Dan Animasi Dasar','diketahui') ,</v>
      </c>
    </row>
    <row r="20" spans="1:2" x14ac:dyDescent="0.35">
      <c r="A20" t="s">
        <v>29</v>
      </c>
      <c r="B20" t="str">
        <f t="shared" si="0"/>
        <v xml:space="preserve"> ('Grafika Komputer','diketahui') ,</v>
      </c>
    </row>
    <row r="21" spans="1:2" x14ac:dyDescent="0.35">
      <c r="A21" t="s">
        <v>30</v>
      </c>
      <c r="B21" t="str">
        <f t="shared" si="0"/>
        <v xml:space="preserve"> ('Pemograman Jaringan','diketahui') ,</v>
      </c>
    </row>
    <row r="22" spans="1:2" x14ac:dyDescent="0.35">
      <c r="A22" t="s">
        <v>31</v>
      </c>
      <c r="B22" t="str">
        <f t="shared" si="0"/>
        <v xml:space="preserve"> ('Sistem Informasi Manajemen','diketahui') ,</v>
      </c>
    </row>
    <row r="23" spans="1:2" x14ac:dyDescent="0.35">
      <c r="A23" t="s">
        <v>32</v>
      </c>
      <c r="B23" t="str">
        <f t="shared" si="0"/>
        <v xml:space="preserve"> ('Sistem Keamanan Informasi','diketahui') ,</v>
      </c>
    </row>
    <row r="24" spans="1:2" x14ac:dyDescent="0.35">
      <c r="A24" t="s">
        <v>33</v>
      </c>
      <c r="B24" t="str">
        <f t="shared" si="0"/>
        <v xml:space="preserve"> ('Pemrograman SQL','diketahui') ,</v>
      </c>
    </row>
    <row r="25" spans="1:2" x14ac:dyDescent="0.35">
      <c r="A25" t="s">
        <v>34</v>
      </c>
      <c r="B25" t="str">
        <f t="shared" si="0"/>
        <v xml:space="preserve"> ('Data Warehousing And Mining','diketahui') ,</v>
      </c>
    </row>
    <row r="26" spans="1:2" x14ac:dyDescent="0.35">
      <c r="A26" t="s">
        <v>35</v>
      </c>
      <c r="B26" t="str">
        <f t="shared" si="0"/>
        <v xml:space="preserve"> ('Rekayasa Proses Bisnis','diketahui') ,</v>
      </c>
    </row>
    <row r="27" spans="1:2" x14ac:dyDescent="0.35">
      <c r="A27" t="s">
        <v>36</v>
      </c>
      <c r="B27" t="str">
        <f t="shared" si="0"/>
        <v xml:space="preserve"> ('Kecerdasan Buatan','diketahui') ,</v>
      </c>
    </row>
    <row r="28" spans="1:2" x14ac:dyDescent="0.35">
      <c r="A28" t="s">
        <v>37</v>
      </c>
      <c r="B28" t="str">
        <f>" ('"&amp;A28&amp;"','dicari') ;"</f>
        <v xml:space="preserve"> ('Konsentrasi','dicari') 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B212-CC35-4ABE-AC9F-0CEF4DB7E003}">
  <dimension ref="A1:B28"/>
  <sheetViews>
    <sheetView workbookViewId="0">
      <selection activeCell="B1" sqref="B1"/>
    </sheetView>
  </sheetViews>
  <sheetFormatPr defaultRowHeight="14.5" x14ac:dyDescent="0.35"/>
  <cols>
    <col min="2" max="2" width="76.90625" bestFit="1" customWidth="1"/>
  </cols>
  <sheetData>
    <row r="1" spans="1:2" x14ac:dyDescent="0.35">
      <c r="B1" t="s">
        <v>40</v>
      </c>
    </row>
    <row r="2" spans="1:2" x14ac:dyDescent="0.35">
      <c r="A2">
        <v>1</v>
      </c>
      <c r="B2" t="str">
        <f>"('"&amp;A2&amp;"','E-Sangat Kurang'),('"&amp;A2&amp;"','D-Kurang'),('"&amp;A2&amp;"','C-Cukup'),('"&amp;A2&amp;"','B-Baik'),('"&amp;A2&amp;"','A-Sangat Baik'),"</f>
        <v>('1','E-Sangat Kurang'),('1','D-Kurang'),('1','C-Cukup'),('1','B-Baik'),('1','A-Sangat Baik'),</v>
      </c>
    </row>
    <row r="3" spans="1:2" x14ac:dyDescent="0.35">
      <c r="A3">
        <v>2</v>
      </c>
      <c r="B3" t="str">
        <f t="shared" ref="B3:B27" si="0">"('"&amp;A3&amp;"','E-Sangat Kurang'),('"&amp;A3&amp;"','D-Kurang'),('"&amp;A3&amp;"','C-Cukup'),('"&amp;A3&amp;"','B-Baik'),('"&amp;A3&amp;"','A-Sangat Baik'),"</f>
        <v>('2','E-Sangat Kurang'),('2','D-Kurang'),('2','C-Cukup'),('2','B-Baik'),('2','A-Sangat Baik'),</v>
      </c>
    </row>
    <row r="4" spans="1:2" x14ac:dyDescent="0.35">
      <c r="A4">
        <v>3</v>
      </c>
      <c r="B4" t="str">
        <f t="shared" si="0"/>
        <v>('3','E-Sangat Kurang'),('3','D-Kurang'),('3','C-Cukup'),('3','B-Baik'),('3','A-Sangat Baik'),</v>
      </c>
    </row>
    <row r="5" spans="1:2" x14ac:dyDescent="0.35">
      <c r="A5">
        <v>4</v>
      </c>
      <c r="B5" t="str">
        <f t="shared" si="0"/>
        <v>('4','E-Sangat Kurang'),('4','D-Kurang'),('4','C-Cukup'),('4','B-Baik'),('4','A-Sangat Baik'),</v>
      </c>
    </row>
    <row r="6" spans="1:2" x14ac:dyDescent="0.35">
      <c r="A6">
        <v>5</v>
      </c>
      <c r="B6" t="str">
        <f t="shared" si="0"/>
        <v>('5','E-Sangat Kurang'),('5','D-Kurang'),('5','C-Cukup'),('5','B-Baik'),('5','A-Sangat Baik'),</v>
      </c>
    </row>
    <row r="7" spans="1:2" x14ac:dyDescent="0.35">
      <c r="A7">
        <v>6</v>
      </c>
      <c r="B7" t="str">
        <f t="shared" si="0"/>
        <v>('6','E-Sangat Kurang'),('6','D-Kurang'),('6','C-Cukup'),('6','B-Baik'),('6','A-Sangat Baik'),</v>
      </c>
    </row>
    <row r="8" spans="1:2" x14ac:dyDescent="0.35">
      <c r="A8">
        <v>7</v>
      </c>
      <c r="B8" t="str">
        <f t="shared" si="0"/>
        <v>('7','E-Sangat Kurang'),('7','D-Kurang'),('7','C-Cukup'),('7','B-Baik'),('7','A-Sangat Baik'),</v>
      </c>
    </row>
    <row r="9" spans="1:2" x14ac:dyDescent="0.35">
      <c r="A9">
        <v>8</v>
      </c>
      <c r="B9" t="str">
        <f t="shared" si="0"/>
        <v>('8','E-Sangat Kurang'),('8','D-Kurang'),('8','C-Cukup'),('8','B-Baik'),('8','A-Sangat Baik'),</v>
      </c>
    </row>
    <row r="10" spans="1:2" x14ac:dyDescent="0.35">
      <c r="A10">
        <v>9</v>
      </c>
      <c r="B10" t="str">
        <f t="shared" si="0"/>
        <v>('9','E-Sangat Kurang'),('9','D-Kurang'),('9','C-Cukup'),('9','B-Baik'),('9','A-Sangat Baik'),</v>
      </c>
    </row>
    <row r="11" spans="1:2" x14ac:dyDescent="0.35">
      <c r="A11">
        <v>10</v>
      </c>
      <c r="B11" t="str">
        <f t="shared" si="0"/>
        <v>('10','E-Sangat Kurang'),('10','D-Kurang'),('10','C-Cukup'),('10','B-Baik'),('10','A-Sangat Baik'),</v>
      </c>
    </row>
    <row r="12" spans="1:2" x14ac:dyDescent="0.35">
      <c r="A12">
        <v>11</v>
      </c>
      <c r="B12" t="str">
        <f t="shared" si="0"/>
        <v>('11','E-Sangat Kurang'),('11','D-Kurang'),('11','C-Cukup'),('11','B-Baik'),('11','A-Sangat Baik'),</v>
      </c>
    </row>
    <row r="13" spans="1:2" x14ac:dyDescent="0.35">
      <c r="A13">
        <v>12</v>
      </c>
      <c r="B13" t="str">
        <f t="shared" si="0"/>
        <v>('12','E-Sangat Kurang'),('12','D-Kurang'),('12','C-Cukup'),('12','B-Baik'),('12','A-Sangat Baik'),</v>
      </c>
    </row>
    <row r="14" spans="1:2" x14ac:dyDescent="0.35">
      <c r="A14">
        <v>13</v>
      </c>
      <c r="B14" t="str">
        <f t="shared" si="0"/>
        <v>('13','E-Sangat Kurang'),('13','D-Kurang'),('13','C-Cukup'),('13','B-Baik'),('13','A-Sangat Baik'),</v>
      </c>
    </row>
    <row r="15" spans="1:2" x14ac:dyDescent="0.35">
      <c r="A15">
        <v>14</v>
      </c>
      <c r="B15" t="str">
        <f t="shared" si="0"/>
        <v>('14','E-Sangat Kurang'),('14','D-Kurang'),('14','C-Cukup'),('14','B-Baik'),('14','A-Sangat Baik'),</v>
      </c>
    </row>
    <row r="16" spans="1:2" x14ac:dyDescent="0.35">
      <c r="A16">
        <v>15</v>
      </c>
      <c r="B16" t="str">
        <f t="shared" si="0"/>
        <v>('15','E-Sangat Kurang'),('15','D-Kurang'),('15','C-Cukup'),('15','B-Baik'),('15','A-Sangat Baik'),</v>
      </c>
    </row>
    <row r="17" spans="1:2" x14ac:dyDescent="0.35">
      <c r="A17">
        <v>16</v>
      </c>
      <c r="B17" t="str">
        <f t="shared" si="0"/>
        <v>('16','E-Sangat Kurang'),('16','D-Kurang'),('16','C-Cukup'),('16','B-Baik'),('16','A-Sangat Baik'),</v>
      </c>
    </row>
    <row r="18" spans="1:2" x14ac:dyDescent="0.35">
      <c r="A18">
        <v>17</v>
      </c>
      <c r="B18" t="str">
        <f t="shared" si="0"/>
        <v>('17','E-Sangat Kurang'),('17','D-Kurang'),('17','C-Cukup'),('17','B-Baik'),('17','A-Sangat Baik'),</v>
      </c>
    </row>
    <row r="19" spans="1:2" x14ac:dyDescent="0.35">
      <c r="A19">
        <v>18</v>
      </c>
      <c r="B19" t="str">
        <f t="shared" si="0"/>
        <v>('18','E-Sangat Kurang'),('18','D-Kurang'),('18','C-Cukup'),('18','B-Baik'),('18','A-Sangat Baik'),</v>
      </c>
    </row>
    <row r="20" spans="1:2" x14ac:dyDescent="0.35">
      <c r="A20">
        <v>19</v>
      </c>
      <c r="B20" t="str">
        <f t="shared" si="0"/>
        <v>('19','E-Sangat Kurang'),('19','D-Kurang'),('19','C-Cukup'),('19','B-Baik'),('19','A-Sangat Baik'),</v>
      </c>
    </row>
    <row r="21" spans="1:2" x14ac:dyDescent="0.35">
      <c r="A21">
        <v>20</v>
      </c>
      <c r="B21" t="str">
        <f t="shared" si="0"/>
        <v>('20','E-Sangat Kurang'),('20','D-Kurang'),('20','C-Cukup'),('20','B-Baik'),('20','A-Sangat Baik'),</v>
      </c>
    </row>
    <row r="22" spans="1:2" x14ac:dyDescent="0.35">
      <c r="A22">
        <v>21</v>
      </c>
      <c r="B22" t="str">
        <f t="shared" si="0"/>
        <v>('21','E-Sangat Kurang'),('21','D-Kurang'),('21','C-Cukup'),('21','B-Baik'),('21','A-Sangat Baik'),</v>
      </c>
    </row>
    <row r="23" spans="1:2" x14ac:dyDescent="0.35">
      <c r="A23">
        <v>22</v>
      </c>
      <c r="B23" t="str">
        <f t="shared" si="0"/>
        <v>('22','E-Sangat Kurang'),('22','D-Kurang'),('22','C-Cukup'),('22','B-Baik'),('22','A-Sangat Baik'),</v>
      </c>
    </row>
    <row r="24" spans="1:2" x14ac:dyDescent="0.35">
      <c r="A24">
        <v>23</v>
      </c>
      <c r="B24" t="str">
        <f t="shared" si="0"/>
        <v>('23','E-Sangat Kurang'),('23','D-Kurang'),('23','C-Cukup'),('23','B-Baik'),('23','A-Sangat Baik'),</v>
      </c>
    </row>
    <row r="25" spans="1:2" x14ac:dyDescent="0.35">
      <c r="A25">
        <v>24</v>
      </c>
      <c r="B25" t="str">
        <f t="shared" si="0"/>
        <v>('24','E-Sangat Kurang'),('24','D-Kurang'),('24','C-Cukup'),('24','B-Baik'),('24','A-Sangat Baik'),</v>
      </c>
    </row>
    <row r="26" spans="1:2" x14ac:dyDescent="0.35">
      <c r="A26">
        <v>25</v>
      </c>
      <c r="B26" t="str">
        <f t="shared" si="0"/>
        <v>('25','E-Sangat Kurang'),('25','D-Kurang'),('25','C-Cukup'),('25','B-Baik'),('25','A-Sangat Baik'),</v>
      </c>
    </row>
    <row r="27" spans="1:2" x14ac:dyDescent="0.35">
      <c r="A27">
        <v>26</v>
      </c>
      <c r="B27" t="str">
        <f t="shared" si="0"/>
        <v>('26','E-Sangat Kurang'),('26','D-Kurang'),('26','C-Cukup'),('26','B-Baik'),('26','A-Sangat Baik'),</v>
      </c>
    </row>
    <row r="28" spans="1:2" x14ac:dyDescent="0.35">
      <c r="A28">
        <v>27</v>
      </c>
      <c r="B28" t="str">
        <f>"('"&amp;A28&amp;"','RPL'),('"&amp;A28&amp;"','SI');"</f>
        <v>('27','RPL'),('27','SI');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DDB3-BC0C-4CBC-A4A9-A7F695725F4F}">
  <dimension ref="A1:B16"/>
  <sheetViews>
    <sheetView workbookViewId="0">
      <selection activeCell="B16" sqref="B16"/>
    </sheetView>
  </sheetViews>
  <sheetFormatPr defaultRowHeight="14.5" x14ac:dyDescent="0.35"/>
  <sheetData>
    <row r="1" spans="1:2" x14ac:dyDescent="0.35">
      <c r="B1" t="s">
        <v>42</v>
      </c>
    </row>
    <row r="2" spans="1:2" x14ac:dyDescent="0.35">
      <c r="A2" t="s">
        <v>2</v>
      </c>
      <c r="B2" t="str">
        <f>"('"&amp;A2&amp;"'),"</f>
        <v>('Data 01'),</v>
      </c>
    </row>
    <row r="3" spans="1:2" x14ac:dyDescent="0.35">
      <c r="A3" t="s">
        <v>3</v>
      </c>
      <c r="B3" t="str">
        <f t="shared" ref="B3:B15" si="0">"('"&amp;A3&amp;"'),"</f>
        <v>('Data 02'),</v>
      </c>
    </row>
    <row r="4" spans="1:2" x14ac:dyDescent="0.35">
      <c r="A4" t="s">
        <v>12</v>
      </c>
      <c r="B4" t="str">
        <f t="shared" si="0"/>
        <v>('Data 03'),</v>
      </c>
    </row>
    <row r="5" spans="1:2" x14ac:dyDescent="0.35">
      <c r="A5" t="s">
        <v>13</v>
      </c>
      <c r="B5" t="str">
        <f t="shared" si="0"/>
        <v>('Data 04'),</v>
      </c>
    </row>
    <row r="6" spans="1:2" x14ac:dyDescent="0.35">
      <c r="A6" t="s">
        <v>14</v>
      </c>
      <c r="B6" t="str">
        <f t="shared" si="0"/>
        <v>('Data 05'),</v>
      </c>
    </row>
    <row r="7" spans="1:2" x14ac:dyDescent="0.35">
      <c r="A7" t="s">
        <v>15</v>
      </c>
      <c r="B7" t="str">
        <f t="shared" si="0"/>
        <v>('Data 06'),</v>
      </c>
    </row>
    <row r="8" spans="1:2" x14ac:dyDescent="0.35">
      <c r="A8" t="s">
        <v>16</v>
      </c>
      <c r="B8" t="str">
        <f t="shared" si="0"/>
        <v>('Data 07'),</v>
      </c>
    </row>
    <row r="9" spans="1:2" x14ac:dyDescent="0.35">
      <c r="A9" t="s">
        <v>17</v>
      </c>
      <c r="B9" t="str">
        <f t="shared" si="0"/>
        <v>('Data 08'),</v>
      </c>
    </row>
    <row r="10" spans="1:2" x14ac:dyDescent="0.35">
      <c r="A10" t="s">
        <v>18</v>
      </c>
      <c r="B10" t="str">
        <f t="shared" si="0"/>
        <v>('Data 09'),</v>
      </c>
    </row>
    <row r="11" spans="1:2" x14ac:dyDescent="0.35">
      <c r="A11" t="s">
        <v>19</v>
      </c>
      <c r="B11" t="str">
        <f t="shared" si="0"/>
        <v>('Data 10'),</v>
      </c>
    </row>
    <row r="12" spans="1:2" x14ac:dyDescent="0.35">
      <c r="A12" t="s">
        <v>45</v>
      </c>
      <c r="B12" t="str">
        <f t="shared" si="0"/>
        <v>('Data 11'),</v>
      </c>
    </row>
    <row r="13" spans="1:2" x14ac:dyDescent="0.35">
      <c r="A13" t="s">
        <v>46</v>
      </c>
      <c r="B13" t="str">
        <f t="shared" si="0"/>
        <v>('Data 12'),</v>
      </c>
    </row>
    <row r="14" spans="1:2" x14ac:dyDescent="0.35">
      <c r="A14" t="s">
        <v>47</v>
      </c>
      <c r="B14" t="str">
        <f t="shared" si="0"/>
        <v>('Data 13'),</v>
      </c>
    </row>
    <row r="15" spans="1:2" x14ac:dyDescent="0.35">
      <c r="A15" t="s">
        <v>48</v>
      </c>
      <c r="B15" t="str">
        <f t="shared" si="0"/>
        <v>('Data 14'),</v>
      </c>
    </row>
    <row r="16" spans="1:2" x14ac:dyDescent="0.35">
      <c r="A16" t="s">
        <v>49</v>
      </c>
      <c r="B16" t="str">
        <f>"('"&amp;A16&amp;"');"</f>
        <v>('Data 15');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01AF-A35D-4D83-8347-8DD04205D83C}">
  <dimension ref="A1:AF30"/>
  <sheetViews>
    <sheetView tabSelected="1" workbookViewId="0"/>
  </sheetViews>
  <sheetFormatPr defaultRowHeight="14.5" x14ac:dyDescent="0.35"/>
  <cols>
    <col min="2" max="2" width="38.26953125" bestFit="1" customWidth="1"/>
    <col min="3" max="7" width="2.26953125" bestFit="1" customWidth="1"/>
    <col min="8" max="12" width="3.7265625" bestFit="1" customWidth="1"/>
    <col min="13" max="17" width="2.81640625" bestFit="1" customWidth="1"/>
  </cols>
  <sheetData>
    <row r="1" spans="1:32" x14ac:dyDescent="0.35">
      <c r="A1" t="s">
        <v>44</v>
      </c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 t="s">
        <v>43</v>
      </c>
      <c r="S1" t="s">
        <v>43</v>
      </c>
      <c r="T1" t="s">
        <v>43</v>
      </c>
      <c r="U1" t="s">
        <v>43</v>
      </c>
      <c r="V1" t="s">
        <v>43</v>
      </c>
      <c r="W1" t="s">
        <v>43</v>
      </c>
      <c r="X1" t="s">
        <v>43</v>
      </c>
      <c r="Y1" t="s">
        <v>43</v>
      </c>
      <c r="Z1" t="s">
        <v>43</v>
      </c>
      <c r="AA1" t="s">
        <v>43</v>
      </c>
      <c r="AB1" t="s">
        <v>43</v>
      </c>
      <c r="AC1" t="s">
        <v>43</v>
      </c>
      <c r="AD1" t="s">
        <v>43</v>
      </c>
      <c r="AE1" t="s">
        <v>43</v>
      </c>
      <c r="AF1" t="s">
        <v>43</v>
      </c>
    </row>
    <row r="2" spans="1:32" x14ac:dyDescent="0.35">
      <c r="A2">
        <v>0</v>
      </c>
      <c r="B2" t="s">
        <v>0</v>
      </c>
      <c r="C2">
        <v>5</v>
      </c>
      <c r="D2">
        <v>4</v>
      </c>
      <c r="E2">
        <v>3</v>
      </c>
      <c r="F2">
        <v>2</v>
      </c>
      <c r="G2">
        <v>1</v>
      </c>
      <c r="H2">
        <v>5</v>
      </c>
      <c r="I2">
        <v>4</v>
      </c>
      <c r="J2">
        <v>3</v>
      </c>
      <c r="K2">
        <v>2</v>
      </c>
      <c r="L2">
        <v>1</v>
      </c>
      <c r="M2">
        <v>5</v>
      </c>
      <c r="N2">
        <v>5</v>
      </c>
      <c r="O2">
        <v>4</v>
      </c>
      <c r="P2">
        <v>3</v>
      </c>
      <c r="Q2">
        <v>3</v>
      </c>
      <c r="R2" t="str">
        <f>"('1','"&amp;C2+(5*A2)&amp;"'),"</f>
        <v>('1','5'),</v>
      </c>
      <c r="S2" t="str">
        <f>"('2','"&amp;D2+(5*A2)&amp;"'),"</f>
        <v>('2','4'),</v>
      </c>
      <c r="T2" t="str">
        <f>"('3','"&amp;E2+(5*A2)&amp;"'),"</f>
        <v>('3','3'),</v>
      </c>
      <c r="U2" t="str">
        <f>"('4','"&amp;F2+(5*A2)&amp;"'),"</f>
        <v>('4','2'),</v>
      </c>
      <c r="V2" t="str">
        <f>"('5','"&amp;G2+(5*A2)&amp;"'),"</f>
        <v>('5','1'),</v>
      </c>
      <c r="W2" t="str">
        <f>"('6','"&amp;H2+(5*A2)&amp;"'),"</f>
        <v>('6','5'),</v>
      </c>
      <c r="X2" t="str">
        <f>"('7','"&amp;I2+(5*A2)&amp;"'),"</f>
        <v>('7','4'),</v>
      </c>
      <c r="Y2" t="str">
        <f>"('8','"&amp;J2+(5*A2)&amp;"'),"</f>
        <v>('8','3'),</v>
      </c>
      <c r="Z2" t="str">
        <f>"('9','"&amp;K2+(5*A2)&amp;"'),"</f>
        <v>('9','2'),</v>
      </c>
      <c r="AA2" t="str">
        <f>"('10','"&amp;L2+(5*A2)&amp;"'),"</f>
        <v>('10','1'),</v>
      </c>
      <c r="AB2" t="str">
        <f>"('11','"&amp;M2+(5*A2)&amp;"'),"</f>
        <v>('11','5'),</v>
      </c>
      <c r="AC2" t="str">
        <f>"('12','"&amp;N2+(5*A2)&amp;"'),"</f>
        <v>('12','5'),</v>
      </c>
      <c r="AD2" t="str">
        <f>"('13','"&amp;O2+(5*A2)&amp;"'),"</f>
        <v>('13','4'),</v>
      </c>
      <c r="AE2" t="str">
        <f>"('14','"&amp;P2+(5*A2)&amp;"'),"</f>
        <v>('14','3'),</v>
      </c>
      <c r="AF2" t="str">
        <f>"('15','"&amp;Q2+(5*A2)&amp;"'),"</f>
        <v>('15','3'),</v>
      </c>
    </row>
    <row r="3" spans="1:32" x14ac:dyDescent="0.35">
      <c r="A3">
        <v>1</v>
      </c>
      <c r="B3" t="s">
        <v>11</v>
      </c>
      <c r="C3">
        <v>5</v>
      </c>
      <c r="D3">
        <v>4</v>
      </c>
      <c r="E3">
        <v>3</v>
      </c>
      <c r="F3">
        <v>2</v>
      </c>
      <c r="G3">
        <v>1</v>
      </c>
      <c r="H3">
        <v>5</v>
      </c>
      <c r="I3">
        <v>4</v>
      </c>
      <c r="J3">
        <v>3</v>
      </c>
      <c r="K3">
        <v>2</v>
      </c>
      <c r="L3">
        <v>1</v>
      </c>
      <c r="M3">
        <v>5</v>
      </c>
      <c r="N3">
        <v>5</v>
      </c>
      <c r="O3">
        <v>4</v>
      </c>
      <c r="P3">
        <v>3</v>
      </c>
      <c r="Q3">
        <v>3</v>
      </c>
      <c r="R3" t="str">
        <f t="shared" ref="R3:R27" si="0">"('1','"&amp;C3+(5*A3)&amp;"'),"</f>
        <v>('1','10'),</v>
      </c>
      <c r="S3" t="str">
        <f t="shared" ref="S3:S27" si="1">"('2','"&amp;D3+(5*A3)&amp;"'),"</f>
        <v>('2','9'),</v>
      </c>
      <c r="T3" t="str">
        <f t="shared" ref="T3:T27" si="2">"('3','"&amp;E3+(5*A3)&amp;"'),"</f>
        <v>('3','8'),</v>
      </c>
      <c r="U3" t="str">
        <f t="shared" ref="U3:U27" si="3">"('4','"&amp;F3+(5*A3)&amp;"'),"</f>
        <v>('4','7'),</v>
      </c>
      <c r="V3" t="str">
        <f t="shared" ref="V3:V27" si="4">"('5','"&amp;G3+(5*A3)&amp;"'),"</f>
        <v>('5','6'),</v>
      </c>
      <c r="W3" t="str">
        <f t="shared" ref="W3:W27" si="5">"('6','"&amp;H3+(5*A3)&amp;"'),"</f>
        <v>('6','10'),</v>
      </c>
      <c r="X3" t="str">
        <f t="shared" ref="X3:X27" si="6">"('7','"&amp;I3+(5*A3)&amp;"'),"</f>
        <v>('7','9'),</v>
      </c>
      <c r="Y3" t="str">
        <f t="shared" ref="Y3:Y27" si="7">"('8','"&amp;J3+(5*A3)&amp;"'),"</f>
        <v>('8','8'),</v>
      </c>
      <c r="Z3" t="str">
        <f t="shared" ref="Z3:Z27" si="8">"('9','"&amp;K3+(5*A3)&amp;"'),"</f>
        <v>('9','7'),</v>
      </c>
      <c r="AA3" t="str">
        <f t="shared" ref="AA3:AA27" si="9">"('10','"&amp;L3+(5*A3)&amp;"'),"</f>
        <v>('10','6'),</v>
      </c>
      <c r="AB3" t="str">
        <f t="shared" ref="AB3:AB27" si="10">"('11','"&amp;M3+(5*A3)&amp;"'),"</f>
        <v>('11','10'),</v>
      </c>
      <c r="AC3" t="str">
        <f t="shared" ref="AC3:AC27" si="11">"('12','"&amp;N3+(5*A3)&amp;"'),"</f>
        <v>('12','10'),</v>
      </c>
      <c r="AD3" t="str">
        <f t="shared" ref="AD3:AD27" si="12">"('13','"&amp;O3+(5*A3)&amp;"'),"</f>
        <v>('13','9'),</v>
      </c>
      <c r="AE3" t="str">
        <f t="shared" ref="AE3:AE27" si="13">"('14','"&amp;P3+(5*A3)&amp;"'),"</f>
        <v>('14','8'),</v>
      </c>
      <c r="AF3" t="str">
        <f t="shared" ref="AF3:AF27" si="14">"('15','"&amp;Q3+(5*A3)&amp;"'),"</f>
        <v>('15','8'),</v>
      </c>
    </row>
    <row r="4" spans="1:32" x14ac:dyDescent="0.35">
      <c r="A4">
        <v>2</v>
      </c>
      <c r="B4" t="s">
        <v>1</v>
      </c>
      <c r="C4">
        <v>5</v>
      </c>
      <c r="D4">
        <v>4</v>
      </c>
      <c r="E4">
        <v>3</v>
      </c>
      <c r="F4">
        <v>2</v>
      </c>
      <c r="G4">
        <v>1</v>
      </c>
      <c r="H4">
        <v>5</v>
      </c>
      <c r="I4">
        <v>4</v>
      </c>
      <c r="J4">
        <v>3</v>
      </c>
      <c r="K4">
        <v>2</v>
      </c>
      <c r="L4">
        <v>1</v>
      </c>
      <c r="M4">
        <v>3</v>
      </c>
      <c r="N4">
        <v>3</v>
      </c>
      <c r="O4">
        <v>3</v>
      </c>
      <c r="P4">
        <v>4</v>
      </c>
      <c r="Q4">
        <v>4</v>
      </c>
      <c r="R4" t="str">
        <f t="shared" si="0"/>
        <v>('1','15'),</v>
      </c>
      <c r="S4" t="str">
        <f t="shared" si="1"/>
        <v>('2','14'),</v>
      </c>
      <c r="T4" t="str">
        <f t="shared" si="2"/>
        <v>('3','13'),</v>
      </c>
      <c r="U4" t="str">
        <f t="shared" si="3"/>
        <v>('4','12'),</v>
      </c>
      <c r="V4" t="str">
        <f t="shared" si="4"/>
        <v>('5','11'),</v>
      </c>
      <c r="W4" t="str">
        <f t="shared" si="5"/>
        <v>('6','15'),</v>
      </c>
      <c r="X4" t="str">
        <f t="shared" si="6"/>
        <v>('7','14'),</v>
      </c>
      <c r="Y4" t="str">
        <f t="shared" si="7"/>
        <v>('8','13'),</v>
      </c>
      <c r="Z4" t="str">
        <f t="shared" si="8"/>
        <v>('9','12'),</v>
      </c>
      <c r="AA4" t="str">
        <f t="shared" si="9"/>
        <v>('10','11'),</v>
      </c>
      <c r="AB4" t="str">
        <f t="shared" si="10"/>
        <v>('11','13'),</v>
      </c>
      <c r="AC4" t="str">
        <f t="shared" si="11"/>
        <v>('12','13'),</v>
      </c>
      <c r="AD4" t="str">
        <f t="shared" si="12"/>
        <v>('13','13'),</v>
      </c>
      <c r="AE4" t="str">
        <f t="shared" si="13"/>
        <v>('14','14'),</v>
      </c>
      <c r="AF4" t="str">
        <f t="shared" si="14"/>
        <v>('15','14'),</v>
      </c>
    </row>
    <row r="5" spans="1:32" x14ac:dyDescent="0.35">
      <c r="A5">
        <v>3</v>
      </c>
      <c r="B5" t="s">
        <v>10</v>
      </c>
      <c r="C5">
        <v>5</v>
      </c>
      <c r="D5">
        <v>4</v>
      </c>
      <c r="E5">
        <v>3</v>
      </c>
      <c r="F5">
        <v>2</v>
      </c>
      <c r="G5">
        <v>1</v>
      </c>
      <c r="H5">
        <v>5</v>
      </c>
      <c r="I5">
        <v>4</v>
      </c>
      <c r="J5">
        <v>3</v>
      </c>
      <c r="K5">
        <v>2</v>
      </c>
      <c r="L5">
        <v>1</v>
      </c>
      <c r="M5">
        <v>5</v>
      </c>
      <c r="N5">
        <v>4</v>
      </c>
      <c r="O5">
        <v>4</v>
      </c>
      <c r="P5">
        <v>3</v>
      </c>
      <c r="Q5">
        <v>3</v>
      </c>
      <c r="R5" t="str">
        <f t="shared" si="0"/>
        <v>('1','20'),</v>
      </c>
      <c r="S5" t="str">
        <f t="shared" si="1"/>
        <v>('2','19'),</v>
      </c>
      <c r="T5" t="str">
        <f t="shared" si="2"/>
        <v>('3','18'),</v>
      </c>
      <c r="U5" t="str">
        <f t="shared" si="3"/>
        <v>('4','17'),</v>
      </c>
      <c r="V5" t="str">
        <f t="shared" si="4"/>
        <v>('5','16'),</v>
      </c>
      <c r="W5" t="str">
        <f t="shared" si="5"/>
        <v>('6','20'),</v>
      </c>
      <c r="X5" t="str">
        <f t="shared" si="6"/>
        <v>('7','19'),</v>
      </c>
      <c r="Y5" t="str">
        <f t="shared" si="7"/>
        <v>('8','18'),</v>
      </c>
      <c r="Z5" t="str">
        <f t="shared" si="8"/>
        <v>('9','17'),</v>
      </c>
      <c r="AA5" t="str">
        <f t="shared" si="9"/>
        <v>('10','16'),</v>
      </c>
      <c r="AB5" t="str">
        <f t="shared" si="10"/>
        <v>('11','20'),</v>
      </c>
      <c r="AC5" t="str">
        <f t="shared" si="11"/>
        <v>('12','19'),</v>
      </c>
      <c r="AD5" t="str">
        <f t="shared" si="12"/>
        <v>('13','19'),</v>
      </c>
      <c r="AE5" t="str">
        <f t="shared" si="13"/>
        <v>('14','18'),</v>
      </c>
      <c r="AF5" t="str">
        <f t="shared" si="14"/>
        <v>('15','18'),</v>
      </c>
    </row>
    <row r="6" spans="1:32" x14ac:dyDescent="0.35">
      <c r="A6">
        <v>4</v>
      </c>
      <c r="B6" t="s">
        <v>4</v>
      </c>
      <c r="C6">
        <v>5</v>
      </c>
      <c r="D6">
        <v>4</v>
      </c>
      <c r="E6">
        <v>3</v>
      </c>
      <c r="F6">
        <v>2</v>
      </c>
      <c r="G6">
        <v>1</v>
      </c>
      <c r="H6">
        <v>5</v>
      </c>
      <c r="I6">
        <v>4</v>
      </c>
      <c r="J6">
        <v>3</v>
      </c>
      <c r="K6">
        <v>2</v>
      </c>
      <c r="L6">
        <v>1</v>
      </c>
      <c r="M6">
        <v>3</v>
      </c>
      <c r="N6">
        <v>4</v>
      </c>
      <c r="O6">
        <v>4</v>
      </c>
      <c r="P6">
        <v>5</v>
      </c>
      <c r="Q6">
        <v>5</v>
      </c>
      <c r="R6" t="str">
        <f t="shared" si="0"/>
        <v>('1','25'),</v>
      </c>
      <c r="S6" t="str">
        <f t="shared" si="1"/>
        <v>('2','24'),</v>
      </c>
      <c r="T6" t="str">
        <f t="shared" si="2"/>
        <v>('3','23'),</v>
      </c>
      <c r="U6" t="str">
        <f t="shared" si="3"/>
        <v>('4','22'),</v>
      </c>
      <c r="V6" t="str">
        <f t="shared" si="4"/>
        <v>('5','21'),</v>
      </c>
      <c r="W6" t="str">
        <f t="shared" si="5"/>
        <v>('6','25'),</v>
      </c>
      <c r="X6" t="str">
        <f t="shared" si="6"/>
        <v>('7','24'),</v>
      </c>
      <c r="Y6" t="str">
        <f t="shared" si="7"/>
        <v>('8','23'),</v>
      </c>
      <c r="Z6" t="str">
        <f t="shared" si="8"/>
        <v>('9','22'),</v>
      </c>
      <c r="AA6" t="str">
        <f t="shared" si="9"/>
        <v>('10','21'),</v>
      </c>
      <c r="AB6" t="str">
        <f t="shared" si="10"/>
        <v>('11','23'),</v>
      </c>
      <c r="AC6" t="str">
        <f t="shared" si="11"/>
        <v>('12','24'),</v>
      </c>
      <c r="AD6" t="str">
        <f t="shared" si="12"/>
        <v>('13','24'),</v>
      </c>
      <c r="AE6" t="str">
        <f t="shared" si="13"/>
        <v>('14','25'),</v>
      </c>
      <c r="AF6" t="str">
        <f t="shared" si="14"/>
        <v>('15','25'),</v>
      </c>
    </row>
    <row r="7" spans="1:32" x14ac:dyDescent="0.35">
      <c r="A7">
        <v>5</v>
      </c>
      <c r="B7" t="s">
        <v>6</v>
      </c>
      <c r="C7">
        <v>5</v>
      </c>
      <c r="D7">
        <v>4</v>
      </c>
      <c r="E7">
        <v>3</v>
      </c>
      <c r="F7">
        <v>2</v>
      </c>
      <c r="G7">
        <v>1</v>
      </c>
      <c r="H7">
        <v>5</v>
      </c>
      <c r="I7">
        <v>4</v>
      </c>
      <c r="J7">
        <v>3</v>
      </c>
      <c r="K7">
        <v>2</v>
      </c>
      <c r="L7">
        <v>1</v>
      </c>
      <c r="M7">
        <v>5</v>
      </c>
      <c r="N7">
        <v>4</v>
      </c>
      <c r="O7">
        <v>4</v>
      </c>
      <c r="P7">
        <v>3</v>
      </c>
      <c r="Q7">
        <v>3</v>
      </c>
      <c r="R7" t="str">
        <f t="shared" si="0"/>
        <v>('1','30'),</v>
      </c>
      <c r="S7" t="str">
        <f t="shared" si="1"/>
        <v>('2','29'),</v>
      </c>
      <c r="T7" t="str">
        <f t="shared" si="2"/>
        <v>('3','28'),</v>
      </c>
      <c r="U7" t="str">
        <f t="shared" si="3"/>
        <v>('4','27'),</v>
      </c>
      <c r="V7" t="str">
        <f t="shared" si="4"/>
        <v>('5','26'),</v>
      </c>
      <c r="W7" t="str">
        <f t="shared" si="5"/>
        <v>('6','30'),</v>
      </c>
      <c r="X7" t="str">
        <f t="shared" si="6"/>
        <v>('7','29'),</v>
      </c>
      <c r="Y7" t="str">
        <f t="shared" si="7"/>
        <v>('8','28'),</v>
      </c>
      <c r="Z7" t="str">
        <f t="shared" si="8"/>
        <v>('9','27'),</v>
      </c>
      <c r="AA7" t="str">
        <f t="shared" si="9"/>
        <v>('10','26'),</v>
      </c>
      <c r="AB7" t="str">
        <f t="shared" si="10"/>
        <v>('11','30'),</v>
      </c>
      <c r="AC7" t="str">
        <f t="shared" si="11"/>
        <v>('12','29'),</v>
      </c>
      <c r="AD7" t="str">
        <f t="shared" si="12"/>
        <v>('13','29'),</v>
      </c>
      <c r="AE7" t="str">
        <f t="shared" si="13"/>
        <v>('14','28'),</v>
      </c>
      <c r="AF7" t="str">
        <f t="shared" si="14"/>
        <v>('15','28'),</v>
      </c>
    </row>
    <row r="8" spans="1:32" x14ac:dyDescent="0.35">
      <c r="A8">
        <v>6</v>
      </c>
      <c r="B8" t="s">
        <v>7</v>
      </c>
      <c r="C8">
        <v>5</v>
      </c>
      <c r="D8">
        <v>4</v>
      </c>
      <c r="E8">
        <v>3</v>
      </c>
      <c r="F8">
        <v>2</v>
      </c>
      <c r="G8">
        <v>1</v>
      </c>
      <c r="H8">
        <v>5</v>
      </c>
      <c r="I8">
        <v>4</v>
      </c>
      <c r="J8">
        <v>3</v>
      </c>
      <c r="K8">
        <v>2</v>
      </c>
      <c r="L8">
        <v>1</v>
      </c>
      <c r="M8">
        <v>3</v>
      </c>
      <c r="N8">
        <v>4</v>
      </c>
      <c r="O8">
        <v>4</v>
      </c>
      <c r="P8">
        <v>5</v>
      </c>
      <c r="Q8">
        <v>5</v>
      </c>
      <c r="R8" t="str">
        <f t="shared" si="0"/>
        <v>('1','35'),</v>
      </c>
      <c r="S8" t="str">
        <f t="shared" si="1"/>
        <v>('2','34'),</v>
      </c>
      <c r="T8" t="str">
        <f t="shared" si="2"/>
        <v>('3','33'),</v>
      </c>
      <c r="U8" t="str">
        <f t="shared" si="3"/>
        <v>('4','32'),</v>
      </c>
      <c r="V8" t="str">
        <f t="shared" si="4"/>
        <v>('5','31'),</v>
      </c>
      <c r="W8" t="str">
        <f t="shared" si="5"/>
        <v>('6','35'),</v>
      </c>
      <c r="X8" t="str">
        <f t="shared" si="6"/>
        <v>('7','34'),</v>
      </c>
      <c r="Y8" t="str">
        <f t="shared" si="7"/>
        <v>('8','33'),</v>
      </c>
      <c r="Z8" t="str">
        <f t="shared" si="8"/>
        <v>('9','32'),</v>
      </c>
      <c r="AA8" t="str">
        <f t="shared" si="9"/>
        <v>('10','31'),</v>
      </c>
      <c r="AB8" t="str">
        <f t="shared" si="10"/>
        <v>('11','33'),</v>
      </c>
      <c r="AC8" t="str">
        <f t="shared" si="11"/>
        <v>('12','34'),</v>
      </c>
      <c r="AD8" t="str">
        <f t="shared" si="12"/>
        <v>('13','34'),</v>
      </c>
      <c r="AE8" t="str">
        <f t="shared" si="13"/>
        <v>('14','35'),</v>
      </c>
      <c r="AF8" t="str">
        <f t="shared" si="14"/>
        <v>('15','35'),</v>
      </c>
    </row>
    <row r="9" spans="1:32" x14ac:dyDescent="0.35">
      <c r="A9">
        <v>7</v>
      </c>
      <c r="B9" t="s">
        <v>8</v>
      </c>
      <c r="C9">
        <v>5</v>
      </c>
      <c r="D9">
        <v>4</v>
      </c>
      <c r="E9">
        <v>3</v>
      </c>
      <c r="F9">
        <v>2</v>
      </c>
      <c r="G9">
        <v>1</v>
      </c>
      <c r="H9">
        <v>5</v>
      </c>
      <c r="I9">
        <v>4</v>
      </c>
      <c r="J9">
        <v>3</v>
      </c>
      <c r="K9">
        <v>2</v>
      </c>
      <c r="L9">
        <v>1</v>
      </c>
      <c r="M9">
        <v>5</v>
      </c>
      <c r="N9">
        <v>4</v>
      </c>
      <c r="O9">
        <v>4</v>
      </c>
      <c r="P9">
        <v>3</v>
      </c>
      <c r="Q9">
        <v>3</v>
      </c>
      <c r="R9" t="str">
        <f t="shared" si="0"/>
        <v>('1','40'),</v>
      </c>
      <c r="S9" t="str">
        <f t="shared" si="1"/>
        <v>('2','39'),</v>
      </c>
      <c r="T9" t="str">
        <f t="shared" si="2"/>
        <v>('3','38'),</v>
      </c>
      <c r="U9" t="str">
        <f t="shared" si="3"/>
        <v>('4','37'),</v>
      </c>
      <c r="V9" t="str">
        <f t="shared" si="4"/>
        <v>('5','36'),</v>
      </c>
      <c r="W9" t="str">
        <f t="shared" si="5"/>
        <v>('6','40'),</v>
      </c>
      <c r="X9" t="str">
        <f t="shared" si="6"/>
        <v>('7','39'),</v>
      </c>
      <c r="Y9" t="str">
        <f t="shared" si="7"/>
        <v>('8','38'),</v>
      </c>
      <c r="Z9" t="str">
        <f t="shared" si="8"/>
        <v>('9','37'),</v>
      </c>
      <c r="AA9" t="str">
        <f t="shared" si="9"/>
        <v>('10','36'),</v>
      </c>
      <c r="AB9" t="str">
        <f t="shared" si="10"/>
        <v>('11','40'),</v>
      </c>
      <c r="AC9" t="str">
        <f t="shared" si="11"/>
        <v>('12','39'),</v>
      </c>
      <c r="AD9" t="str">
        <f t="shared" si="12"/>
        <v>('13','39'),</v>
      </c>
      <c r="AE9" t="str">
        <f t="shared" si="13"/>
        <v>('14','38'),</v>
      </c>
      <c r="AF9" t="str">
        <f t="shared" si="14"/>
        <v>('15','38'),</v>
      </c>
    </row>
    <row r="10" spans="1:32" x14ac:dyDescent="0.35">
      <c r="A10">
        <v>8</v>
      </c>
      <c r="B10" t="s">
        <v>9</v>
      </c>
      <c r="C10">
        <v>5</v>
      </c>
      <c r="D10">
        <v>4</v>
      </c>
      <c r="E10">
        <v>3</v>
      </c>
      <c r="F10">
        <v>2</v>
      </c>
      <c r="G10">
        <v>1</v>
      </c>
      <c r="H10">
        <v>5</v>
      </c>
      <c r="I10">
        <v>4</v>
      </c>
      <c r="J10">
        <v>3</v>
      </c>
      <c r="K10">
        <v>2</v>
      </c>
      <c r="L10">
        <v>1</v>
      </c>
      <c r="M10">
        <v>5</v>
      </c>
      <c r="N10">
        <v>5</v>
      </c>
      <c r="O10">
        <v>4</v>
      </c>
      <c r="P10">
        <v>3</v>
      </c>
      <c r="Q10">
        <v>3</v>
      </c>
      <c r="R10" t="str">
        <f t="shared" si="0"/>
        <v>('1','45'),</v>
      </c>
      <c r="S10" t="str">
        <f t="shared" si="1"/>
        <v>('2','44'),</v>
      </c>
      <c r="T10" t="str">
        <f t="shared" si="2"/>
        <v>('3','43'),</v>
      </c>
      <c r="U10" t="str">
        <f t="shared" si="3"/>
        <v>('4','42'),</v>
      </c>
      <c r="V10" t="str">
        <f t="shared" si="4"/>
        <v>('5','41'),</v>
      </c>
      <c r="W10" t="str">
        <f t="shared" si="5"/>
        <v>('6','45'),</v>
      </c>
      <c r="X10" t="str">
        <f t="shared" si="6"/>
        <v>('7','44'),</v>
      </c>
      <c r="Y10" t="str">
        <f t="shared" si="7"/>
        <v>('8','43'),</v>
      </c>
      <c r="Z10" t="str">
        <f t="shared" si="8"/>
        <v>('9','42'),</v>
      </c>
      <c r="AA10" t="str">
        <f t="shared" si="9"/>
        <v>('10','41'),</v>
      </c>
      <c r="AB10" t="str">
        <f t="shared" si="10"/>
        <v>('11','45'),</v>
      </c>
      <c r="AC10" t="str">
        <f t="shared" si="11"/>
        <v>('12','45'),</v>
      </c>
      <c r="AD10" t="str">
        <f t="shared" si="12"/>
        <v>('13','44'),</v>
      </c>
      <c r="AE10" t="str">
        <f t="shared" si="13"/>
        <v>('14','43'),</v>
      </c>
      <c r="AF10" t="str">
        <f t="shared" si="14"/>
        <v>('15','43'),</v>
      </c>
    </row>
    <row r="11" spans="1:32" x14ac:dyDescent="0.35">
      <c r="A11">
        <v>9</v>
      </c>
      <c r="B11" t="s">
        <v>20</v>
      </c>
      <c r="C11">
        <v>5</v>
      </c>
      <c r="D11">
        <v>4</v>
      </c>
      <c r="E11">
        <v>3</v>
      </c>
      <c r="F11">
        <v>2</v>
      </c>
      <c r="G11">
        <v>1</v>
      </c>
      <c r="H11">
        <v>5</v>
      </c>
      <c r="I11">
        <v>4</v>
      </c>
      <c r="J11">
        <v>3</v>
      </c>
      <c r="K11">
        <v>2</v>
      </c>
      <c r="L11">
        <v>1</v>
      </c>
      <c r="M11">
        <v>5</v>
      </c>
      <c r="N11">
        <v>4</v>
      </c>
      <c r="O11">
        <v>4</v>
      </c>
      <c r="P11">
        <v>3</v>
      </c>
      <c r="Q11">
        <v>3</v>
      </c>
      <c r="R11" t="str">
        <f t="shared" si="0"/>
        <v>('1','50'),</v>
      </c>
      <c r="S11" t="str">
        <f t="shared" si="1"/>
        <v>('2','49'),</v>
      </c>
      <c r="T11" t="str">
        <f t="shared" si="2"/>
        <v>('3','48'),</v>
      </c>
      <c r="U11" t="str">
        <f t="shared" si="3"/>
        <v>('4','47'),</v>
      </c>
      <c r="V11" t="str">
        <f t="shared" si="4"/>
        <v>('5','46'),</v>
      </c>
      <c r="W11" t="str">
        <f t="shared" si="5"/>
        <v>('6','50'),</v>
      </c>
      <c r="X11" t="str">
        <f t="shared" si="6"/>
        <v>('7','49'),</v>
      </c>
      <c r="Y11" t="str">
        <f t="shared" si="7"/>
        <v>('8','48'),</v>
      </c>
      <c r="Z11" t="str">
        <f t="shared" si="8"/>
        <v>('9','47'),</v>
      </c>
      <c r="AA11" t="str">
        <f t="shared" si="9"/>
        <v>('10','46'),</v>
      </c>
      <c r="AB11" t="str">
        <f t="shared" si="10"/>
        <v>('11','50'),</v>
      </c>
      <c r="AC11" t="str">
        <f t="shared" si="11"/>
        <v>('12','49'),</v>
      </c>
      <c r="AD11" t="str">
        <f t="shared" si="12"/>
        <v>('13','49'),</v>
      </c>
      <c r="AE11" t="str">
        <f t="shared" si="13"/>
        <v>('14','48'),</v>
      </c>
      <c r="AF11" t="str">
        <f t="shared" si="14"/>
        <v>('15','48'),</v>
      </c>
    </row>
    <row r="12" spans="1:32" x14ac:dyDescent="0.35">
      <c r="A12">
        <v>10</v>
      </c>
      <c r="B12" t="s">
        <v>21</v>
      </c>
      <c r="C12">
        <v>5</v>
      </c>
      <c r="D12">
        <v>4</v>
      </c>
      <c r="E12">
        <v>3</v>
      </c>
      <c r="F12">
        <v>2</v>
      </c>
      <c r="G12">
        <v>1</v>
      </c>
      <c r="H12">
        <v>5</v>
      </c>
      <c r="I12">
        <v>4</v>
      </c>
      <c r="J12">
        <v>3</v>
      </c>
      <c r="K12">
        <v>2</v>
      </c>
      <c r="L12">
        <v>1</v>
      </c>
      <c r="M12">
        <v>5</v>
      </c>
      <c r="N12">
        <v>5</v>
      </c>
      <c r="O12">
        <v>4</v>
      </c>
      <c r="P12">
        <v>3</v>
      </c>
      <c r="Q12">
        <v>3</v>
      </c>
      <c r="R12" t="str">
        <f t="shared" si="0"/>
        <v>('1','55'),</v>
      </c>
      <c r="S12" t="str">
        <f t="shared" si="1"/>
        <v>('2','54'),</v>
      </c>
      <c r="T12" t="str">
        <f t="shared" si="2"/>
        <v>('3','53'),</v>
      </c>
      <c r="U12" t="str">
        <f t="shared" si="3"/>
        <v>('4','52'),</v>
      </c>
      <c r="V12" t="str">
        <f t="shared" si="4"/>
        <v>('5','51'),</v>
      </c>
      <c r="W12" t="str">
        <f t="shared" si="5"/>
        <v>('6','55'),</v>
      </c>
      <c r="X12" t="str">
        <f t="shared" si="6"/>
        <v>('7','54'),</v>
      </c>
      <c r="Y12" t="str">
        <f t="shared" si="7"/>
        <v>('8','53'),</v>
      </c>
      <c r="Z12" t="str">
        <f t="shared" si="8"/>
        <v>('9','52'),</v>
      </c>
      <c r="AA12" t="str">
        <f t="shared" si="9"/>
        <v>('10','51'),</v>
      </c>
      <c r="AB12" t="str">
        <f t="shared" si="10"/>
        <v>('11','55'),</v>
      </c>
      <c r="AC12" t="str">
        <f t="shared" si="11"/>
        <v>('12','55'),</v>
      </c>
      <c r="AD12" t="str">
        <f t="shared" si="12"/>
        <v>('13','54'),</v>
      </c>
      <c r="AE12" t="str">
        <f t="shared" si="13"/>
        <v>('14','53'),</v>
      </c>
      <c r="AF12" t="str">
        <f t="shared" si="14"/>
        <v>('15','53'),</v>
      </c>
    </row>
    <row r="13" spans="1:32" x14ac:dyDescent="0.35">
      <c r="A13">
        <v>11</v>
      </c>
      <c r="B13" t="s">
        <v>22</v>
      </c>
      <c r="C13">
        <v>5</v>
      </c>
      <c r="D13">
        <v>4</v>
      </c>
      <c r="E13">
        <v>3</v>
      </c>
      <c r="F13">
        <v>2</v>
      </c>
      <c r="G13">
        <v>1</v>
      </c>
      <c r="H13">
        <v>5</v>
      </c>
      <c r="I13">
        <v>4</v>
      </c>
      <c r="J13">
        <v>3</v>
      </c>
      <c r="K13">
        <v>2</v>
      </c>
      <c r="L13">
        <v>1</v>
      </c>
      <c r="M13">
        <v>5</v>
      </c>
      <c r="N13">
        <v>4</v>
      </c>
      <c r="O13">
        <v>4</v>
      </c>
      <c r="P13">
        <v>3</v>
      </c>
      <c r="Q13">
        <v>3</v>
      </c>
      <c r="R13" t="str">
        <f t="shared" si="0"/>
        <v>('1','60'),</v>
      </c>
      <c r="S13" t="str">
        <f t="shared" si="1"/>
        <v>('2','59'),</v>
      </c>
      <c r="T13" t="str">
        <f t="shared" si="2"/>
        <v>('3','58'),</v>
      </c>
      <c r="U13" t="str">
        <f t="shared" si="3"/>
        <v>('4','57'),</v>
      </c>
      <c r="V13" t="str">
        <f t="shared" si="4"/>
        <v>('5','56'),</v>
      </c>
      <c r="W13" t="str">
        <f t="shared" si="5"/>
        <v>('6','60'),</v>
      </c>
      <c r="X13" t="str">
        <f t="shared" si="6"/>
        <v>('7','59'),</v>
      </c>
      <c r="Y13" t="str">
        <f t="shared" si="7"/>
        <v>('8','58'),</v>
      </c>
      <c r="Z13" t="str">
        <f t="shared" si="8"/>
        <v>('9','57'),</v>
      </c>
      <c r="AA13" t="str">
        <f t="shared" si="9"/>
        <v>('10','56'),</v>
      </c>
      <c r="AB13" t="str">
        <f t="shared" si="10"/>
        <v>('11','60'),</v>
      </c>
      <c r="AC13" t="str">
        <f t="shared" si="11"/>
        <v>('12','59'),</v>
      </c>
      <c r="AD13" t="str">
        <f t="shared" si="12"/>
        <v>('13','59'),</v>
      </c>
      <c r="AE13" t="str">
        <f t="shared" si="13"/>
        <v>('14','58'),</v>
      </c>
      <c r="AF13" t="str">
        <f t="shared" si="14"/>
        <v>('15','58'),</v>
      </c>
    </row>
    <row r="14" spans="1:32" x14ac:dyDescent="0.35">
      <c r="A14">
        <v>12</v>
      </c>
      <c r="B14" t="s">
        <v>23</v>
      </c>
      <c r="C14">
        <v>5</v>
      </c>
      <c r="D14">
        <v>4</v>
      </c>
      <c r="E14">
        <v>3</v>
      </c>
      <c r="F14">
        <v>2</v>
      </c>
      <c r="G14">
        <v>1</v>
      </c>
      <c r="H14">
        <v>5</v>
      </c>
      <c r="I14">
        <v>4</v>
      </c>
      <c r="J14">
        <v>3</v>
      </c>
      <c r="K14">
        <v>2</v>
      </c>
      <c r="L14">
        <v>1</v>
      </c>
      <c r="M14">
        <v>3</v>
      </c>
      <c r="N14">
        <v>4</v>
      </c>
      <c r="O14">
        <v>4</v>
      </c>
      <c r="P14">
        <v>5</v>
      </c>
      <c r="Q14">
        <v>5</v>
      </c>
      <c r="R14" t="str">
        <f t="shared" si="0"/>
        <v>('1','65'),</v>
      </c>
      <c r="S14" t="str">
        <f t="shared" si="1"/>
        <v>('2','64'),</v>
      </c>
      <c r="T14" t="str">
        <f t="shared" si="2"/>
        <v>('3','63'),</v>
      </c>
      <c r="U14" t="str">
        <f t="shared" si="3"/>
        <v>('4','62'),</v>
      </c>
      <c r="V14" t="str">
        <f t="shared" si="4"/>
        <v>('5','61'),</v>
      </c>
      <c r="W14" t="str">
        <f t="shared" si="5"/>
        <v>('6','65'),</v>
      </c>
      <c r="X14" t="str">
        <f t="shared" si="6"/>
        <v>('7','64'),</v>
      </c>
      <c r="Y14" t="str">
        <f t="shared" si="7"/>
        <v>('8','63'),</v>
      </c>
      <c r="Z14" t="str">
        <f t="shared" si="8"/>
        <v>('9','62'),</v>
      </c>
      <c r="AA14" t="str">
        <f t="shared" si="9"/>
        <v>('10','61'),</v>
      </c>
      <c r="AB14" t="str">
        <f t="shared" si="10"/>
        <v>('11','63'),</v>
      </c>
      <c r="AC14" t="str">
        <f t="shared" si="11"/>
        <v>('12','64'),</v>
      </c>
      <c r="AD14" t="str">
        <f t="shared" si="12"/>
        <v>('13','64'),</v>
      </c>
      <c r="AE14" t="str">
        <f t="shared" si="13"/>
        <v>('14','65'),</v>
      </c>
      <c r="AF14" t="str">
        <f t="shared" si="14"/>
        <v>('15','65'),</v>
      </c>
    </row>
    <row r="15" spans="1:32" x14ac:dyDescent="0.35">
      <c r="A15">
        <v>13</v>
      </c>
      <c r="B15" t="s">
        <v>24</v>
      </c>
      <c r="C15">
        <v>5</v>
      </c>
      <c r="D15">
        <v>4</v>
      </c>
      <c r="E15">
        <v>3</v>
      </c>
      <c r="F15">
        <v>2</v>
      </c>
      <c r="G15">
        <v>1</v>
      </c>
      <c r="H15">
        <v>5</v>
      </c>
      <c r="I15">
        <v>4</v>
      </c>
      <c r="J15">
        <v>3</v>
      </c>
      <c r="K15">
        <v>2</v>
      </c>
      <c r="L15">
        <v>1</v>
      </c>
      <c r="M15">
        <v>5</v>
      </c>
      <c r="N15">
        <v>4</v>
      </c>
      <c r="O15">
        <v>4</v>
      </c>
      <c r="P15">
        <v>3</v>
      </c>
      <c r="Q15">
        <v>3</v>
      </c>
      <c r="R15" t="str">
        <f t="shared" si="0"/>
        <v>('1','70'),</v>
      </c>
      <c r="S15" t="str">
        <f t="shared" si="1"/>
        <v>('2','69'),</v>
      </c>
      <c r="T15" t="str">
        <f t="shared" si="2"/>
        <v>('3','68'),</v>
      </c>
      <c r="U15" t="str">
        <f t="shared" si="3"/>
        <v>('4','67'),</v>
      </c>
      <c r="V15" t="str">
        <f t="shared" si="4"/>
        <v>('5','66'),</v>
      </c>
      <c r="W15" t="str">
        <f t="shared" si="5"/>
        <v>('6','70'),</v>
      </c>
      <c r="X15" t="str">
        <f t="shared" si="6"/>
        <v>('7','69'),</v>
      </c>
      <c r="Y15" t="str">
        <f t="shared" si="7"/>
        <v>('8','68'),</v>
      </c>
      <c r="Z15" t="str">
        <f t="shared" si="8"/>
        <v>('9','67'),</v>
      </c>
      <c r="AA15" t="str">
        <f t="shared" si="9"/>
        <v>('10','66'),</v>
      </c>
      <c r="AB15" t="str">
        <f t="shared" si="10"/>
        <v>('11','70'),</v>
      </c>
      <c r="AC15" t="str">
        <f t="shared" si="11"/>
        <v>('12','69'),</v>
      </c>
      <c r="AD15" t="str">
        <f t="shared" si="12"/>
        <v>('13','69'),</v>
      </c>
      <c r="AE15" t="str">
        <f t="shared" si="13"/>
        <v>('14','68'),</v>
      </c>
      <c r="AF15" t="str">
        <f t="shared" si="14"/>
        <v>('15','68'),</v>
      </c>
    </row>
    <row r="16" spans="1:32" x14ac:dyDescent="0.35">
      <c r="A16">
        <v>14</v>
      </c>
      <c r="B16" t="s">
        <v>25</v>
      </c>
      <c r="C16">
        <v>5</v>
      </c>
      <c r="D16">
        <v>4</v>
      </c>
      <c r="E16">
        <v>3</v>
      </c>
      <c r="F16">
        <v>2</v>
      </c>
      <c r="G16">
        <v>1</v>
      </c>
      <c r="H16">
        <v>5</v>
      </c>
      <c r="I16">
        <v>4</v>
      </c>
      <c r="J16">
        <v>3</v>
      </c>
      <c r="K16">
        <v>2</v>
      </c>
      <c r="L16">
        <v>1</v>
      </c>
      <c r="M16">
        <v>5</v>
      </c>
      <c r="N16">
        <v>5</v>
      </c>
      <c r="O16">
        <v>4</v>
      </c>
      <c r="P16">
        <v>3</v>
      </c>
      <c r="Q16">
        <v>3</v>
      </c>
      <c r="R16" t="str">
        <f t="shared" si="0"/>
        <v>('1','75'),</v>
      </c>
      <c r="S16" t="str">
        <f t="shared" si="1"/>
        <v>('2','74'),</v>
      </c>
      <c r="T16" t="str">
        <f t="shared" si="2"/>
        <v>('3','73'),</v>
      </c>
      <c r="U16" t="str">
        <f t="shared" si="3"/>
        <v>('4','72'),</v>
      </c>
      <c r="V16" t="str">
        <f t="shared" si="4"/>
        <v>('5','71'),</v>
      </c>
      <c r="W16" t="str">
        <f t="shared" si="5"/>
        <v>('6','75'),</v>
      </c>
      <c r="X16" t="str">
        <f t="shared" si="6"/>
        <v>('7','74'),</v>
      </c>
      <c r="Y16" t="str">
        <f t="shared" si="7"/>
        <v>('8','73'),</v>
      </c>
      <c r="Z16" t="str">
        <f t="shared" si="8"/>
        <v>('9','72'),</v>
      </c>
      <c r="AA16" t="str">
        <f t="shared" si="9"/>
        <v>('10','71'),</v>
      </c>
      <c r="AB16" t="str">
        <f t="shared" si="10"/>
        <v>('11','75'),</v>
      </c>
      <c r="AC16" t="str">
        <f t="shared" si="11"/>
        <v>('12','75'),</v>
      </c>
      <c r="AD16" t="str">
        <f t="shared" si="12"/>
        <v>('13','74'),</v>
      </c>
      <c r="AE16" t="str">
        <f t="shared" si="13"/>
        <v>('14','73'),</v>
      </c>
      <c r="AF16" t="str">
        <f t="shared" si="14"/>
        <v>('15','73'),</v>
      </c>
    </row>
    <row r="17" spans="1:32" x14ac:dyDescent="0.35">
      <c r="A17">
        <v>15</v>
      </c>
      <c r="B17" t="s">
        <v>26</v>
      </c>
      <c r="C17">
        <v>5</v>
      </c>
      <c r="D17">
        <v>4</v>
      </c>
      <c r="E17">
        <v>3</v>
      </c>
      <c r="F17">
        <v>2</v>
      </c>
      <c r="G17">
        <v>1</v>
      </c>
      <c r="H17">
        <v>5</v>
      </c>
      <c r="I17">
        <v>4</v>
      </c>
      <c r="J17">
        <v>3</v>
      </c>
      <c r="K17">
        <v>2</v>
      </c>
      <c r="L17">
        <v>1</v>
      </c>
      <c r="M17">
        <v>5</v>
      </c>
      <c r="N17">
        <v>4</v>
      </c>
      <c r="O17">
        <v>4</v>
      </c>
      <c r="P17">
        <v>3</v>
      </c>
      <c r="Q17">
        <v>3</v>
      </c>
      <c r="R17" t="str">
        <f t="shared" si="0"/>
        <v>('1','80'),</v>
      </c>
      <c r="S17" t="str">
        <f t="shared" si="1"/>
        <v>('2','79'),</v>
      </c>
      <c r="T17" t="str">
        <f t="shared" si="2"/>
        <v>('3','78'),</v>
      </c>
      <c r="U17" t="str">
        <f t="shared" si="3"/>
        <v>('4','77'),</v>
      </c>
      <c r="V17" t="str">
        <f t="shared" si="4"/>
        <v>('5','76'),</v>
      </c>
      <c r="W17" t="str">
        <f t="shared" si="5"/>
        <v>('6','80'),</v>
      </c>
      <c r="X17" t="str">
        <f t="shared" si="6"/>
        <v>('7','79'),</v>
      </c>
      <c r="Y17" t="str">
        <f t="shared" si="7"/>
        <v>('8','78'),</v>
      </c>
      <c r="Z17" t="str">
        <f t="shared" si="8"/>
        <v>('9','77'),</v>
      </c>
      <c r="AA17" t="str">
        <f t="shared" si="9"/>
        <v>('10','76'),</v>
      </c>
      <c r="AB17" t="str">
        <f t="shared" si="10"/>
        <v>('11','80'),</v>
      </c>
      <c r="AC17" t="str">
        <f t="shared" si="11"/>
        <v>('12','79'),</v>
      </c>
      <c r="AD17" t="str">
        <f t="shared" si="12"/>
        <v>('13','79'),</v>
      </c>
      <c r="AE17" t="str">
        <f t="shared" si="13"/>
        <v>('14','78'),</v>
      </c>
      <c r="AF17" t="str">
        <f t="shared" si="14"/>
        <v>('15','78'),</v>
      </c>
    </row>
    <row r="18" spans="1:32" x14ac:dyDescent="0.35">
      <c r="A18">
        <v>16</v>
      </c>
      <c r="B18" t="s">
        <v>27</v>
      </c>
      <c r="C18">
        <v>5</v>
      </c>
      <c r="D18">
        <v>4</v>
      </c>
      <c r="E18">
        <v>3</v>
      </c>
      <c r="F18">
        <v>2</v>
      </c>
      <c r="G18">
        <v>1</v>
      </c>
      <c r="H18">
        <v>5</v>
      </c>
      <c r="I18">
        <v>4</v>
      </c>
      <c r="J18">
        <v>3</v>
      </c>
      <c r="K18">
        <v>2</v>
      </c>
      <c r="L18">
        <v>1</v>
      </c>
      <c r="M18">
        <v>3</v>
      </c>
      <c r="N18">
        <v>4</v>
      </c>
      <c r="O18">
        <v>4</v>
      </c>
      <c r="P18">
        <v>5</v>
      </c>
      <c r="Q18">
        <v>5</v>
      </c>
      <c r="R18" t="str">
        <f t="shared" si="0"/>
        <v>('1','85'),</v>
      </c>
      <c r="S18" t="str">
        <f t="shared" si="1"/>
        <v>('2','84'),</v>
      </c>
      <c r="T18" t="str">
        <f t="shared" si="2"/>
        <v>('3','83'),</v>
      </c>
      <c r="U18" t="str">
        <f t="shared" si="3"/>
        <v>('4','82'),</v>
      </c>
      <c r="V18" t="str">
        <f t="shared" si="4"/>
        <v>('5','81'),</v>
      </c>
      <c r="W18" t="str">
        <f t="shared" si="5"/>
        <v>('6','85'),</v>
      </c>
      <c r="X18" t="str">
        <f t="shared" si="6"/>
        <v>('7','84'),</v>
      </c>
      <c r="Y18" t="str">
        <f t="shared" si="7"/>
        <v>('8','83'),</v>
      </c>
      <c r="Z18" t="str">
        <f t="shared" si="8"/>
        <v>('9','82'),</v>
      </c>
      <c r="AA18" t="str">
        <f t="shared" si="9"/>
        <v>('10','81'),</v>
      </c>
      <c r="AB18" t="str">
        <f t="shared" si="10"/>
        <v>('11','83'),</v>
      </c>
      <c r="AC18" t="str">
        <f t="shared" si="11"/>
        <v>('12','84'),</v>
      </c>
      <c r="AD18" t="str">
        <f t="shared" si="12"/>
        <v>('13','84'),</v>
      </c>
      <c r="AE18" t="str">
        <f t="shared" si="13"/>
        <v>('14','85'),</v>
      </c>
      <c r="AF18" t="str">
        <f t="shared" si="14"/>
        <v>('15','85'),</v>
      </c>
    </row>
    <row r="19" spans="1:32" x14ac:dyDescent="0.35">
      <c r="A19">
        <v>17</v>
      </c>
      <c r="B19" t="s">
        <v>28</v>
      </c>
      <c r="C19">
        <v>5</v>
      </c>
      <c r="D19">
        <v>4</v>
      </c>
      <c r="E19">
        <v>3</v>
      </c>
      <c r="F19">
        <v>2</v>
      </c>
      <c r="G19">
        <v>1</v>
      </c>
      <c r="H19">
        <v>5</v>
      </c>
      <c r="I19">
        <v>4</v>
      </c>
      <c r="J19">
        <v>3</v>
      </c>
      <c r="K19">
        <v>2</v>
      </c>
      <c r="L19">
        <v>1</v>
      </c>
      <c r="M19">
        <v>3</v>
      </c>
      <c r="N19">
        <v>4</v>
      </c>
      <c r="O19">
        <v>4</v>
      </c>
      <c r="P19">
        <v>5</v>
      </c>
      <c r="Q19">
        <v>5</v>
      </c>
      <c r="R19" t="str">
        <f t="shared" si="0"/>
        <v>('1','90'),</v>
      </c>
      <c r="S19" t="str">
        <f t="shared" si="1"/>
        <v>('2','89'),</v>
      </c>
      <c r="T19" t="str">
        <f t="shared" si="2"/>
        <v>('3','88'),</v>
      </c>
      <c r="U19" t="str">
        <f t="shared" si="3"/>
        <v>('4','87'),</v>
      </c>
      <c r="V19" t="str">
        <f t="shared" si="4"/>
        <v>('5','86'),</v>
      </c>
      <c r="W19" t="str">
        <f t="shared" si="5"/>
        <v>('6','90'),</v>
      </c>
      <c r="X19" t="str">
        <f t="shared" si="6"/>
        <v>('7','89'),</v>
      </c>
      <c r="Y19" t="str">
        <f t="shared" si="7"/>
        <v>('8','88'),</v>
      </c>
      <c r="Z19" t="str">
        <f t="shared" si="8"/>
        <v>('9','87'),</v>
      </c>
      <c r="AA19" t="str">
        <f t="shared" si="9"/>
        <v>('10','86'),</v>
      </c>
      <c r="AB19" t="str">
        <f t="shared" si="10"/>
        <v>('11','88'),</v>
      </c>
      <c r="AC19" t="str">
        <f t="shared" si="11"/>
        <v>('12','89'),</v>
      </c>
      <c r="AD19" t="str">
        <f t="shared" si="12"/>
        <v>('13','89'),</v>
      </c>
      <c r="AE19" t="str">
        <f t="shared" si="13"/>
        <v>('14','90'),</v>
      </c>
      <c r="AF19" t="str">
        <f t="shared" si="14"/>
        <v>('15','90'),</v>
      </c>
    </row>
    <row r="20" spans="1:32" x14ac:dyDescent="0.35">
      <c r="A20">
        <v>18</v>
      </c>
      <c r="B20" t="s">
        <v>29</v>
      </c>
      <c r="C20">
        <v>5</v>
      </c>
      <c r="D20">
        <v>4</v>
      </c>
      <c r="E20">
        <v>3</v>
      </c>
      <c r="F20">
        <v>2</v>
      </c>
      <c r="G20">
        <v>1</v>
      </c>
      <c r="H20">
        <v>5</v>
      </c>
      <c r="I20">
        <v>4</v>
      </c>
      <c r="J20">
        <v>3</v>
      </c>
      <c r="K20">
        <v>2</v>
      </c>
      <c r="L20">
        <v>1</v>
      </c>
      <c r="M20">
        <v>5</v>
      </c>
      <c r="N20">
        <v>4</v>
      </c>
      <c r="O20">
        <v>4</v>
      </c>
      <c r="P20">
        <v>3</v>
      </c>
      <c r="Q20">
        <v>3</v>
      </c>
      <c r="R20" t="str">
        <f t="shared" si="0"/>
        <v>('1','95'),</v>
      </c>
      <c r="S20" t="str">
        <f t="shared" si="1"/>
        <v>('2','94'),</v>
      </c>
      <c r="T20" t="str">
        <f t="shared" si="2"/>
        <v>('3','93'),</v>
      </c>
      <c r="U20" t="str">
        <f t="shared" si="3"/>
        <v>('4','92'),</v>
      </c>
      <c r="V20" t="str">
        <f t="shared" si="4"/>
        <v>('5','91'),</v>
      </c>
      <c r="W20" t="str">
        <f t="shared" si="5"/>
        <v>('6','95'),</v>
      </c>
      <c r="X20" t="str">
        <f t="shared" si="6"/>
        <v>('7','94'),</v>
      </c>
      <c r="Y20" t="str">
        <f t="shared" si="7"/>
        <v>('8','93'),</v>
      </c>
      <c r="Z20" t="str">
        <f t="shared" si="8"/>
        <v>('9','92'),</v>
      </c>
      <c r="AA20" t="str">
        <f t="shared" si="9"/>
        <v>('10','91'),</v>
      </c>
      <c r="AB20" t="str">
        <f t="shared" si="10"/>
        <v>('11','95'),</v>
      </c>
      <c r="AC20" t="str">
        <f t="shared" si="11"/>
        <v>('12','94'),</v>
      </c>
      <c r="AD20" t="str">
        <f t="shared" si="12"/>
        <v>('13','94'),</v>
      </c>
      <c r="AE20" t="str">
        <f t="shared" si="13"/>
        <v>('14','93'),</v>
      </c>
      <c r="AF20" t="str">
        <f t="shared" si="14"/>
        <v>('15','93'),</v>
      </c>
    </row>
    <row r="21" spans="1:32" x14ac:dyDescent="0.35">
      <c r="A21">
        <v>19</v>
      </c>
      <c r="B21" t="s">
        <v>30</v>
      </c>
      <c r="C21">
        <v>5</v>
      </c>
      <c r="D21">
        <v>4</v>
      </c>
      <c r="E21">
        <v>3</v>
      </c>
      <c r="F21">
        <v>2</v>
      </c>
      <c r="G21">
        <v>1</v>
      </c>
      <c r="H21">
        <v>5</v>
      </c>
      <c r="I21">
        <v>4</v>
      </c>
      <c r="J21">
        <v>3</v>
      </c>
      <c r="K21">
        <v>2</v>
      </c>
      <c r="L21">
        <v>1</v>
      </c>
      <c r="M21">
        <v>5</v>
      </c>
      <c r="N21">
        <v>5</v>
      </c>
      <c r="O21">
        <v>4</v>
      </c>
      <c r="P21">
        <v>3</v>
      </c>
      <c r="Q21">
        <v>3</v>
      </c>
      <c r="R21" t="str">
        <f t="shared" si="0"/>
        <v>('1','100'),</v>
      </c>
      <c r="S21" t="str">
        <f t="shared" si="1"/>
        <v>('2','99'),</v>
      </c>
      <c r="T21" t="str">
        <f t="shared" si="2"/>
        <v>('3','98'),</v>
      </c>
      <c r="U21" t="str">
        <f t="shared" si="3"/>
        <v>('4','97'),</v>
      </c>
      <c r="V21" t="str">
        <f t="shared" si="4"/>
        <v>('5','96'),</v>
      </c>
      <c r="W21" t="str">
        <f t="shared" si="5"/>
        <v>('6','100'),</v>
      </c>
      <c r="X21" t="str">
        <f t="shared" si="6"/>
        <v>('7','99'),</v>
      </c>
      <c r="Y21" t="str">
        <f t="shared" si="7"/>
        <v>('8','98'),</v>
      </c>
      <c r="Z21" t="str">
        <f t="shared" si="8"/>
        <v>('9','97'),</v>
      </c>
      <c r="AA21" t="str">
        <f t="shared" si="9"/>
        <v>('10','96'),</v>
      </c>
      <c r="AB21" t="str">
        <f t="shared" si="10"/>
        <v>('11','100'),</v>
      </c>
      <c r="AC21" t="str">
        <f t="shared" si="11"/>
        <v>('12','100'),</v>
      </c>
      <c r="AD21" t="str">
        <f t="shared" si="12"/>
        <v>('13','99'),</v>
      </c>
      <c r="AE21" t="str">
        <f t="shared" si="13"/>
        <v>('14','98'),</v>
      </c>
      <c r="AF21" t="str">
        <f t="shared" si="14"/>
        <v>('15','98'),</v>
      </c>
    </row>
    <row r="22" spans="1:32" x14ac:dyDescent="0.35">
      <c r="A22">
        <v>20</v>
      </c>
      <c r="B22" t="s">
        <v>31</v>
      </c>
      <c r="C22">
        <v>5</v>
      </c>
      <c r="D22">
        <v>4</v>
      </c>
      <c r="E22">
        <v>3</v>
      </c>
      <c r="F22">
        <v>2</v>
      </c>
      <c r="G22">
        <v>1</v>
      </c>
      <c r="H22">
        <v>5</v>
      </c>
      <c r="I22">
        <v>4</v>
      </c>
      <c r="J22">
        <v>3</v>
      </c>
      <c r="K22">
        <v>2</v>
      </c>
      <c r="L22">
        <v>1</v>
      </c>
      <c r="M22">
        <v>5</v>
      </c>
      <c r="N22">
        <v>4</v>
      </c>
      <c r="O22">
        <v>3</v>
      </c>
      <c r="P22">
        <v>4</v>
      </c>
      <c r="Q22">
        <v>5</v>
      </c>
      <c r="R22" t="str">
        <f t="shared" si="0"/>
        <v>('1','105'),</v>
      </c>
      <c r="S22" t="str">
        <f t="shared" si="1"/>
        <v>('2','104'),</v>
      </c>
      <c r="T22" t="str">
        <f t="shared" si="2"/>
        <v>('3','103'),</v>
      </c>
      <c r="U22" t="str">
        <f t="shared" si="3"/>
        <v>('4','102'),</v>
      </c>
      <c r="V22" t="str">
        <f t="shared" si="4"/>
        <v>('5','101'),</v>
      </c>
      <c r="W22" t="str">
        <f t="shared" si="5"/>
        <v>('6','105'),</v>
      </c>
      <c r="X22" t="str">
        <f t="shared" si="6"/>
        <v>('7','104'),</v>
      </c>
      <c r="Y22" t="str">
        <f t="shared" si="7"/>
        <v>('8','103'),</v>
      </c>
      <c r="Z22" t="str">
        <f t="shared" si="8"/>
        <v>('9','102'),</v>
      </c>
      <c r="AA22" t="str">
        <f t="shared" si="9"/>
        <v>('10','101'),</v>
      </c>
      <c r="AB22" t="str">
        <f t="shared" si="10"/>
        <v>('11','105'),</v>
      </c>
      <c r="AC22" t="str">
        <f t="shared" si="11"/>
        <v>('12','104'),</v>
      </c>
      <c r="AD22" t="str">
        <f t="shared" si="12"/>
        <v>('13','103'),</v>
      </c>
      <c r="AE22" t="str">
        <f t="shared" si="13"/>
        <v>('14','104'),</v>
      </c>
      <c r="AF22" t="str">
        <f t="shared" si="14"/>
        <v>('15','105'),</v>
      </c>
    </row>
    <row r="23" spans="1:32" x14ac:dyDescent="0.35">
      <c r="A23">
        <v>21</v>
      </c>
      <c r="B23" t="s">
        <v>32</v>
      </c>
      <c r="C23">
        <v>5</v>
      </c>
      <c r="D23">
        <v>4</v>
      </c>
      <c r="E23">
        <v>3</v>
      </c>
      <c r="F23">
        <v>2</v>
      </c>
      <c r="G23">
        <v>1</v>
      </c>
      <c r="H23">
        <v>5</v>
      </c>
      <c r="I23">
        <v>4</v>
      </c>
      <c r="J23">
        <v>3</v>
      </c>
      <c r="K23">
        <v>2</v>
      </c>
      <c r="L23">
        <v>1</v>
      </c>
      <c r="M23">
        <v>3</v>
      </c>
      <c r="N23">
        <v>4</v>
      </c>
      <c r="O23">
        <v>4</v>
      </c>
      <c r="P23">
        <v>5</v>
      </c>
      <c r="Q23">
        <v>5</v>
      </c>
      <c r="R23" t="str">
        <f t="shared" si="0"/>
        <v>('1','110'),</v>
      </c>
      <c r="S23" t="str">
        <f t="shared" si="1"/>
        <v>('2','109'),</v>
      </c>
      <c r="T23" t="str">
        <f t="shared" si="2"/>
        <v>('3','108'),</v>
      </c>
      <c r="U23" t="str">
        <f t="shared" si="3"/>
        <v>('4','107'),</v>
      </c>
      <c r="V23" t="str">
        <f t="shared" si="4"/>
        <v>('5','106'),</v>
      </c>
      <c r="W23" t="str">
        <f t="shared" si="5"/>
        <v>('6','110'),</v>
      </c>
      <c r="X23" t="str">
        <f t="shared" si="6"/>
        <v>('7','109'),</v>
      </c>
      <c r="Y23" t="str">
        <f t="shared" si="7"/>
        <v>('8','108'),</v>
      </c>
      <c r="Z23" t="str">
        <f t="shared" si="8"/>
        <v>('9','107'),</v>
      </c>
      <c r="AA23" t="str">
        <f t="shared" si="9"/>
        <v>('10','106'),</v>
      </c>
      <c r="AB23" t="str">
        <f t="shared" si="10"/>
        <v>('11','108'),</v>
      </c>
      <c r="AC23" t="str">
        <f t="shared" si="11"/>
        <v>('12','109'),</v>
      </c>
      <c r="AD23" t="str">
        <f t="shared" si="12"/>
        <v>('13','109'),</v>
      </c>
      <c r="AE23" t="str">
        <f t="shared" si="13"/>
        <v>('14','110'),</v>
      </c>
      <c r="AF23" t="str">
        <f t="shared" si="14"/>
        <v>('15','110'),</v>
      </c>
    </row>
    <row r="24" spans="1:32" x14ac:dyDescent="0.35">
      <c r="A24">
        <v>22</v>
      </c>
      <c r="B24" t="s">
        <v>33</v>
      </c>
      <c r="C24">
        <v>5</v>
      </c>
      <c r="D24">
        <v>4</v>
      </c>
      <c r="E24">
        <v>3</v>
      </c>
      <c r="F24">
        <v>2</v>
      </c>
      <c r="G24">
        <v>1</v>
      </c>
      <c r="H24">
        <v>5</v>
      </c>
      <c r="I24">
        <v>4</v>
      </c>
      <c r="J24">
        <v>3</v>
      </c>
      <c r="K24">
        <v>2</v>
      </c>
      <c r="L24">
        <v>1</v>
      </c>
      <c r="M24">
        <v>5</v>
      </c>
      <c r="N24">
        <v>5</v>
      </c>
      <c r="O24">
        <v>4</v>
      </c>
      <c r="P24">
        <v>3</v>
      </c>
      <c r="Q24">
        <v>3</v>
      </c>
      <c r="R24" t="str">
        <f t="shared" si="0"/>
        <v>('1','115'),</v>
      </c>
      <c r="S24" t="str">
        <f t="shared" si="1"/>
        <v>('2','114'),</v>
      </c>
      <c r="T24" t="str">
        <f t="shared" si="2"/>
        <v>('3','113'),</v>
      </c>
      <c r="U24" t="str">
        <f t="shared" si="3"/>
        <v>('4','112'),</v>
      </c>
      <c r="V24" t="str">
        <f t="shared" si="4"/>
        <v>('5','111'),</v>
      </c>
      <c r="W24" t="str">
        <f t="shared" si="5"/>
        <v>('6','115'),</v>
      </c>
      <c r="X24" t="str">
        <f t="shared" si="6"/>
        <v>('7','114'),</v>
      </c>
      <c r="Y24" t="str">
        <f t="shared" si="7"/>
        <v>('8','113'),</v>
      </c>
      <c r="Z24" t="str">
        <f t="shared" si="8"/>
        <v>('9','112'),</v>
      </c>
      <c r="AA24" t="str">
        <f t="shared" si="9"/>
        <v>('10','111'),</v>
      </c>
      <c r="AB24" t="str">
        <f t="shared" si="10"/>
        <v>('11','115'),</v>
      </c>
      <c r="AC24" t="str">
        <f t="shared" si="11"/>
        <v>('12','115'),</v>
      </c>
      <c r="AD24" t="str">
        <f t="shared" si="12"/>
        <v>('13','114'),</v>
      </c>
      <c r="AE24" t="str">
        <f t="shared" si="13"/>
        <v>('14','113'),</v>
      </c>
      <c r="AF24" t="str">
        <f t="shared" si="14"/>
        <v>('15','113'),</v>
      </c>
    </row>
    <row r="25" spans="1:32" x14ac:dyDescent="0.35">
      <c r="A25">
        <v>23</v>
      </c>
      <c r="B25" t="s">
        <v>34</v>
      </c>
      <c r="C25">
        <v>5</v>
      </c>
      <c r="D25">
        <v>4</v>
      </c>
      <c r="E25">
        <v>3</v>
      </c>
      <c r="F25">
        <v>2</v>
      </c>
      <c r="G25">
        <v>1</v>
      </c>
      <c r="H25">
        <v>5</v>
      </c>
      <c r="I25">
        <v>4</v>
      </c>
      <c r="J25">
        <v>3</v>
      </c>
      <c r="K25">
        <v>2</v>
      </c>
      <c r="L25">
        <v>1</v>
      </c>
      <c r="M25">
        <v>5</v>
      </c>
      <c r="N25">
        <v>4</v>
      </c>
      <c r="O25">
        <v>4</v>
      </c>
      <c r="P25">
        <v>3</v>
      </c>
      <c r="Q25">
        <v>3</v>
      </c>
      <c r="R25" t="str">
        <f t="shared" si="0"/>
        <v>('1','120'),</v>
      </c>
      <c r="S25" t="str">
        <f t="shared" si="1"/>
        <v>('2','119'),</v>
      </c>
      <c r="T25" t="str">
        <f t="shared" si="2"/>
        <v>('3','118'),</v>
      </c>
      <c r="U25" t="str">
        <f t="shared" si="3"/>
        <v>('4','117'),</v>
      </c>
      <c r="V25" t="str">
        <f t="shared" si="4"/>
        <v>('5','116'),</v>
      </c>
      <c r="W25" t="str">
        <f t="shared" si="5"/>
        <v>('6','120'),</v>
      </c>
      <c r="X25" t="str">
        <f t="shared" si="6"/>
        <v>('7','119'),</v>
      </c>
      <c r="Y25" t="str">
        <f t="shared" si="7"/>
        <v>('8','118'),</v>
      </c>
      <c r="Z25" t="str">
        <f t="shared" si="8"/>
        <v>('9','117'),</v>
      </c>
      <c r="AA25" t="str">
        <f t="shared" si="9"/>
        <v>('10','116'),</v>
      </c>
      <c r="AB25" t="str">
        <f t="shared" si="10"/>
        <v>('11','120'),</v>
      </c>
      <c r="AC25" t="str">
        <f t="shared" si="11"/>
        <v>('12','119'),</v>
      </c>
      <c r="AD25" t="str">
        <f t="shared" si="12"/>
        <v>('13','119'),</v>
      </c>
      <c r="AE25" t="str">
        <f t="shared" si="13"/>
        <v>('14','118'),</v>
      </c>
      <c r="AF25" t="str">
        <f t="shared" si="14"/>
        <v>('15','118'),</v>
      </c>
    </row>
    <row r="26" spans="1:32" x14ac:dyDescent="0.35">
      <c r="A26">
        <v>24</v>
      </c>
      <c r="B26" t="s">
        <v>35</v>
      </c>
      <c r="C26">
        <v>5</v>
      </c>
      <c r="D26">
        <v>4</v>
      </c>
      <c r="E26">
        <v>3</v>
      </c>
      <c r="F26">
        <v>2</v>
      </c>
      <c r="G26">
        <v>1</v>
      </c>
      <c r="H26">
        <v>5</v>
      </c>
      <c r="I26">
        <v>4</v>
      </c>
      <c r="J26">
        <v>3</v>
      </c>
      <c r="K26">
        <v>2</v>
      </c>
      <c r="L26">
        <v>1</v>
      </c>
      <c r="M26">
        <v>5</v>
      </c>
      <c r="N26">
        <v>4</v>
      </c>
      <c r="O26">
        <v>3</v>
      </c>
      <c r="P26">
        <v>4</v>
      </c>
      <c r="Q26">
        <v>5</v>
      </c>
      <c r="R26" t="str">
        <f t="shared" si="0"/>
        <v>('1','125'),</v>
      </c>
      <c r="S26" t="str">
        <f t="shared" si="1"/>
        <v>('2','124'),</v>
      </c>
      <c r="T26" t="str">
        <f t="shared" si="2"/>
        <v>('3','123'),</v>
      </c>
      <c r="U26" t="str">
        <f t="shared" si="3"/>
        <v>('4','122'),</v>
      </c>
      <c r="V26" t="str">
        <f t="shared" si="4"/>
        <v>('5','121'),</v>
      </c>
      <c r="W26" t="str">
        <f t="shared" si="5"/>
        <v>('6','125'),</v>
      </c>
      <c r="X26" t="str">
        <f t="shared" si="6"/>
        <v>('7','124'),</v>
      </c>
      <c r="Y26" t="str">
        <f t="shared" si="7"/>
        <v>('8','123'),</v>
      </c>
      <c r="Z26" t="str">
        <f t="shared" si="8"/>
        <v>('9','122'),</v>
      </c>
      <c r="AA26" t="str">
        <f t="shared" si="9"/>
        <v>('10','121'),</v>
      </c>
      <c r="AB26" t="str">
        <f t="shared" si="10"/>
        <v>('11','125'),</v>
      </c>
      <c r="AC26" t="str">
        <f t="shared" si="11"/>
        <v>('12','124'),</v>
      </c>
      <c r="AD26" t="str">
        <f t="shared" si="12"/>
        <v>('13','123'),</v>
      </c>
      <c r="AE26" t="str">
        <f t="shared" si="13"/>
        <v>('14','124'),</v>
      </c>
      <c r="AF26" t="str">
        <f t="shared" si="14"/>
        <v>('15','125'),</v>
      </c>
    </row>
    <row r="27" spans="1:32" x14ac:dyDescent="0.35">
      <c r="A27">
        <v>25</v>
      </c>
      <c r="B27" t="s">
        <v>36</v>
      </c>
      <c r="C27">
        <v>5</v>
      </c>
      <c r="D27">
        <v>4</v>
      </c>
      <c r="E27">
        <v>3</v>
      </c>
      <c r="F27">
        <v>2</v>
      </c>
      <c r="G27">
        <v>1</v>
      </c>
      <c r="H27">
        <v>5</v>
      </c>
      <c r="I27">
        <v>4</v>
      </c>
      <c r="J27">
        <v>3</v>
      </c>
      <c r="K27">
        <v>2</v>
      </c>
      <c r="L27">
        <v>1</v>
      </c>
      <c r="M27">
        <v>5</v>
      </c>
      <c r="N27">
        <v>5</v>
      </c>
      <c r="O27">
        <v>4</v>
      </c>
      <c r="P27">
        <v>3</v>
      </c>
      <c r="Q27">
        <v>3</v>
      </c>
      <c r="R27" t="str">
        <f t="shared" si="0"/>
        <v>('1','130'),</v>
      </c>
      <c r="S27" t="str">
        <f t="shared" si="1"/>
        <v>('2','129'),</v>
      </c>
      <c r="T27" t="str">
        <f t="shared" si="2"/>
        <v>('3','128'),</v>
      </c>
      <c r="U27" t="str">
        <f t="shared" si="3"/>
        <v>('4','127'),</v>
      </c>
      <c r="V27" t="str">
        <f t="shared" si="4"/>
        <v>('5','126'),</v>
      </c>
      <c r="W27" t="str">
        <f t="shared" si="5"/>
        <v>('6','130'),</v>
      </c>
      <c r="X27" t="str">
        <f t="shared" si="6"/>
        <v>('7','129'),</v>
      </c>
      <c r="Y27" t="str">
        <f t="shared" si="7"/>
        <v>('8','128'),</v>
      </c>
      <c r="Z27" t="str">
        <f t="shared" si="8"/>
        <v>('9','127'),</v>
      </c>
      <c r="AA27" t="str">
        <f t="shared" si="9"/>
        <v>('10','126'),</v>
      </c>
      <c r="AB27" t="str">
        <f t="shared" si="10"/>
        <v>('11','130'),</v>
      </c>
      <c r="AC27" t="str">
        <f t="shared" si="11"/>
        <v>('12','130'),</v>
      </c>
      <c r="AD27" t="str">
        <f t="shared" si="12"/>
        <v>('13','129'),</v>
      </c>
      <c r="AE27" t="str">
        <f t="shared" si="13"/>
        <v>('14','128'),</v>
      </c>
      <c r="AF27" t="str">
        <f t="shared" si="14"/>
        <v>('15','128'),</v>
      </c>
    </row>
    <row r="28" spans="1:32" x14ac:dyDescent="0.35">
      <c r="A28">
        <v>26</v>
      </c>
      <c r="B28" t="s">
        <v>37</v>
      </c>
      <c r="C28">
        <v>2</v>
      </c>
      <c r="D28">
        <v>2</v>
      </c>
      <c r="E28">
        <v>2</v>
      </c>
      <c r="F28">
        <v>2</v>
      </c>
      <c r="G28">
        <v>2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2</v>
      </c>
      <c r="Q28">
        <v>2</v>
      </c>
      <c r="R28" t="str">
        <f>"('1','"&amp;C28+(5*A28)&amp;"');"</f>
        <v>('1','132');</v>
      </c>
      <c r="S28" t="str">
        <f>"('2','"&amp;D28+(5*A28)&amp;"');"</f>
        <v>('2','132');</v>
      </c>
      <c r="T28" t="str">
        <f>"('3','"&amp;E28+(5*A28)&amp;"');"</f>
        <v>('3','132');</v>
      </c>
      <c r="U28" t="str">
        <f>"('4','"&amp;F28+(5*A28)&amp;"');"</f>
        <v>('4','132');</v>
      </c>
      <c r="V28" t="str">
        <f>"('5','"&amp;G28+(5*A28)&amp;"');"</f>
        <v>('5','132');</v>
      </c>
      <c r="W28" t="str">
        <f>"('6','"&amp;H28+(5*A28)&amp;"');"</f>
        <v>('6','131');</v>
      </c>
      <c r="X28" t="str">
        <f>"('7','"&amp;I28+(5*A28)&amp;"');"</f>
        <v>('7','131');</v>
      </c>
      <c r="Y28" t="str">
        <f>"('8','"&amp;J28+(5*A28)&amp;"');"</f>
        <v>('8','131');</v>
      </c>
      <c r="Z28" t="str">
        <f>"('9','"&amp;K28+(5*A28)&amp;"');"</f>
        <v>('9','131');</v>
      </c>
      <c r="AA28" t="str">
        <f>"('10','"&amp;L28+(5*A28)&amp;"');"</f>
        <v>('10','131');</v>
      </c>
      <c r="AB28" t="str">
        <f>"('11','"&amp;M28+(5*A28)&amp;"');"</f>
        <v>('11','131');</v>
      </c>
      <c r="AC28" t="str">
        <f>"('12','"&amp;N28+(5*A28)&amp;"');"</f>
        <v>('12','131');</v>
      </c>
      <c r="AD28" t="str">
        <f>"('13','"&amp;O28+(5*A28)&amp;"');"</f>
        <v>('13','131');</v>
      </c>
      <c r="AE28" t="str">
        <f>"('14','"&amp;P28+(5*A28)&amp;"');"</f>
        <v>('14','132');</v>
      </c>
      <c r="AF28" t="str">
        <f>"('15','"&amp;Q28+(5*A28)&amp;"');"</f>
        <v>('15','132');</v>
      </c>
    </row>
    <row r="30" spans="1:32" x14ac:dyDescent="0.35">
      <c r="C30" t="s">
        <v>39</v>
      </c>
      <c r="D30" t="s">
        <v>39</v>
      </c>
      <c r="E30" t="s">
        <v>39</v>
      </c>
      <c r="F30" t="s">
        <v>39</v>
      </c>
      <c r="G30" t="s">
        <v>39</v>
      </c>
      <c r="H30" t="s">
        <v>38</v>
      </c>
      <c r="I30" t="s">
        <v>38</v>
      </c>
      <c r="J30" t="s">
        <v>38</v>
      </c>
      <c r="K30" t="s">
        <v>38</v>
      </c>
      <c r="L30" t="s">
        <v>38</v>
      </c>
      <c r="M30" t="s">
        <v>50</v>
      </c>
      <c r="Q30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Atribut</vt:lpstr>
      <vt:lpstr>Kriteria</vt:lpstr>
      <vt:lpstr>Data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2021-10-09T09:07:16Z</dcterms:created>
  <dcterms:modified xsi:type="dcterms:W3CDTF">2022-06-07T21:20:59Z</dcterms:modified>
</cp:coreProperties>
</file>