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30" windowWidth="20055" windowHeight="8160" activeTab="1"/>
  </bookViews>
  <sheets>
    <sheet name="Respuestas" sheetId="1" r:id="rId1"/>
    <sheet name="Resultado" sheetId="2" r:id="rId2"/>
  </sheets>
  <definedNames>
    <definedName name="_xlnm.Print_Area" localSheetId="1">Resultado!$Q$1:$V$13</definedName>
  </definedNames>
  <calcPr calcId="125725"/>
</workbook>
</file>

<file path=xl/calcChain.xml><?xml version="1.0" encoding="utf-8"?>
<calcChain xmlns="http://schemas.openxmlformats.org/spreadsheetml/2006/main">
  <c r="R1" i="2"/>
  <c r="P19"/>
  <c r="P20"/>
  <c r="P21"/>
  <c r="P22"/>
  <c r="P23"/>
  <c r="P24"/>
  <c r="P25"/>
  <c r="P26"/>
  <c r="P27"/>
  <c r="P28"/>
  <c r="P29"/>
  <c r="P30"/>
  <c r="P31"/>
  <c r="P32"/>
  <c r="P33"/>
  <c r="P5"/>
  <c r="P6"/>
  <c r="P7"/>
  <c r="P8"/>
  <c r="P9"/>
  <c r="P10"/>
  <c r="P11"/>
  <c r="P12"/>
  <c r="P13"/>
  <c r="P14"/>
  <c r="P15"/>
  <c r="P16"/>
  <c r="P17"/>
  <c r="P18"/>
  <c r="P4"/>
  <c r="G20"/>
  <c r="G21"/>
  <c r="G22"/>
  <c r="G23"/>
  <c r="G24"/>
  <c r="G25"/>
  <c r="G26"/>
  <c r="G27"/>
  <c r="G28"/>
  <c r="G29"/>
  <c r="G30"/>
  <c r="G31"/>
  <c r="G32"/>
  <c r="G33"/>
  <c r="G19"/>
  <c r="G5"/>
  <c r="G6"/>
  <c r="G7"/>
  <c r="G8"/>
  <c r="G9"/>
  <c r="G10"/>
  <c r="G11"/>
  <c r="G12"/>
  <c r="G13"/>
  <c r="G14"/>
  <c r="G15"/>
  <c r="G16"/>
  <c r="G17"/>
  <c r="G18"/>
  <c r="G4"/>
  <c r="N19"/>
  <c r="N20"/>
  <c r="N21"/>
  <c r="N22"/>
  <c r="N23"/>
  <c r="N24"/>
  <c r="N25"/>
  <c r="N26"/>
  <c r="N27"/>
  <c r="N28"/>
  <c r="N29"/>
  <c r="N30"/>
  <c r="N31"/>
  <c r="N32"/>
  <c r="N33"/>
  <c r="N5"/>
  <c r="N6"/>
  <c r="N7"/>
  <c r="N8"/>
  <c r="N9"/>
  <c r="N10"/>
  <c r="N11"/>
  <c r="N12"/>
  <c r="N13"/>
  <c r="N14"/>
  <c r="N15"/>
  <c r="N16"/>
  <c r="N17"/>
  <c r="N18"/>
  <c r="N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4"/>
  <c r="L20"/>
  <c r="L21"/>
  <c r="L22"/>
  <c r="L23"/>
  <c r="L24"/>
  <c r="L25"/>
  <c r="L26"/>
  <c r="L27"/>
  <c r="L28"/>
  <c r="L29"/>
  <c r="L30"/>
  <c r="L31"/>
  <c r="L32"/>
  <c r="L33"/>
  <c r="L19"/>
  <c r="L4"/>
  <c r="L5"/>
  <c r="L6"/>
  <c r="L7"/>
  <c r="L8"/>
  <c r="L9"/>
  <c r="L10"/>
  <c r="L11"/>
  <c r="L12"/>
  <c r="L13"/>
  <c r="L14"/>
  <c r="L15"/>
  <c r="L16"/>
  <c r="L17"/>
  <c r="L18"/>
  <c r="C19"/>
  <c r="H19" s="1"/>
  <c r="C20"/>
  <c r="C21"/>
  <c r="C22"/>
  <c r="C23"/>
  <c r="C24"/>
  <c r="C25"/>
  <c r="C26"/>
  <c r="C27"/>
  <c r="C28"/>
  <c r="C29"/>
  <c r="C30"/>
  <c r="C31"/>
  <c r="C32"/>
  <c r="C33"/>
  <c r="C5"/>
  <c r="C6"/>
  <c r="C7"/>
  <c r="C8"/>
  <c r="C9"/>
  <c r="C10"/>
  <c r="C11"/>
  <c r="C12"/>
  <c r="C13"/>
  <c r="C14"/>
  <c r="C15"/>
  <c r="C16"/>
  <c r="C17"/>
  <c r="C18"/>
  <c r="C4"/>
  <c r="H4" s="1"/>
  <c r="H17" l="1"/>
  <c r="H15"/>
  <c r="H13"/>
  <c r="H11"/>
  <c r="H9"/>
  <c r="H7"/>
  <c r="H5"/>
  <c r="H32"/>
  <c r="H30"/>
  <c r="H28"/>
  <c r="H26"/>
  <c r="H24"/>
  <c r="H22"/>
  <c r="H20"/>
  <c r="J17"/>
  <c r="J15"/>
  <c r="J13"/>
  <c r="J11"/>
  <c r="J9"/>
  <c r="J7"/>
  <c r="J5"/>
  <c r="J32"/>
  <c r="J30"/>
  <c r="J28"/>
  <c r="J26"/>
  <c r="J24"/>
  <c r="J22"/>
  <c r="J20"/>
  <c r="H18"/>
  <c r="H16"/>
  <c r="H14"/>
  <c r="H12"/>
  <c r="H10"/>
  <c r="H8"/>
  <c r="H6"/>
  <c r="H33"/>
  <c r="H31"/>
  <c r="H29"/>
  <c r="H27"/>
  <c r="H25"/>
  <c r="H23"/>
  <c r="H21"/>
  <c r="J18"/>
  <c r="J16"/>
  <c r="J14"/>
  <c r="J12"/>
  <c r="J10"/>
  <c r="J8"/>
  <c r="J6"/>
  <c r="J33"/>
  <c r="J31"/>
  <c r="J29"/>
  <c r="J27"/>
  <c r="J25"/>
  <c r="J23"/>
  <c r="J21"/>
  <c r="J19"/>
  <c r="J4"/>
</calcChain>
</file>

<file path=xl/sharedStrings.xml><?xml version="1.0" encoding="utf-8"?>
<sst xmlns="http://schemas.openxmlformats.org/spreadsheetml/2006/main" count="65" uniqueCount="56">
  <si>
    <t>Encuesta Dones Espirituales</t>
  </si>
  <si>
    <t>Nombre y Apellido:</t>
  </si>
  <si>
    <t>Respuesta</t>
  </si>
  <si>
    <t>N°</t>
  </si>
  <si>
    <t>Manantial de Vida - Témperley</t>
  </si>
  <si>
    <t>PARTE A: DONES MANIFIESTOS</t>
  </si>
  <si>
    <t>TOTAL A</t>
  </si>
  <si>
    <t>TOTAL B</t>
  </si>
  <si>
    <t>1</t>
  </si>
  <si>
    <t>#1</t>
  </si>
  <si>
    <t>#</t>
  </si>
  <si>
    <t>#2</t>
  </si>
  <si>
    <t>#3</t>
  </si>
  <si>
    <t>#4</t>
  </si>
  <si>
    <t>2</t>
  </si>
  <si>
    <t>3</t>
  </si>
  <si>
    <t>4</t>
  </si>
  <si>
    <t>#5</t>
  </si>
  <si>
    <t>5</t>
  </si>
  <si>
    <t>#6</t>
  </si>
  <si>
    <t>6</t>
  </si>
  <si>
    <t>Organización</t>
  </si>
  <si>
    <t>DONES</t>
  </si>
  <si>
    <t>-</t>
  </si>
  <si>
    <t>Misión</t>
  </si>
  <si>
    <t>Celibato</t>
  </si>
  <si>
    <t>Discernimiento</t>
  </si>
  <si>
    <t>Evangelismo</t>
  </si>
  <si>
    <t>Consejeria</t>
  </si>
  <si>
    <t>Fe</t>
  </si>
  <si>
    <t>Prodigalidad</t>
  </si>
  <si>
    <t>Exp. De demonios</t>
  </si>
  <si>
    <t>Sanidad</t>
  </si>
  <si>
    <t>Enseñanza</t>
  </si>
  <si>
    <t>Lenguas</t>
  </si>
  <si>
    <t>Sabiduría</t>
  </si>
  <si>
    <t>Trab. Manual</t>
  </si>
  <si>
    <t>Ayuda</t>
  </si>
  <si>
    <t>Hospitalidad</t>
  </si>
  <si>
    <t>Oración</t>
  </si>
  <si>
    <t>Int. De lenguas</t>
  </si>
  <si>
    <t>Conocimiento</t>
  </si>
  <si>
    <t>Dirección</t>
  </si>
  <si>
    <t>Sufrimiento</t>
  </si>
  <si>
    <t>Misericordia</t>
  </si>
  <si>
    <t>Milagros</t>
  </si>
  <si>
    <t>Apostolado</t>
  </si>
  <si>
    <t>Pastorado</t>
  </si>
  <si>
    <t>Servicio</t>
  </si>
  <si>
    <t>Musica</t>
  </si>
  <si>
    <t>Arte</t>
  </si>
  <si>
    <t>Profecía</t>
  </si>
  <si>
    <t>DONES MANIFIESTOS</t>
  </si>
  <si>
    <t>DON</t>
  </si>
  <si>
    <t>DONES  LATENTES</t>
  </si>
  <si>
    <t>Modestia-Sencillez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</si>
</sst>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4"/>
      <color theme="5"/>
      <name val="Cambria"/>
      <family val="2"/>
      <scheme val="major"/>
    </font>
    <font>
      <b/>
      <sz val="16"/>
      <color theme="5"/>
      <name val="Calibri"/>
      <family val="2"/>
      <scheme val="minor"/>
    </font>
    <font>
      <sz val="18"/>
      <color theme="5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u/>
      <sz val="12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66"/>
        <b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002060"/>
      </left>
      <right style="double">
        <color rgb="FF002060"/>
      </right>
      <top style="thin">
        <color rgb="FF002060"/>
      </top>
      <bottom style="thin">
        <color rgb="FF002060"/>
      </bottom>
      <diagonal/>
    </border>
    <border>
      <left style="double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double">
        <color rgb="FF002060"/>
      </right>
      <top/>
      <bottom style="thin">
        <color rgb="FF002060"/>
      </bottom>
      <diagonal/>
    </border>
    <border>
      <left style="double">
        <color rgb="FF002060"/>
      </left>
      <right style="thick">
        <color rgb="FF002060"/>
      </right>
      <top/>
      <bottom style="thin">
        <color rgb="FF002060"/>
      </bottom>
      <diagonal/>
    </border>
    <border>
      <left style="thick">
        <color rgb="FF002060"/>
      </left>
      <right style="double">
        <color rgb="FF002060"/>
      </right>
      <top style="thick">
        <color rgb="FF002060"/>
      </top>
      <bottom style="thick">
        <color rgb="FF002060"/>
      </bottom>
      <diagonal/>
    </border>
    <border>
      <left style="double">
        <color rgb="FF002060"/>
      </left>
      <right style="double">
        <color rgb="FF002060"/>
      </right>
      <top style="thick">
        <color rgb="FF002060"/>
      </top>
      <bottom style="thick">
        <color rgb="FF002060"/>
      </bottom>
      <diagonal/>
    </border>
    <border>
      <left style="double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rgb="FF7F7F7F"/>
      </right>
      <top style="medium">
        <color auto="1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/>
    <xf numFmtId="0" fontId="7" fillId="0" borderId="0" xfId="0" applyFont="1" applyProtection="1"/>
    <xf numFmtId="0" fontId="4" fillId="0" borderId="0" xfId="0" applyFont="1" applyAlignment="1" applyProtection="1">
      <alignment horizontal="center"/>
    </xf>
    <xf numFmtId="0" fontId="5" fillId="0" borderId="0" xfId="0" applyFont="1" applyProtection="1">
      <protection locked="0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9" fillId="3" borderId="13" xfId="3" applyFont="1" applyBorder="1" applyAlignment="1">
      <alignment horizontal="center" vertical="center"/>
    </xf>
    <xf numFmtId="0" fontId="9" fillId="6" borderId="13" xfId="3" applyFont="1" applyFill="1" applyBorder="1" applyAlignment="1">
      <alignment horizontal="center" vertical="center"/>
    </xf>
    <xf numFmtId="0" fontId="9" fillId="3" borderId="16" xfId="3" applyFont="1" applyBorder="1" applyAlignment="1">
      <alignment horizontal="center" vertical="center"/>
    </xf>
    <xf numFmtId="0" fontId="9" fillId="3" borderId="12" xfId="3" applyFont="1" applyBorder="1" applyAlignment="1">
      <alignment horizontal="center" vertical="center"/>
    </xf>
    <xf numFmtId="0" fontId="9" fillId="6" borderId="12" xfId="3" applyFont="1" applyFill="1" applyBorder="1" applyAlignment="1">
      <alignment horizontal="center" vertical="center"/>
    </xf>
    <xf numFmtId="0" fontId="13" fillId="3" borderId="15" xfId="3" applyFont="1" applyBorder="1" applyAlignment="1">
      <alignment horizontal="center" vertical="center"/>
    </xf>
    <xf numFmtId="0" fontId="13" fillId="3" borderId="13" xfId="3" applyFont="1" applyBorder="1" applyAlignment="1">
      <alignment horizontal="left" vertical="center"/>
    </xf>
    <xf numFmtId="0" fontId="13" fillId="3" borderId="14" xfId="3" applyFont="1" applyBorder="1" applyAlignment="1">
      <alignment horizontal="left" vertical="center"/>
    </xf>
    <xf numFmtId="0" fontId="13" fillId="6" borderId="13" xfId="3" applyFont="1" applyFill="1" applyBorder="1" applyAlignment="1">
      <alignment horizontal="left" vertical="center"/>
    </xf>
    <xf numFmtId="0" fontId="13" fillId="6" borderId="14" xfId="3" applyFont="1" applyFill="1" applyBorder="1" applyAlignment="1">
      <alignment horizontal="left" vertical="center"/>
    </xf>
    <xf numFmtId="0" fontId="13" fillId="3" borderId="16" xfId="3" applyFont="1" applyBorder="1" applyAlignment="1">
      <alignment horizontal="left" vertical="center"/>
    </xf>
    <xf numFmtId="0" fontId="13" fillId="3" borderId="17" xfId="3" applyFont="1" applyBorder="1" applyAlignment="1">
      <alignment horizontal="left" vertical="center"/>
    </xf>
    <xf numFmtId="0" fontId="15" fillId="0" borderId="0" xfId="0" applyFont="1" applyProtection="1"/>
    <xf numFmtId="0" fontId="6" fillId="0" borderId="0" xfId="0" applyFont="1" applyProtection="1"/>
    <xf numFmtId="0" fontId="14" fillId="0" borderId="0" xfId="0" applyFont="1" applyFill="1" applyAlignment="1" applyProtection="1"/>
    <xf numFmtId="0" fontId="14" fillId="4" borderId="0" xfId="0" applyFont="1" applyFill="1" applyAlignment="1" applyProtection="1">
      <alignment horizontal="left"/>
      <protection locked="0"/>
    </xf>
    <xf numFmtId="0" fontId="8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11" fillId="0" borderId="21" xfId="1" applyFont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7" fillId="6" borderId="25" xfId="2" applyFont="1" applyFill="1" applyBorder="1" applyAlignment="1">
      <alignment horizontal="center" vertical="top"/>
    </xf>
    <xf numFmtId="0" fontId="17" fillId="6" borderId="26" xfId="2" applyFont="1" applyFill="1" applyBorder="1" applyAlignment="1">
      <alignment horizontal="center" vertical="top"/>
    </xf>
    <xf numFmtId="0" fontId="17" fillId="6" borderId="27" xfId="2" applyFont="1" applyFill="1" applyBorder="1" applyAlignment="1">
      <alignment horizontal="center" vertical="top"/>
    </xf>
    <xf numFmtId="0" fontId="17" fillId="6" borderId="28" xfId="2" applyFont="1" applyFill="1" applyBorder="1" applyAlignment="1">
      <alignment horizontal="center" vertical="top"/>
    </xf>
    <xf numFmtId="0" fontId="17" fillId="6" borderId="0" xfId="2" applyFont="1" applyFill="1" applyBorder="1" applyAlignment="1">
      <alignment horizontal="center" vertical="top"/>
    </xf>
    <xf numFmtId="0" fontId="17" fillId="6" borderId="29" xfId="2" applyFont="1" applyFill="1" applyBorder="1" applyAlignment="1">
      <alignment horizontal="center" vertical="top"/>
    </xf>
    <xf numFmtId="0" fontId="17" fillId="6" borderId="30" xfId="2" applyFont="1" applyFill="1" applyBorder="1" applyAlignment="1">
      <alignment horizontal="center" vertical="top"/>
    </xf>
    <xf numFmtId="0" fontId="17" fillId="6" borderId="31" xfId="2" applyFont="1" applyFill="1" applyBorder="1" applyAlignment="1">
      <alignment horizontal="center" vertical="top"/>
    </xf>
    <xf numFmtId="0" fontId="17" fillId="6" borderId="32" xfId="2" applyFont="1" applyFill="1" applyBorder="1" applyAlignment="1">
      <alignment horizontal="center" vertical="top"/>
    </xf>
  </cellXfs>
  <cellStyles count="4">
    <cellStyle name="20% - Énfasis6" xfId="3" builtinId="50"/>
    <cellStyle name="Cálculo" xfId="2" builtinId="22"/>
    <cellStyle name="Normal" xfId="0" builtinId="0"/>
    <cellStyle name="Título" xfId="1" builtinId="15"/>
  </cellStyles>
  <dxfs count="28">
    <dxf>
      <font>
        <b/>
        <strike val="0"/>
        <outline val="0"/>
        <shadow val="0"/>
        <u val="none"/>
        <vertAlign val="baseline"/>
        <sz val="11"/>
        <color theme="5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1"/>
        <color theme="5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1"/>
        <color theme="5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ill>
        <patternFill patternType="none">
          <fgColor indexed="64"/>
          <bgColor indexed="65"/>
        </patternFill>
      </fill>
      <border diagonalUp="0" diagonalDown="0">
        <left style="double">
          <color rgb="FF002060"/>
        </left>
        <right style="thick">
          <color rgb="FF002060"/>
        </right>
        <top style="thin">
          <color rgb="FF002060"/>
        </top>
        <bottom style="thin">
          <color rgb="FF002060"/>
        </bottom>
        <vertical style="thick">
          <color rgb="FF002060"/>
        </vertical>
        <horizontal style="thin">
          <color rgb="FF002060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/>
        <right/>
        <top style="thin">
          <color rgb="FF002060"/>
        </top>
        <bottom style="thin">
          <color rgb="FF002060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double">
          <color rgb="FF002060"/>
        </right>
        <top style="thin">
          <color rgb="FF002060"/>
        </top>
        <bottom style="thin">
          <color rgb="FF002060"/>
        </bottom>
      </border>
    </dxf>
    <dxf>
      <font>
        <b/>
      </font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1"/>
        <color theme="5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1"/>
        <color theme="5"/>
        <name val="Calibri"/>
        <scheme val="minor"/>
      </font>
      <alignment horizontal="center" vertical="center" textRotation="0" wrapText="0" indent="0" relativeIndent="255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ill>
        <patternFill>
          <bgColor rgb="FFFFFF99"/>
        </patternFill>
      </fill>
    </dxf>
    <dxf>
      <fill>
        <patternFill>
          <bgColor rgb="FFFFCC66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b/>
      </font>
      <alignment horizontal="center" vertical="bottom" textRotation="0" wrapText="0" indent="0" relativeIndent="255" justifyLastLine="0" shrinkToFit="0" mergeCell="0" readingOrder="0"/>
      <protection locked="1" hidden="0"/>
    </dxf>
    <dxf>
      <protection locked="1" hidden="0"/>
    </dxf>
    <dxf>
      <protection locked="1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b/>
      </font>
      <alignment horizontal="center" vertical="bottom" textRotation="0" wrapText="0" indent="0" relativeIndent="255" justifyLastLine="0" shrinkToFit="0" mergeCell="0" readingOrder="0"/>
      <protection locked="1" hidden="0"/>
    </dxf>
    <dxf>
      <protection locked="1" hidden="0"/>
    </dxf>
    <dxf>
      <protection locked="1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b/>
      </font>
      <alignment horizontal="center" vertical="bottom" textRotation="0" wrapText="0" indent="0" relativeIndent="255" justifyLastLine="0" shrinkToFit="0" mergeCell="0" readingOrder="0"/>
      <protection locked="1" hidden="0"/>
    </dxf>
    <dxf>
      <protection locked="1" hidden="0"/>
    </dxf>
    <dxf>
      <protection locked="1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protection locked="0" hidden="0"/>
    </dxf>
    <dxf>
      <font>
        <b/>
      </font>
      <alignment horizontal="center" vertical="bottom" textRotation="0" wrapText="0" indent="0" relativeIndent="255" justifyLastLine="0" shrinkToFit="0" mergeCell="0" readingOrder="0"/>
      <protection locked="1" hidden="0"/>
    </dxf>
    <dxf>
      <protection locked="1" hidden="0"/>
    </dxf>
    <dxf>
      <protection locked="1" hidden="0"/>
    </dxf>
  </dxfs>
  <tableStyles count="0" defaultTableStyle="TableStyleMedium9" defaultPivotStyle="PivotStyleLight16"/>
  <colors>
    <mruColors>
      <color rgb="FFFFFF99"/>
      <color rgb="FFFFCC66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B6:C51" totalsRowShown="0" headerRowDxfId="27" dataDxfId="26">
  <tableColumns count="2">
    <tableColumn id="1" name="N°" dataDxfId="25"/>
    <tableColumn id="2" name="Respuesta" dataDxfId="24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3" name="Tabla24" displayName="Tabla24" ref="E6:F51" totalsRowShown="0" headerRowDxfId="23" dataDxfId="22">
  <tableColumns count="2">
    <tableColumn id="1" name="N°" dataDxfId="21"/>
    <tableColumn id="2" name="Respuesta" dataDxfId="2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4" name="Tabla245" displayName="Tabla245" ref="H6:I51" totalsRowShown="0" headerRowDxfId="19" dataDxfId="18">
  <tableColumns count="2">
    <tableColumn id="1" name="N°" dataDxfId="17"/>
    <tableColumn id="2" name="Respuesta" dataDxfId="16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5" name="Tabla2456" displayName="Tabla2456" ref="K6:L51" totalsRowShown="0" headerRowDxfId="15" dataDxfId="14">
  <tableColumns count="2">
    <tableColumn id="1" name="N°" dataDxfId="13"/>
    <tableColumn id="2" name="Respuesta" dataDxfId="12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3:P33" totalsRowShown="0" headerRowDxfId="9">
  <tableColumns count="15">
    <tableColumn id="1" name="#1"/>
    <tableColumn id="2" name="1" dataDxfId="8">
      <calculatedColumnFormula>IFERROR(CHOOSE(Respuestas!C7,11,9,4,2,0),0)</calculatedColumnFormula>
    </tableColumn>
    <tableColumn id="3" name="#2"/>
    <tableColumn id="4" name="2" dataDxfId="7">
      <calculatedColumnFormula>IFERROR(CHOOSE(Respuestas!F22,13,10,5,2,0),0)</calculatedColumnFormula>
    </tableColumn>
    <tableColumn id="5" name="#3"/>
    <tableColumn id="6" name="3" dataDxfId="6"/>
    <tableColumn id="7" name="TOTAL A" dataDxfId="5">
      <calculatedColumnFormula>+Tabla11[[#This Row],[1]]+Tabla11[[#This Row],[2]]+Tabla11[[#This Row],[3]]</calculatedColumnFormula>
    </tableColumn>
    <tableColumn id="15" name="-" dataDxfId="4"/>
    <tableColumn id="8" name="TOTAL B" dataDxfId="3">
      <calculatedColumnFormula>+Tabla11[[#This Row],[6]]+Tabla11[[#This Row],[5]]+Tabla11[[#This Row],[4]]</calculatedColumnFormula>
    </tableColumn>
    <tableColumn id="9" name="#4"/>
    <tableColumn id="10" name="4" dataDxfId="2">
      <calculatedColumnFormula>IFERROR(CHOOSE(Respuestas!F7,8,6,4,2,0),0)</calculatedColumnFormula>
    </tableColumn>
    <tableColumn id="11" name="#5"/>
    <tableColumn id="12" name="5" dataDxfId="1">
      <calculatedColumnFormula>IFERROR(CHOOSE(Respuestas!I7,5,4,2,1,0),0)</calculatedColumnFormula>
    </tableColumn>
    <tableColumn id="13" name="#6"/>
    <tableColumn id="14" name="6" dataDxfId="0">
      <calculatedColumnFormula>IFERROR(CHOOSE(Respuestas!L22,7,5,2,1,0),0)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B2:L51"/>
  <sheetViews>
    <sheetView workbookViewId="0">
      <selection activeCell="B4" sqref="B4:D4"/>
    </sheetView>
  </sheetViews>
  <sheetFormatPr baseColWidth="10" defaultRowHeight="15"/>
  <cols>
    <col min="1" max="1" width="11.42578125" style="2"/>
    <col min="2" max="2" width="9.7109375" style="2" customWidth="1"/>
    <col min="3" max="3" width="13.140625" style="2" customWidth="1"/>
    <col min="4" max="16384" width="11.42578125" style="2"/>
  </cols>
  <sheetData>
    <row r="2" spans="2:12" ht="21">
      <c r="B2" s="3" t="s">
        <v>0</v>
      </c>
      <c r="I2" s="34" t="s">
        <v>4</v>
      </c>
    </row>
    <row r="3" spans="2:12" ht="15.75">
      <c r="B3" s="33" t="s">
        <v>1</v>
      </c>
    </row>
    <row r="4" spans="2:12" ht="21">
      <c r="B4" s="36"/>
      <c r="C4" s="36"/>
      <c r="D4" s="36"/>
      <c r="E4" s="35"/>
    </row>
    <row r="6" spans="2:12">
      <c r="B6" s="2" t="s">
        <v>3</v>
      </c>
      <c r="C6" s="2" t="s">
        <v>2</v>
      </c>
      <c r="E6" s="2" t="s">
        <v>3</v>
      </c>
      <c r="F6" s="2" t="s">
        <v>2</v>
      </c>
      <c r="H6" s="2" t="s">
        <v>3</v>
      </c>
      <c r="I6" s="2" t="s">
        <v>2</v>
      </c>
      <c r="K6" s="2" t="s">
        <v>3</v>
      </c>
      <c r="L6" s="2" t="s">
        <v>2</v>
      </c>
    </row>
    <row r="7" spans="2:12">
      <c r="B7" s="4">
        <v>1</v>
      </c>
      <c r="C7" s="5"/>
      <c r="E7" s="4">
        <v>46</v>
      </c>
      <c r="F7" s="5"/>
      <c r="H7" s="4">
        <v>91</v>
      </c>
      <c r="I7" s="5"/>
      <c r="K7" s="4">
        <v>136</v>
      </c>
      <c r="L7" s="5"/>
    </row>
    <row r="8" spans="2:12">
      <c r="B8" s="4">
        <v>2</v>
      </c>
      <c r="C8" s="5"/>
      <c r="E8" s="4">
        <v>47</v>
      </c>
      <c r="F8" s="5"/>
      <c r="H8" s="4">
        <v>92</v>
      </c>
      <c r="I8" s="5"/>
      <c r="K8" s="4">
        <v>137</v>
      </c>
      <c r="L8" s="5"/>
    </row>
    <row r="9" spans="2:12">
      <c r="B9" s="4">
        <v>3</v>
      </c>
      <c r="C9" s="5"/>
      <c r="E9" s="4">
        <v>48</v>
      </c>
      <c r="F9" s="5"/>
      <c r="H9" s="4">
        <v>93</v>
      </c>
      <c r="I9" s="5"/>
      <c r="K9" s="4">
        <v>138</v>
      </c>
      <c r="L9" s="5"/>
    </row>
    <row r="10" spans="2:12">
      <c r="B10" s="4">
        <v>4</v>
      </c>
      <c r="C10" s="5"/>
      <c r="E10" s="4">
        <v>49</v>
      </c>
      <c r="F10" s="5"/>
      <c r="H10" s="4">
        <v>94</v>
      </c>
      <c r="I10" s="5"/>
      <c r="K10" s="4">
        <v>139</v>
      </c>
      <c r="L10" s="5"/>
    </row>
    <row r="11" spans="2:12">
      <c r="B11" s="4">
        <v>5</v>
      </c>
      <c r="C11" s="5"/>
      <c r="E11" s="4">
        <v>50</v>
      </c>
      <c r="F11" s="5"/>
      <c r="H11" s="4">
        <v>95</v>
      </c>
      <c r="I11" s="5"/>
      <c r="K11" s="4">
        <v>140</v>
      </c>
      <c r="L11" s="5"/>
    </row>
    <row r="12" spans="2:12">
      <c r="B12" s="4">
        <v>6</v>
      </c>
      <c r="C12" s="5"/>
      <c r="E12" s="4">
        <v>51</v>
      </c>
      <c r="F12" s="5"/>
      <c r="H12" s="4">
        <v>96</v>
      </c>
      <c r="I12" s="5"/>
      <c r="K12" s="4">
        <v>141</v>
      </c>
      <c r="L12" s="5"/>
    </row>
    <row r="13" spans="2:12">
      <c r="B13" s="4">
        <v>7</v>
      </c>
      <c r="C13" s="5"/>
      <c r="E13" s="4">
        <v>52</v>
      </c>
      <c r="F13" s="5"/>
      <c r="H13" s="4">
        <v>97</v>
      </c>
      <c r="I13" s="5"/>
      <c r="K13" s="4">
        <v>142</v>
      </c>
      <c r="L13" s="5"/>
    </row>
    <row r="14" spans="2:12">
      <c r="B14" s="4">
        <v>8</v>
      </c>
      <c r="C14" s="5"/>
      <c r="E14" s="4">
        <v>53</v>
      </c>
      <c r="F14" s="5"/>
      <c r="H14" s="4">
        <v>98</v>
      </c>
      <c r="I14" s="5"/>
      <c r="K14" s="4">
        <v>143</v>
      </c>
      <c r="L14" s="5"/>
    </row>
    <row r="15" spans="2:12">
      <c r="B15" s="4">
        <v>9</v>
      </c>
      <c r="C15" s="5"/>
      <c r="E15" s="4">
        <v>54</v>
      </c>
      <c r="F15" s="5"/>
      <c r="H15" s="4">
        <v>99</v>
      </c>
      <c r="I15" s="5"/>
      <c r="K15" s="4">
        <v>144</v>
      </c>
      <c r="L15" s="5"/>
    </row>
    <row r="16" spans="2:12">
      <c r="B16" s="4">
        <v>10</v>
      </c>
      <c r="C16" s="5"/>
      <c r="E16" s="4">
        <v>55</v>
      </c>
      <c r="F16" s="5"/>
      <c r="H16" s="4">
        <v>100</v>
      </c>
      <c r="I16" s="5"/>
      <c r="K16" s="4">
        <v>145</v>
      </c>
      <c r="L16" s="5"/>
    </row>
    <row r="17" spans="2:12">
      <c r="B17" s="4">
        <v>11</v>
      </c>
      <c r="C17" s="5"/>
      <c r="E17" s="4">
        <v>56</v>
      </c>
      <c r="F17" s="5"/>
      <c r="H17" s="4">
        <v>101</v>
      </c>
      <c r="I17" s="5"/>
      <c r="K17" s="4">
        <v>146</v>
      </c>
      <c r="L17" s="5"/>
    </row>
    <row r="18" spans="2:12">
      <c r="B18" s="4">
        <v>12</v>
      </c>
      <c r="C18" s="5"/>
      <c r="E18" s="4">
        <v>57</v>
      </c>
      <c r="F18" s="5"/>
      <c r="H18" s="4">
        <v>102</v>
      </c>
      <c r="I18" s="5"/>
      <c r="K18" s="4">
        <v>147</v>
      </c>
      <c r="L18" s="5"/>
    </row>
    <row r="19" spans="2:12">
      <c r="B19" s="4">
        <v>13</v>
      </c>
      <c r="C19" s="5"/>
      <c r="E19" s="4">
        <v>58</v>
      </c>
      <c r="F19" s="5"/>
      <c r="H19" s="4">
        <v>103</v>
      </c>
      <c r="I19" s="5"/>
      <c r="K19" s="4">
        <v>148</v>
      </c>
      <c r="L19" s="5"/>
    </row>
    <row r="20" spans="2:12">
      <c r="B20" s="4">
        <v>14</v>
      </c>
      <c r="C20" s="5"/>
      <c r="E20" s="4">
        <v>59</v>
      </c>
      <c r="F20" s="5"/>
      <c r="H20" s="4">
        <v>104</v>
      </c>
      <c r="I20" s="5"/>
      <c r="K20" s="4">
        <v>149</v>
      </c>
      <c r="L20" s="5"/>
    </row>
    <row r="21" spans="2:12">
      <c r="B21" s="4">
        <v>15</v>
      </c>
      <c r="C21" s="5"/>
      <c r="E21" s="4">
        <v>60</v>
      </c>
      <c r="F21" s="5"/>
      <c r="H21" s="4">
        <v>105</v>
      </c>
      <c r="I21" s="5"/>
      <c r="K21" s="4">
        <v>150</v>
      </c>
      <c r="L21" s="5"/>
    </row>
    <row r="22" spans="2:12">
      <c r="B22" s="4">
        <v>16</v>
      </c>
      <c r="C22" s="5"/>
      <c r="E22" s="4">
        <v>61</v>
      </c>
      <c r="F22" s="5"/>
      <c r="H22" s="4">
        <v>106</v>
      </c>
      <c r="I22" s="5"/>
      <c r="K22" s="4">
        <v>151</v>
      </c>
      <c r="L22" s="5"/>
    </row>
    <row r="23" spans="2:12">
      <c r="B23" s="4">
        <v>17</v>
      </c>
      <c r="C23" s="5"/>
      <c r="E23" s="4">
        <v>62</v>
      </c>
      <c r="F23" s="5"/>
      <c r="H23" s="4">
        <v>107</v>
      </c>
      <c r="I23" s="5"/>
      <c r="K23" s="4">
        <v>152</v>
      </c>
      <c r="L23" s="5"/>
    </row>
    <row r="24" spans="2:12">
      <c r="B24" s="4">
        <v>18</v>
      </c>
      <c r="C24" s="5"/>
      <c r="E24" s="4">
        <v>63</v>
      </c>
      <c r="F24" s="5"/>
      <c r="H24" s="4">
        <v>108</v>
      </c>
      <c r="I24" s="5"/>
      <c r="K24" s="4">
        <v>153</v>
      </c>
      <c r="L24" s="5"/>
    </row>
    <row r="25" spans="2:12">
      <c r="B25" s="4">
        <v>19</v>
      </c>
      <c r="C25" s="5"/>
      <c r="E25" s="4">
        <v>64</v>
      </c>
      <c r="F25" s="5"/>
      <c r="H25" s="4">
        <v>109</v>
      </c>
      <c r="I25" s="5"/>
      <c r="K25" s="4">
        <v>154</v>
      </c>
      <c r="L25" s="5"/>
    </row>
    <row r="26" spans="2:12">
      <c r="B26" s="4">
        <v>20</v>
      </c>
      <c r="C26" s="5"/>
      <c r="E26" s="4">
        <v>65</v>
      </c>
      <c r="F26" s="5"/>
      <c r="H26" s="4">
        <v>110</v>
      </c>
      <c r="I26" s="5"/>
      <c r="K26" s="4">
        <v>155</v>
      </c>
      <c r="L26" s="5"/>
    </row>
    <row r="27" spans="2:12">
      <c r="B27" s="4">
        <v>21</v>
      </c>
      <c r="C27" s="5"/>
      <c r="E27" s="4">
        <v>66</v>
      </c>
      <c r="F27" s="5"/>
      <c r="H27" s="4">
        <v>111</v>
      </c>
      <c r="I27" s="5"/>
      <c r="K27" s="4">
        <v>156</v>
      </c>
      <c r="L27" s="5"/>
    </row>
    <row r="28" spans="2:12">
      <c r="B28" s="4">
        <v>22</v>
      </c>
      <c r="C28" s="5"/>
      <c r="E28" s="4">
        <v>67</v>
      </c>
      <c r="F28" s="5"/>
      <c r="H28" s="4">
        <v>112</v>
      </c>
      <c r="I28" s="5"/>
      <c r="K28" s="4">
        <v>157</v>
      </c>
      <c r="L28" s="5"/>
    </row>
    <row r="29" spans="2:12">
      <c r="B29" s="4">
        <v>23</v>
      </c>
      <c r="C29" s="5"/>
      <c r="E29" s="4">
        <v>68</v>
      </c>
      <c r="F29" s="5"/>
      <c r="H29" s="4">
        <v>113</v>
      </c>
      <c r="I29" s="5"/>
      <c r="K29" s="4">
        <v>158</v>
      </c>
      <c r="L29" s="5"/>
    </row>
    <row r="30" spans="2:12">
      <c r="B30" s="4">
        <v>24</v>
      </c>
      <c r="C30" s="5"/>
      <c r="E30" s="4">
        <v>69</v>
      </c>
      <c r="F30" s="5"/>
      <c r="H30" s="4">
        <v>114</v>
      </c>
      <c r="I30" s="5"/>
      <c r="K30" s="4">
        <v>159</v>
      </c>
      <c r="L30" s="5"/>
    </row>
    <row r="31" spans="2:12">
      <c r="B31" s="4">
        <v>25</v>
      </c>
      <c r="C31" s="5"/>
      <c r="E31" s="4">
        <v>70</v>
      </c>
      <c r="F31" s="5"/>
      <c r="H31" s="4">
        <v>115</v>
      </c>
      <c r="I31" s="5"/>
      <c r="K31" s="4">
        <v>160</v>
      </c>
      <c r="L31" s="5"/>
    </row>
    <row r="32" spans="2:12">
      <c r="B32" s="4">
        <v>26</v>
      </c>
      <c r="C32" s="5"/>
      <c r="E32" s="4">
        <v>71</v>
      </c>
      <c r="F32" s="5"/>
      <c r="H32" s="4">
        <v>116</v>
      </c>
      <c r="I32" s="5"/>
      <c r="K32" s="4">
        <v>161</v>
      </c>
      <c r="L32" s="5"/>
    </row>
    <row r="33" spans="2:12">
      <c r="B33" s="4">
        <v>27</v>
      </c>
      <c r="C33" s="5"/>
      <c r="E33" s="4">
        <v>72</v>
      </c>
      <c r="F33" s="5"/>
      <c r="H33" s="4">
        <v>117</v>
      </c>
      <c r="I33" s="5"/>
      <c r="K33" s="4">
        <v>162</v>
      </c>
      <c r="L33" s="5"/>
    </row>
    <row r="34" spans="2:12">
      <c r="B34" s="4">
        <v>28</v>
      </c>
      <c r="C34" s="5"/>
      <c r="E34" s="4">
        <v>73</v>
      </c>
      <c r="F34" s="5"/>
      <c r="H34" s="4">
        <v>118</v>
      </c>
      <c r="I34" s="5"/>
      <c r="K34" s="4">
        <v>163</v>
      </c>
      <c r="L34" s="5"/>
    </row>
    <row r="35" spans="2:12">
      <c r="B35" s="4">
        <v>29</v>
      </c>
      <c r="C35" s="5"/>
      <c r="E35" s="4">
        <v>74</v>
      </c>
      <c r="F35" s="5"/>
      <c r="H35" s="4">
        <v>119</v>
      </c>
      <c r="I35" s="5"/>
      <c r="K35" s="4">
        <v>164</v>
      </c>
      <c r="L35" s="5"/>
    </row>
    <row r="36" spans="2:12">
      <c r="B36" s="4">
        <v>30</v>
      </c>
      <c r="C36" s="5"/>
      <c r="E36" s="4">
        <v>75</v>
      </c>
      <c r="F36" s="5"/>
      <c r="H36" s="4">
        <v>120</v>
      </c>
      <c r="I36" s="5"/>
      <c r="K36" s="4">
        <v>165</v>
      </c>
      <c r="L36" s="5"/>
    </row>
    <row r="37" spans="2:12">
      <c r="B37" s="4">
        <v>31</v>
      </c>
      <c r="C37" s="5"/>
      <c r="E37" s="4">
        <v>76</v>
      </c>
      <c r="F37" s="5"/>
      <c r="H37" s="4">
        <v>121</v>
      </c>
      <c r="I37" s="5"/>
      <c r="K37" s="4">
        <v>166</v>
      </c>
      <c r="L37" s="5"/>
    </row>
    <row r="38" spans="2:12">
      <c r="B38" s="4">
        <v>32</v>
      </c>
      <c r="C38" s="5"/>
      <c r="E38" s="4">
        <v>77</v>
      </c>
      <c r="F38" s="5"/>
      <c r="H38" s="4">
        <v>122</v>
      </c>
      <c r="I38" s="5"/>
      <c r="K38" s="4">
        <v>167</v>
      </c>
      <c r="L38" s="5"/>
    </row>
    <row r="39" spans="2:12">
      <c r="B39" s="4">
        <v>33</v>
      </c>
      <c r="C39" s="5"/>
      <c r="E39" s="4">
        <v>78</v>
      </c>
      <c r="F39" s="5"/>
      <c r="H39" s="4">
        <v>123</v>
      </c>
      <c r="I39" s="5"/>
      <c r="K39" s="4">
        <v>168</v>
      </c>
      <c r="L39" s="5"/>
    </row>
    <row r="40" spans="2:12">
      <c r="B40" s="4">
        <v>34</v>
      </c>
      <c r="C40" s="5"/>
      <c r="E40" s="4">
        <v>79</v>
      </c>
      <c r="F40" s="5"/>
      <c r="H40" s="4">
        <v>124</v>
      </c>
      <c r="I40" s="5"/>
      <c r="K40" s="4">
        <v>169</v>
      </c>
      <c r="L40" s="5"/>
    </row>
    <row r="41" spans="2:12">
      <c r="B41" s="4">
        <v>35</v>
      </c>
      <c r="C41" s="5"/>
      <c r="E41" s="4">
        <v>80</v>
      </c>
      <c r="F41" s="5"/>
      <c r="H41" s="4">
        <v>125</v>
      </c>
      <c r="I41" s="5"/>
      <c r="K41" s="4">
        <v>170</v>
      </c>
      <c r="L41" s="5"/>
    </row>
    <row r="42" spans="2:12">
      <c r="B42" s="4">
        <v>36</v>
      </c>
      <c r="C42" s="5"/>
      <c r="E42" s="4">
        <v>81</v>
      </c>
      <c r="F42" s="5"/>
      <c r="H42" s="4">
        <v>126</v>
      </c>
      <c r="I42" s="5"/>
      <c r="K42" s="4">
        <v>171</v>
      </c>
      <c r="L42" s="5"/>
    </row>
    <row r="43" spans="2:12">
      <c r="B43" s="4">
        <v>37</v>
      </c>
      <c r="C43" s="5"/>
      <c r="E43" s="4">
        <v>82</v>
      </c>
      <c r="F43" s="5"/>
      <c r="H43" s="4">
        <v>127</v>
      </c>
      <c r="I43" s="5"/>
      <c r="K43" s="4">
        <v>172</v>
      </c>
      <c r="L43" s="5"/>
    </row>
    <row r="44" spans="2:12">
      <c r="B44" s="4">
        <v>38</v>
      </c>
      <c r="C44" s="5"/>
      <c r="E44" s="4">
        <v>83</v>
      </c>
      <c r="F44" s="5"/>
      <c r="H44" s="4">
        <v>128</v>
      </c>
      <c r="I44" s="5"/>
      <c r="K44" s="4">
        <v>173</v>
      </c>
      <c r="L44" s="5"/>
    </row>
    <row r="45" spans="2:12">
      <c r="B45" s="4">
        <v>39</v>
      </c>
      <c r="C45" s="5"/>
      <c r="E45" s="4">
        <v>84</v>
      </c>
      <c r="F45" s="5"/>
      <c r="H45" s="4">
        <v>129</v>
      </c>
      <c r="I45" s="5"/>
      <c r="K45" s="4">
        <v>174</v>
      </c>
      <c r="L45" s="5"/>
    </row>
    <row r="46" spans="2:12">
      <c r="B46" s="4">
        <v>40</v>
      </c>
      <c r="C46" s="5"/>
      <c r="E46" s="4">
        <v>85</v>
      </c>
      <c r="F46" s="5"/>
      <c r="H46" s="4">
        <v>130</v>
      </c>
      <c r="I46" s="5"/>
      <c r="K46" s="4">
        <v>175</v>
      </c>
      <c r="L46" s="5"/>
    </row>
    <row r="47" spans="2:12">
      <c r="B47" s="4">
        <v>41</v>
      </c>
      <c r="C47" s="5"/>
      <c r="E47" s="4">
        <v>86</v>
      </c>
      <c r="F47" s="5"/>
      <c r="H47" s="4">
        <v>131</v>
      </c>
      <c r="I47" s="5"/>
      <c r="K47" s="4">
        <v>176</v>
      </c>
      <c r="L47" s="5"/>
    </row>
    <row r="48" spans="2:12">
      <c r="B48" s="4">
        <v>42</v>
      </c>
      <c r="C48" s="5"/>
      <c r="E48" s="4">
        <v>87</v>
      </c>
      <c r="F48" s="5"/>
      <c r="H48" s="4">
        <v>132</v>
      </c>
      <c r="I48" s="5"/>
      <c r="K48" s="4">
        <v>177</v>
      </c>
      <c r="L48" s="5"/>
    </row>
    <row r="49" spans="2:12">
      <c r="B49" s="4">
        <v>43</v>
      </c>
      <c r="C49" s="5"/>
      <c r="E49" s="4">
        <v>88</v>
      </c>
      <c r="F49" s="5"/>
      <c r="H49" s="4">
        <v>133</v>
      </c>
      <c r="I49" s="5"/>
      <c r="K49" s="4">
        <v>178</v>
      </c>
      <c r="L49" s="5"/>
    </row>
    <row r="50" spans="2:12">
      <c r="B50" s="4">
        <v>44</v>
      </c>
      <c r="C50" s="5"/>
      <c r="E50" s="4">
        <v>89</v>
      </c>
      <c r="F50" s="5"/>
      <c r="H50" s="4">
        <v>134</v>
      </c>
      <c r="I50" s="5"/>
      <c r="K50" s="4">
        <v>179</v>
      </c>
      <c r="L50" s="5"/>
    </row>
    <row r="51" spans="2:12">
      <c r="B51" s="4">
        <v>45</v>
      </c>
      <c r="C51" s="5"/>
      <c r="E51" s="4">
        <v>90</v>
      </c>
      <c r="F51" s="5"/>
      <c r="H51" s="4">
        <v>135</v>
      </c>
      <c r="I51" s="5"/>
      <c r="K51" s="4">
        <v>180</v>
      </c>
      <c r="L51" s="5"/>
    </row>
  </sheetData>
  <sheetProtection sheet="1" objects="1" scenarios="1" selectLockedCells="1"/>
  <mergeCells count="1">
    <mergeCell ref="B4:D4"/>
  </mergeCells>
  <conditionalFormatting sqref="C7:C51">
    <cfRule type="colorScale" priority="8">
      <colorScale>
        <cfvo type="min" val="0"/>
        <cfvo type="max" val="0"/>
        <color rgb="FFFF7128"/>
        <color rgb="FFFFEF9C"/>
      </colorScale>
    </cfRule>
    <cfRule type="iconSet" priority="9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7:F51">
    <cfRule type="colorScale" priority="5">
      <colorScale>
        <cfvo type="min" val="0"/>
        <cfvo type="max" val="0"/>
        <color rgb="FFFF7128"/>
        <color rgb="FFFFEF9C"/>
      </colorScale>
    </cfRule>
    <cfRule type="iconSet" priority="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7:I51">
    <cfRule type="colorScale" priority="3">
      <colorScale>
        <cfvo type="min" val="0"/>
        <cfvo type="max" val="0"/>
        <color rgb="FFFF7128"/>
        <color rgb="FFFFEF9C"/>
      </colorScale>
    </cfRule>
    <cfRule type="iconSet" priority="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7:L51">
    <cfRule type="colorScale" priority="1">
      <colorScale>
        <cfvo type="min" val="0"/>
        <cfvo type="max" val="0"/>
        <color rgb="FFFF7128"/>
        <color rgb="FFFFEF9C"/>
      </colorScale>
    </cfRule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2">
    <dataValidation type="textLength" errorStyle="warning" allowBlank="1" showInputMessage="1" showErrorMessage="1" errorTitle="Nombre y Apellido" error="El nombre tiene que tener al menos 5 caracteres y hasta 100." promptTitle="Nombre y Apellido" prompt="Ingrese el nombre de la persona" sqref="B4">
      <formula1>5</formula1>
      <formula2>100</formula2>
    </dataValidation>
    <dataValidation type="whole" allowBlank="1" showInputMessage="1" showErrorMessage="1" errorTitle="Solo valores " error="Solo valores entre 1 y 5 por favor." promptTitle="Valor del 1 al 5" prompt="Valor del 1 al 5" sqref="C7:C51 F7:F51 I7:I51 L7:L51">
      <formula1>1</formula1>
      <formula2>5</formula2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pageSetUpPr fitToPage="1"/>
  </sheetPr>
  <dimension ref="B1:U70"/>
  <sheetViews>
    <sheetView tabSelected="1" zoomScale="85" zoomScaleNormal="85" workbookViewId="0">
      <selection activeCell="Q4" sqref="Q4"/>
    </sheetView>
  </sheetViews>
  <sheetFormatPr baseColWidth="10" defaultRowHeight="15"/>
  <cols>
    <col min="2" max="2" width="3" customWidth="1"/>
    <col min="3" max="3" width="8.5703125" customWidth="1"/>
    <col min="4" max="4" width="3" customWidth="1"/>
    <col min="5" max="6" width="5.5703125" customWidth="1"/>
    <col min="7" max="7" width="7.28515625" customWidth="1"/>
    <col min="8" max="8" width="10.7109375" customWidth="1"/>
    <col min="9" max="9" width="14.5703125" style="11" customWidth="1"/>
    <col min="10" max="10" width="10.7109375" customWidth="1"/>
    <col min="11" max="11" width="4.42578125" customWidth="1"/>
    <col min="12" max="12" width="8.140625" customWidth="1"/>
    <col min="13" max="13" width="4.140625" customWidth="1"/>
    <col min="14" max="14" width="7.28515625" customWidth="1"/>
    <col min="15" max="15" width="4" customWidth="1"/>
    <col min="16" max="16" width="8.42578125" customWidth="1"/>
    <col min="17" max="17" width="12" customWidth="1"/>
    <col min="18" max="18" width="8.28515625" customWidth="1"/>
    <col min="19" max="19" width="23.7109375" customWidth="1"/>
    <col min="20" max="20" width="8.85546875" customWidth="1"/>
    <col min="21" max="21" width="26.28515625" customWidth="1"/>
  </cols>
  <sheetData>
    <row r="1" spans="2:21" ht="36.75" customHeight="1" thickBot="1">
      <c r="R1">
        <f>+Respuestas!B4</f>
        <v>0</v>
      </c>
    </row>
    <row r="2" spans="2:21" ht="35.25" customHeight="1" thickTop="1" thickBot="1">
      <c r="B2" s="37" t="s">
        <v>5</v>
      </c>
      <c r="C2" s="38"/>
      <c r="D2" s="38"/>
      <c r="E2" s="38"/>
      <c r="F2" s="38"/>
      <c r="G2" s="38"/>
      <c r="H2" s="38"/>
      <c r="I2" s="12" t="s">
        <v>22</v>
      </c>
      <c r="J2" s="38" t="s">
        <v>5</v>
      </c>
      <c r="K2" s="38"/>
      <c r="L2" s="38"/>
      <c r="M2" s="38"/>
      <c r="N2" s="38"/>
      <c r="O2" s="38"/>
      <c r="P2" s="39"/>
      <c r="R2" s="40" t="s">
        <v>52</v>
      </c>
      <c r="S2" s="41"/>
      <c r="T2" s="42" t="s">
        <v>54</v>
      </c>
      <c r="U2" s="43"/>
    </row>
    <row r="3" spans="2:21" ht="21.75" thickTop="1">
      <c r="B3" s="1" t="s">
        <v>9</v>
      </c>
      <c r="C3" s="1" t="s">
        <v>8</v>
      </c>
      <c r="D3" s="1" t="s">
        <v>11</v>
      </c>
      <c r="E3" s="1" t="s">
        <v>14</v>
      </c>
      <c r="F3" s="1" t="s">
        <v>12</v>
      </c>
      <c r="G3" s="1" t="s">
        <v>15</v>
      </c>
      <c r="H3" s="8" t="s">
        <v>6</v>
      </c>
      <c r="I3" s="13" t="s">
        <v>23</v>
      </c>
      <c r="J3" s="9" t="s">
        <v>7</v>
      </c>
      <c r="K3" s="1" t="s">
        <v>13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R3" s="18" t="s">
        <v>10</v>
      </c>
      <c r="S3" s="19" t="s">
        <v>53</v>
      </c>
      <c r="T3" s="19" t="s">
        <v>10</v>
      </c>
      <c r="U3" s="20" t="s">
        <v>53</v>
      </c>
    </row>
    <row r="4" spans="2:21" ht="23.25">
      <c r="B4">
        <v>1</v>
      </c>
      <c r="C4" s="10">
        <f>IFERROR(CHOOSE(Respuestas!C7,11,9,4,2,0),0)</f>
        <v>0</v>
      </c>
      <c r="D4">
        <v>61</v>
      </c>
      <c r="E4" s="10">
        <f>IFERROR(CHOOSE(Respuestas!F22,13,10,5,2,0),0)</f>
        <v>0</v>
      </c>
      <c r="F4">
        <v>121</v>
      </c>
      <c r="G4" s="10">
        <f>IFERROR(CHOOSE(Respuestas!I37,9,7,4,2,0),0)</f>
        <v>0</v>
      </c>
      <c r="H4" s="6">
        <f>+Tabla11[[#This Row],[1]]+Tabla11[[#This Row],[2]]+Tabla11[[#This Row],[3]]</f>
        <v>0</v>
      </c>
      <c r="I4" s="14" t="s">
        <v>21</v>
      </c>
      <c r="J4" s="7">
        <f>+Tabla11[[#This Row],[6]]+Tabla11[[#This Row],[5]]+Tabla11[[#This Row],[4]]</f>
        <v>0</v>
      </c>
      <c r="K4">
        <v>31</v>
      </c>
      <c r="L4" s="10">
        <f>IFERROR(CHOOSE(Respuestas!C36,8,6,4,2,0),0)</f>
        <v>0</v>
      </c>
      <c r="M4">
        <v>91</v>
      </c>
      <c r="N4" s="10">
        <f>IFERROR(CHOOSE(Respuestas!I7,5,4,2,1,0),0)</f>
        <v>0</v>
      </c>
      <c r="O4">
        <v>151</v>
      </c>
      <c r="P4" s="10">
        <f>IFERROR(CHOOSE(Respuestas!L22,7,5,2,1,0),0)</f>
        <v>0</v>
      </c>
      <c r="R4" s="24">
        <v>0</v>
      </c>
      <c r="S4" s="27"/>
      <c r="T4" s="21">
        <v>0</v>
      </c>
      <c r="U4" s="28"/>
    </row>
    <row r="5" spans="2:21" ht="23.25">
      <c r="B5">
        <v>2</v>
      </c>
      <c r="C5" s="10">
        <f>IFERROR(CHOOSE(Respuestas!C8,11,9,4,2,0),0)</f>
        <v>0</v>
      </c>
      <c r="D5">
        <v>62</v>
      </c>
      <c r="E5" s="10">
        <f>IFERROR(CHOOSE(Respuestas!F23,13,10,5,2,0),0)</f>
        <v>0</v>
      </c>
      <c r="F5">
        <v>122</v>
      </c>
      <c r="G5" s="10">
        <f>IFERROR(CHOOSE(Respuestas!I38,9,7,4,2,0),0)</f>
        <v>0</v>
      </c>
      <c r="H5" s="6">
        <f>+Tabla11[[#This Row],[1]]+Tabla11[[#This Row],[2]]+Tabla11[[#This Row],[3]]</f>
        <v>0</v>
      </c>
      <c r="I5" s="14" t="s">
        <v>24</v>
      </c>
      <c r="J5" s="7">
        <f>+Tabla11[[#This Row],[6]]+Tabla11[[#This Row],[5]]+Tabla11[[#This Row],[4]]</f>
        <v>0</v>
      </c>
      <c r="K5">
        <v>32</v>
      </c>
      <c r="L5" s="10">
        <f>IFERROR(CHOOSE(Respuestas!C37,8,6,4,2,0),0)</f>
        <v>0</v>
      </c>
      <c r="M5">
        <v>92</v>
      </c>
      <c r="N5" s="10">
        <f>IFERROR(CHOOSE(Respuestas!I8,5,4,2,1,0),0)</f>
        <v>0</v>
      </c>
      <c r="O5">
        <v>152</v>
      </c>
      <c r="P5" s="10">
        <f>IFERROR(CHOOSE(Respuestas!L23,7,5,2,1,0),0)</f>
        <v>0</v>
      </c>
      <c r="R5" s="25">
        <v>0</v>
      </c>
      <c r="S5" s="29"/>
      <c r="T5" s="22">
        <v>0</v>
      </c>
      <c r="U5" s="30"/>
    </row>
    <row r="6" spans="2:21" ht="23.25">
      <c r="B6">
        <v>3</v>
      </c>
      <c r="C6" s="10">
        <f>IFERROR(CHOOSE(Respuestas!C9,11,9,4,2,0),0)</f>
        <v>0</v>
      </c>
      <c r="D6">
        <v>63</v>
      </c>
      <c r="E6" s="10">
        <f>IFERROR(CHOOSE(Respuestas!F24,13,10,5,2,0),0)</f>
        <v>0</v>
      </c>
      <c r="F6">
        <v>123</v>
      </c>
      <c r="G6" s="10">
        <f>IFERROR(CHOOSE(Respuestas!I39,9,7,4,2,0),0)</f>
        <v>0</v>
      </c>
      <c r="H6" s="6">
        <f>+Tabla11[[#This Row],[1]]+Tabla11[[#This Row],[2]]+Tabla11[[#This Row],[3]]</f>
        <v>0</v>
      </c>
      <c r="I6" s="14" t="s">
        <v>25</v>
      </c>
      <c r="J6" s="7">
        <f>+Tabla11[[#This Row],[6]]+Tabla11[[#This Row],[5]]+Tabla11[[#This Row],[4]]</f>
        <v>0</v>
      </c>
      <c r="K6">
        <v>33</v>
      </c>
      <c r="L6" s="10">
        <f>IFERROR(CHOOSE(Respuestas!C38,8,6,4,2,0),0)</f>
        <v>0</v>
      </c>
      <c r="M6">
        <v>93</v>
      </c>
      <c r="N6" s="10">
        <f>IFERROR(CHOOSE(Respuestas!I9,5,4,2,1,0),0)</f>
        <v>0</v>
      </c>
      <c r="O6">
        <v>153</v>
      </c>
      <c r="P6" s="10">
        <f>IFERROR(CHOOSE(Respuestas!L24,7,5,2,1,0),0)</f>
        <v>0</v>
      </c>
      <c r="R6" s="24">
        <v>0</v>
      </c>
      <c r="S6" s="27"/>
      <c r="T6" s="21">
        <v>0</v>
      </c>
      <c r="U6" s="28"/>
    </row>
    <row r="7" spans="2:21" ht="23.25">
      <c r="B7">
        <v>4</v>
      </c>
      <c r="C7" s="10">
        <f>IFERROR(CHOOSE(Respuestas!C10,11,9,4,2,0),0)</f>
        <v>0</v>
      </c>
      <c r="D7">
        <v>64</v>
      </c>
      <c r="E7" s="10">
        <f>IFERROR(CHOOSE(Respuestas!F25,13,10,5,2,0),0)</f>
        <v>0</v>
      </c>
      <c r="F7">
        <v>124</v>
      </c>
      <c r="G7" s="10">
        <f>IFERROR(CHOOSE(Respuestas!I40,9,7,4,2,0),0)</f>
        <v>0</v>
      </c>
      <c r="H7" s="6">
        <f>+Tabla11[[#This Row],[1]]+Tabla11[[#This Row],[2]]+Tabla11[[#This Row],[3]]</f>
        <v>0</v>
      </c>
      <c r="I7" s="14" t="s">
        <v>26</v>
      </c>
      <c r="J7" s="7">
        <f>+Tabla11[[#This Row],[6]]+Tabla11[[#This Row],[5]]+Tabla11[[#This Row],[4]]</f>
        <v>0</v>
      </c>
      <c r="K7">
        <v>34</v>
      </c>
      <c r="L7" s="10">
        <f>IFERROR(CHOOSE(Respuestas!C39,8,6,4,2,0),0)</f>
        <v>0</v>
      </c>
      <c r="M7">
        <v>94</v>
      </c>
      <c r="N7" s="10">
        <f>IFERROR(CHOOSE(Respuestas!I10,5,4,2,1,0),0)</f>
        <v>0</v>
      </c>
      <c r="O7">
        <v>154</v>
      </c>
      <c r="P7" s="10">
        <f>IFERROR(CHOOSE(Respuestas!L25,7,5,2,1,0),0)</f>
        <v>0</v>
      </c>
      <c r="R7" s="25">
        <v>0</v>
      </c>
      <c r="S7" s="29"/>
      <c r="T7" s="22"/>
      <c r="U7" s="30"/>
    </row>
    <row r="8" spans="2:21" ht="24" thickBot="1">
      <c r="B8">
        <v>5</v>
      </c>
      <c r="C8" s="10">
        <f>IFERROR(CHOOSE(Respuestas!C11,11,9,4,2,0),0)</f>
        <v>0</v>
      </c>
      <c r="D8">
        <v>65</v>
      </c>
      <c r="E8" s="10">
        <f>IFERROR(CHOOSE(Respuestas!F26,13,10,5,2,0),0)</f>
        <v>0</v>
      </c>
      <c r="F8">
        <v>125</v>
      </c>
      <c r="G8" s="10">
        <f>IFERROR(CHOOSE(Respuestas!I41,9,7,4,2,0),0)</f>
        <v>0</v>
      </c>
      <c r="H8" s="6">
        <f>+Tabla11[[#This Row],[1]]+Tabla11[[#This Row],[2]]+Tabla11[[#This Row],[3]]</f>
        <v>0</v>
      </c>
      <c r="I8" s="14" t="s">
        <v>27</v>
      </c>
      <c r="J8" s="7">
        <f>+Tabla11[[#This Row],[6]]+Tabla11[[#This Row],[5]]+Tabla11[[#This Row],[4]]</f>
        <v>0</v>
      </c>
      <c r="K8">
        <v>35</v>
      </c>
      <c r="L8" s="10">
        <f>IFERROR(CHOOSE(Respuestas!C40,8,6,4,2,0),0)</f>
        <v>0</v>
      </c>
      <c r="M8">
        <v>95</v>
      </c>
      <c r="N8" s="10">
        <f>IFERROR(CHOOSE(Respuestas!I11,5,4,2,1,0),0)</f>
        <v>0</v>
      </c>
      <c r="O8">
        <v>155</v>
      </c>
      <c r="P8" s="10">
        <f>IFERROR(CHOOSE(Respuestas!L26,7,5,2,1,0),0)</f>
        <v>0</v>
      </c>
      <c r="R8" s="26"/>
      <c r="S8" s="31"/>
      <c r="T8" s="23"/>
      <c r="U8" s="32"/>
    </row>
    <row r="9" spans="2:21">
      <c r="B9">
        <v>6</v>
      </c>
      <c r="C9" s="10">
        <f>IFERROR(CHOOSE(Respuestas!C12,11,9,4,2,0),0)</f>
        <v>0</v>
      </c>
      <c r="D9">
        <v>66</v>
      </c>
      <c r="E9" s="10">
        <f>IFERROR(CHOOSE(Respuestas!F27,13,10,5,2,0),0)</f>
        <v>0</v>
      </c>
      <c r="F9">
        <v>126</v>
      </c>
      <c r="G9" s="10">
        <f>IFERROR(CHOOSE(Respuestas!I42,9,7,4,2,0),0)</f>
        <v>0</v>
      </c>
      <c r="H9" s="6">
        <f>+Tabla11[[#This Row],[1]]+Tabla11[[#This Row],[2]]+Tabla11[[#This Row],[3]]</f>
        <v>0</v>
      </c>
      <c r="I9" s="14" t="s">
        <v>28</v>
      </c>
      <c r="J9" s="7">
        <f>+Tabla11[[#This Row],[6]]+Tabla11[[#This Row],[5]]+Tabla11[[#This Row],[4]]</f>
        <v>0</v>
      </c>
      <c r="K9">
        <v>36</v>
      </c>
      <c r="L9" s="10">
        <f>IFERROR(CHOOSE(Respuestas!C41,8,6,4,2,0),0)</f>
        <v>0</v>
      </c>
      <c r="M9">
        <v>96</v>
      </c>
      <c r="N9" s="10">
        <f>IFERROR(CHOOSE(Respuestas!I12,5,4,2,1,0),0)</f>
        <v>0</v>
      </c>
      <c r="O9">
        <v>156</v>
      </c>
      <c r="P9" s="10">
        <f>IFERROR(CHOOSE(Respuestas!L27,7,5,2,1,0),0)</f>
        <v>0</v>
      </c>
      <c r="R9" s="44"/>
      <c r="S9" s="45"/>
      <c r="T9" s="45"/>
      <c r="U9" s="46"/>
    </row>
    <row r="10" spans="2:21">
      <c r="B10">
        <v>7</v>
      </c>
      <c r="C10" s="10">
        <f>IFERROR(CHOOSE(Respuestas!C13,11,9,4,2,0),0)</f>
        <v>0</v>
      </c>
      <c r="D10">
        <v>67</v>
      </c>
      <c r="E10" s="10">
        <f>IFERROR(CHOOSE(Respuestas!F28,13,10,5,2,0),0)</f>
        <v>0</v>
      </c>
      <c r="F10">
        <v>127</v>
      </c>
      <c r="G10" s="10">
        <f>IFERROR(CHOOSE(Respuestas!I43,9,7,4,2,0),0)</f>
        <v>0</v>
      </c>
      <c r="H10" s="6">
        <f>+Tabla11[[#This Row],[1]]+Tabla11[[#This Row],[2]]+Tabla11[[#This Row],[3]]</f>
        <v>0</v>
      </c>
      <c r="I10" s="14" t="s">
        <v>29</v>
      </c>
      <c r="J10" s="7">
        <f>+Tabla11[[#This Row],[6]]+Tabla11[[#This Row],[5]]+Tabla11[[#This Row],[4]]</f>
        <v>0</v>
      </c>
      <c r="K10">
        <v>37</v>
      </c>
      <c r="L10" s="10">
        <f>IFERROR(CHOOSE(Respuestas!C42,8,6,4,2,0),0)</f>
        <v>0</v>
      </c>
      <c r="M10">
        <v>97</v>
      </c>
      <c r="N10" s="10">
        <f>IFERROR(CHOOSE(Respuestas!I13,5,4,2,1,0),0)</f>
        <v>0</v>
      </c>
      <c r="O10">
        <v>157</v>
      </c>
      <c r="P10" s="10">
        <f>IFERROR(CHOOSE(Respuestas!L28,7,5,2,1,0),0)</f>
        <v>0</v>
      </c>
      <c r="R10" s="47"/>
      <c r="S10" s="48"/>
      <c r="T10" s="48"/>
      <c r="U10" s="49"/>
    </row>
    <row r="11" spans="2:21">
      <c r="B11">
        <v>8</v>
      </c>
      <c r="C11" s="10">
        <f>IFERROR(CHOOSE(Respuestas!C14,11,9,4,2,0),0)</f>
        <v>0</v>
      </c>
      <c r="D11">
        <v>68</v>
      </c>
      <c r="E11" s="10">
        <f>IFERROR(CHOOSE(Respuestas!F29,13,10,5,2,0),0)</f>
        <v>0</v>
      </c>
      <c r="F11">
        <v>128</v>
      </c>
      <c r="G11" s="10">
        <f>IFERROR(CHOOSE(Respuestas!I44,9,7,4,2,0),0)</f>
        <v>0</v>
      </c>
      <c r="H11" s="6">
        <f>+Tabla11[[#This Row],[1]]+Tabla11[[#This Row],[2]]+Tabla11[[#This Row],[3]]</f>
        <v>0</v>
      </c>
      <c r="I11" s="14" t="s">
        <v>30</v>
      </c>
      <c r="J11" s="7">
        <f>+Tabla11[[#This Row],[6]]+Tabla11[[#This Row],[5]]+Tabla11[[#This Row],[4]]</f>
        <v>0</v>
      </c>
      <c r="K11">
        <v>38</v>
      </c>
      <c r="L11" s="10">
        <f>IFERROR(CHOOSE(Respuestas!C43,8,6,4,2,0),0)</f>
        <v>0</v>
      </c>
      <c r="M11">
        <v>98</v>
      </c>
      <c r="N11" s="10">
        <f>IFERROR(CHOOSE(Respuestas!I14,5,4,2,1,0),0)</f>
        <v>0</v>
      </c>
      <c r="O11">
        <v>158</v>
      </c>
      <c r="P11" s="10">
        <f>IFERROR(CHOOSE(Respuestas!L29,7,5,2,1,0),0)</f>
        <v>0</v>
      </c>
      <c r="R11" s="47"/>
      <c r="S11" s="48"/>
      <c r="T11" s="48"/>
      <c r="U11" s="49"/>
    </row>
    <row r="12" spans="2:21">
      <c r="B12">
        <v>9</v>
      </c>
      <c r="C12" s="10">
        <f>IFERROR(CHOOSE(Respuestas!C15,11,9,4,2,0),0)</f>
        <v>0</v>
      </c>
      <c r="D12">
        <v>69</v>
      </c>
      <c r="E12" s="10">
        <f>IFERROR(CHOOSE(Respuestas!F30,13,10,5,2,0),0)</f>
        <v>0</v>
      </c>
      <c r="F12">
        <v>129</v>
      </c>
      <c r="G12" s="10">
        <f>IFERROR(CHOOSE(Respuestas!I45,9,7,4,2,0),0)</f>
        <v>0</v>
      </c>
      <c r="H12" s="6">
        <f>+Tabla11[[#This Row],[1]]+Tabla11[[#This Row],[2]]+Tabla11[[#This Row],[3]]</f>
        <v>0</v>
      </c>
      <c r="I12" s="14" t="s">
        <v>31</v>
      </c>
      <c r="J12" s="7">
        <f>+Tabla11[[#This Row],[6]]+Tabla11[[#This Row],[5]]+Tabla11[[#This Row],[4]]</f>
        <v>0</v>
      </c>
      <c r="K12">
        <v>39</v>
      </c>
      <c r="L12" s="10">
        <f>IFERROR(CHOOSE(Respuestas!C44,8,6,4,2,0),0)</f>
        <v>0</v>
      </c>
      <c r="M12">
        <v>99</v>
      </c>
      <c r="N12" s="10">
        <f>IFERROR(CHOOSE(Respuestas!I15,5,4,2,1,0),0)</f>
        <v>0</v>
      </c>
      <c r="O12">
        <v>159</v>
      </c>
      <c r="P12" s="10">
        <f>IFERROR(CHOOSE(Respuestas!L30,7,5,2,1,0),0)</f>
        <v>0</v>
      </c>
      <c r="R12" s="50"/>
      <c r="S12" s="51"/>
      <c r="T12" s="51"/>
      <c r="U12" s="52"/>
    </row>
    <row r="13" spans="2:21">
      <c r="B13">
        <v>10</v>
      </c>
      <c r="C13" s="10">
        <f>IFERROR(CHOOSE(Respuestas!C16,11,9,4,2,0),0)</f>
        <v>0</v>
      </c>
      <c r="D13">
        <v>70</v>
      </c>
      <c r="E13" s="10">
        <f>IFERROR(CHOOSE(Respuestas!F31,13,10,5,2,0),0)</f>
        <v>0</v>
      </c>
      <c r="F13">
        <v>130</v>
      </c>
      <c r="G13" s="10">
        <f>IFERROR(CHOOSE(Respuestas!I46,9,7,4,2,0),0)</f>
        <v>0</v>
      </c>
      <c r="H13" s="6">
        <f>+Tabla11[[#This Row],[1]]+Tabla11[[#This Row],[2]]+Tabla11[[#This Row],[3]]</f>
        <v>0</v>
      </c>
      <c r="I13" s="14" t="s">
        <v>32</v>
      </c>
      <c r="J13" s="7">
        <f>+Tabla11[[#This Row],[6]]+Tabla11[[#This Row],[5]]+Tabla11[[#This Row],[4]]</f>
        <v>0</v>
      </c>
      <c r="K13">
        <v>40</v>
      </c>
      <c r="L13" s="10">
        <f>IFERROR(CHOOSE(Respuestas!C45,8,6,4,2,0),0)</f>
        <v>0</v>
      </c>
      <c r="M13">
        <v>100</v>
      </c>
      <c r="N13" s="10">
        <f>IFERROR(CHOOSE(Respuestas!I16,5,4,2,1,0),0)</f>
        <v>0</v>
      </c>
      <c r="O13">
        <v>160</v>
      </c>
      <c r="P13" s="10">
        <f>IFERROR(CHOOSE(Respuestas!L31,7,5,2,1,0),0)</f>
        <v>0</v>
      </c>
    </row>
    <row r="14" spans="2:21">
      <c r="B14">
        <v>11</v>
      </c>
      <c r="C14" s="10">
        <f>IFERROR(CHOOSE(Respuestas!C17,11,9,4,2,0),0)</f>
        <v>0</v>
      </c>
      <c r="D14">
        <v>71</v>
      </c>
      <c r="E14" s="10">
        <f>IFERROR(CHOOSE(Respuestas!F32,13,10,5,2,0),0)</f>
        <v>0</v>
      </c>
      <c r="F14">
        <v>131</v>
      </c>
      <c r="G14" s="10">
        <f>IFERROR(CHOOSE(Respuestas!I47,9,7,4,2,0),0)</f>
        <v>0</v>
      </c>
      <c r="H14" s="6">
        <f>+Tabla11[[#This Row],[1]]+Tabla11[[#This Row],[2]]+Tabla11[[#This Row],[3]]</f>
        <v>0</v>
      </c>
      <c r="I14" s="14" t="s">
        <v>33</v>
      </c>
      <c r="J14" s="7">
        <f>+Tabla11[[#This Row],[6]]+Tabla11[[#This Row],[5]]+Tabla11[[#This Row],[4]]</f>
        <v>0</v>
      </c>
      <c r="K14">
        <v>41</v>
      </c>
      <c r="L14" s="10">
        <f>IFERROR(CHOOSE(Respuestas!C46,8,6,4,2,0),0)</f>
        <v>0</v>
      </c>
      <c r="M14">
        <v>101</v>
      </c>
      <c r="N14" s="10">
        <f>IFERROR(CHOOSE(Respuestas!I17,5,4,2,1,0),0)</f>
        <v>0</v>
      </c>
      <c r="O14">
        <v>161</v>
      </c>
      <c r="P14" s="10">
        <f>IFERROR(CHOOSE(Respuestas!L32,7,5,2,1,0),0)</f>
        <v>0</v>
      </c>
    </row>
    <row r="15" spans="2:21">
      <c r="B15">
        <v>12</v>
      </c>
      <c r="C15" s="10">
        <f>IFERROR(CHOOSE(Respuestas!C18,11,9,4,2,0),0)</f>
        <v>0</v>
      </c>
      <c r="D15">
        <v>72</v>
      </c>
      <c r="E15" s="10">
        <f>IFERROR(CHOOSE(Respuestas!F33,13,10,5,2,0),0)</f>
        <v>0</v>
      </c>
      <c r="F15">
        <v>132</v>
      </c>
      <c r="G15" s="10">
        <f>IFERROR(CHOOSE(Respuestas!I48,9,7,4,2,0),0)</f>
        <v>0</v>
      </c>
      <c r="H15" s="6">
        <f>+Tabla11[[#This Row],[1]]+Tabla11[[#This Row],[2]]+Tabla11[[#This Row],[3]]</f>
        <v>0</v>
      </c>
      <c r="I15" s="14" t="s">
        <v>34</v>
      </c>
      <c r="J15" s="7">
        <f>+Tabla11[[#This Row],[6]]+Tabla11[[#This Row],[5]]+Tabla11[[#This Row],[4]]</f>
        <v>0</v>
      </c>
      <c r="K15">
        <v>42</v>
      </c>
      <c r="L15" s="10">
        <f>IFERROR(CHOOSE(Respuestas!C47,8,6,4,2,0),0)</f>
        <v>0</v>
      </c>
      <c r="M15">
        <v>102</v>
      </c>
      <c r="N15" s="10">
        <f>IFERROR(CHOOSE(Respuestas!I18,5,4,2,1,0),0)</f>
        <v>0</v>
      </c>
      <c r="O15">
        <v>162</v>
      </c>
      <c r="P15" s="10">
        <f>IFERROR(CHOOSE(Respuestas!L33,7,5,2,1,0),0)</f>
        <v>0</v>
      </c>
    </row>
    <row r="16" spans="2:21">
      <c r="B16">
        <v>13</v>
      </c>
      <c r="C16" s="10">
        <f>IFERROR(CHOOSE(Respuestas!C19,11,9,4,2,0),0)</f>
        <v>0</v>
      </c>
      <c r="D16">
        <v>73</v>
      </c>
      <c r="E16" s="10">
        <f>IFERROR(CHOOSE(Respuestas!F34,13,10,5,2,0),0)</f>
        <v>0</v>
      </c>
      <c r="F16">
        <v>133</v>
      </c>
      <c r="G16" s="10">
        <f>IFERROR(CHOOSE(Respuestas!I49,9,7,4,2,0),0)</f>
        <v>0</v>
      </c>
      <c r="H16" s="6">
        <f>+Tabla11[[#This Row],[1]]+Tabla11[[#This Row],[2]]+Tabla11[[#This Row],[3]]</f>
        <v>0</v>
      </c>
      <c r="I16" s="14" t="s">
        <v>35</v>
      </c>
      <c r="J16" s="7">
        <f>+Tabla11[[#This Row],[6]]+Tabla11[[#This Row],[5]]+Tabla11[[#This Row],[4]]</f>
        <v>0</v>
      </c>
      <c r="K16">
        <v>43</v>
      </c>
      <c r="L16" s="10">
        <f>IFERROR(CHOOSE(Respuestas!C48,8,6,4,2,0),0)</f>
        <v>0</v>
      </c>
      <c r="M16">
        <v>103</v>
      </c>
      <c r="N16" s="10">
        <f>IFERROR(CHOOSE(Respuestas!I19,5,4,2,1,0),0)</f>
        <v>0</v>
      </c>
      <c r="O16">
        <v>163</v>
      </c>
      <c r="P16" s="10">
        <f>IFERROR(CHOOSE(Respuestas!L34,7,5,2,1,0),0)</f>
        <v>0</v>
      </c>
    </row>
    <row r="17" spans="2:16">
      <c r="B17">
        <v>14</v>
      </c>
      <c r="C17" s="10">
        <f>IFERROR(CHOOSE(Respuestas!C20,11,9,4,2,0),0)</f>
        <v>0</v>
      </c>
      <c r="D17">
        <v>74</v>
      </c>
      <c r="E17" s="10">
        <f>IFERROR(CHOOSE(Respuestas!F35,13,10,5,2,0),0)</f>
        <v>0</v>
      </c>
      <c r="F17">
        <v>134</v>
      </c>
      <c r="G17" s="10">
        <f>IFERROR(CHOOSE(Respuestas!I50,9,7,4,2,0),0)</f>
        <v>0</v>
      </c>
      <c r="H17" s="6">
        <f>+Tabla11[[#This Row],[1]]+Tabla11[[#This Row],[2]]+Tabla11[[#This Row],[3]]</f>
        <v>0</v>
      </c>
      <c r="I17" s="14" t="s">
        <v>55</v>
      </c>
      <c r="J17" s="7">
        <f>+Tabla11[[#This Row],[6]]+Tabla11[[#This Row],[5]]+Tabla11[[#This Row],[4]]</f>
        <v>0</v>
      </c>
      <c r="K17">
        <v>44</v>
      </c>
      <c r="L17" s="10">
        <f>IFERROR(CHOOSE(Respuestas!C49,8,6,4,2,0),0)</f>
        <v>0</v>
      </c>
      <c r="M17">
        <v>104</v>
      </c>
      <c r="N17" s="10">
        <f>IFERROR(CHOOSE(Respuestas!I20,5,4,2,1,0),0)</f>
        <v>0</v>
      </c>
      <c r="O17">
        <v>164</v>
      </c>
      <c r="P17" s="10">
        <f>IFERROR(CHOOSE(Respuestas!L35,7,5,2,1,0),0)</f>
        <v>0</v>
      </c>
    </row>
    <row r="18" spans="2:16">
      <c r="B18">
        <v>15</v>
      </c>
      <c r="C18" s="10">
        <f>IFERROR(CHOOSE(Respuestas!C21,11,9,4,2,0),0)</f>
        <v>0</v>
      </c>
      <c r="D18">
        <v>75</v>
      </c>
      <c r="E18" s="10">
        <f>IFERROR(CHOOSE(Respuestas!F36,13,10,5,2,0),0)</f>
        <v>0</v>
      </c>
      <c r="F18">
        <v>135</v>
      </c>
      <c r="G18" s="10">
        <f>IFERROR(CHOOSE(Respuestas!I51,9,7,4,2,0),0)</f>
        <v>0</v>
      </c>
      <c r="H18" s="6">
        <f>+Tabla11[[#This Row],[1]]+Tabla11[[#This Row],[2]]+Tabla11[[#This Row],[3]]</f>
        <v>0</v>
      </c>
      <c r="I18" s="14" t="s">
        <v>36</v>
      </c>
      <c r="J18" s="7">
        <f>+Tabla11[[#This Row],[6]]+Tabla11[[#This Row],[5]]+Tabla11[[#This Row],[4]]</f>
        <v>0</v>
      </c>
      <c r="K18">
        <v>45</v>
      </c>
      <c r="L18" s="10">
        <f>IFERROR(CHOOSE(Respuestas!C50,8,6,4,2,0),0)</f>
        <v>0</v>
      </c>
      <c r="M18">
        <v>105</v>
      </c>
      <c r="N18" s="10">
        <f>IFERROR(CHOOSE(Respuestas!I21,5,4,2,1,0),0)</f>
        <v>0</v>
      </c>
      <c r="O18">
        <v>165</v>
      </c>
      <c r="P18" s="10">
        <f>IFERROR(CHOOSE(Respuestas!L36,7,5,2,1,0),0)</f>
        <v>0</v>
      </c>
    </row>
    <row r="19" spans="2:16">
      <c r="B19">
        <v>16</v>
      </c>
      <c r="C19" s="10">
        <f>IFERROR(CHOOSE(Respuestas!C22,11,9,4,2,0),0)</f>
        <v>0</v>
      </c>
      <c r="D19">
        <v>76</v>
      </c>
      <c r="E19" s="10">
        <f>IFERROR(CHOOSE(Respuestas!F37,13,10,5,2,0),0)</f>
        <v>0</v>
      </c>
      <c r="F19">
        <v>136</v>
      </c>
      <c r="G19" s="10">
        <f>IFERROR(CHOOSE(Respuestas!L7,5,4,2,1,0),0)</f>
        <v>0</v>
      </c>
      <c r="H19" s="6">
        <f>+Tabla11[[#This Row],[1]]+Tabla11[[#This Row],[2]]+Tabla11[[#This Row],[3]]</f>
        <v>0</v>
      </c>
      <c r="I19" s="14" t="s">
        <v>37</v>
      </c>
      <c r="J19" s="7">
        <f>+Tabla11[[#This Row],[6]]+Tabla11[[#This Row],[5]]+Tabla11[[#This Row],[4]]</f>
        <v>0</v>
      </c>
      <c r="K19">
        <v>46</v>
      </c>
      <c r="L19" s="10">
        <f>IFERROR(CHOOSE(Respuestas!F7,8,6,4,2,0),0)</f>
        <v>0</v>
      </c>
      <c r="M19">
        <v>106</v>
      </c>
      <c r="N19" s="10">
        <f>IFERROR(CHOOSE(Respuestas!I22,5,4,2,1,0),0)</f>
        <v>0</v>
      </c>
      <c r="O19">
        <v>166</v>
      </c>
      <c r="P19" s="10">
        <f>IFERROR(CHOOSE(Respuestas!L37,7,5,2,1,0),0)</f>
        <v>0</v>
      </c>
    </row>
    <row r="20" spans="2:16">
      <c r="B20">
        <v>17</v>
      </c>
      <c r="C20" s="10">
        <f>IFERROR(CHOOSE(Respuestas!C23,11,9,4,2,0),0)</f>
        <v>0</v>
      </c>
      <c r="D20">
        <v>77</v>
      </c>
      <c r="E20" s="10">
        <f>IFERROR(CHOOSE(Respuestas!F38,13,10,5,2,0),0)</f>
        <v>0</v>
      </c>
      <c r="F20">
        <v>137</v>
      </c>
      <c r="G20" s="10">
        <f>IFERROR(CHOOSE(Respuestas!L8,5,4,2,1,0),0)</f>
        <v>0</v>
      </c>
      <c r="H20" s="6">
        <f>+Tabla11[[#This Row],[1]]+Tabla11[[#This Row],[2]]+Tabla11[[#This Row],[3]]</f>
        <v>0</v>
      </c>
      <c r="I20" s="14" t="s">
        <v>38</v>
      </c>
      <c r="J20" s="7">
        <f>+Tabla11[[#This Row],[6]]+Tabla11[[#This Row],[5]]+Tabla11[[#This Row],[4]]</f>
        <v>0</v>
      </c>
      <c r="K20">
        <v>47</v>
      </c>
      <c r="L20" s="10">
        <f>IFERROR(CHOOSE(Respuestas!F8,8,6,4,2,0),0)</f>
        <v>0</v>
      </c>
      <c r="M20">
        <v>107</v>
      </c>
      <c r="N20" s="10">
        <f>IFERROR(CHOOSE(Respuestas!I23,5,4,2,1,0),0)</f>
        <v>0</v>
      </c>
      <c r="O20">
        <v>167</v>
      </c>
      <c r="P20" s="10">
        <f>IFERROR(CHOOSE(Respuestas!L38,7,5,2,1,0),0)</f>
        <v>0</v>
      </c>
    </row>
    <row r="21" spans="2:16">
      <c r="B21">
        <v>18</v>
      </c>
      <c r="C21" s="10">
        <f>IFERROR(CHOOSE(Respuestas!C24,11,9,4,2,0),0)</f>
        <v>0</v>
      </c>
      <c r="D21">
        <v>78</v>
      </c>
      <c r="E21" s="10">
        <f>IFERROR(CHOOSE(Respuestas!F39,13,10,5,2,0),0)</f>
        <v>0</v>
      </c>
      <c r="F21">
        <v>138</v>
      </c>
      <c r="G21" s="10">
        <f>IFERROR(CHOOSE(Respuestas!L9,5,4,2,1,0),0)</f>
        <v>0</v>
      </c>
      <c r="H21" s="6">
        <f>+Tabla11[[#This Row],[1]]+Tabla11[[#This Row],[2]]+Tabla11[[#This Row],[3]]</f>
        <v>0</v>
      </c>
      <c r="I21" s="14" t="s">
        <v>39</v>
      </c>
      <c r="J21" s="7">
        <f>+Tabla11[[#This Row],[6]]+Tabla11[[#This Row],[5]]+Tabla11[[#This Row],[4]]</f>
        <v>0</v>
      </c>
      <c r="K21">
        <v>48</v>
      </c>
      <c r="L21" s="10">
        <f>IFERROR(CHOOSE(Respuestas!F9,8,6,4,2,0),0)</f>
        <v>0</v>
      </c>
      <c r="M21">
        <v>108</v>
      </c>
      <c r="N21" s="10">
        <f>IFERROR(CHOOSE(Respuestas!I24,5,4,2,1,0),0)</f>
        <v>0</v>
      </c>
      <c r="O21">
        <v>168</v>
      </c>
      <c r="P21" s="10">
        <f>IFERROR(CHOOSE(Respuestas!L39,7,5,2,1,0),0)</f>
        <v>0</v>
      </c>
    </row>
    <row r="22" spans="2:16">
      <c r="B22">
        <v>19</v>
      </c>
      <c r="C22" s="10">
        <f>IFERROR(CHOOSE(Respuestas!C25,11,9,4,2,0),0)</f>
        <v>0</v>
      </c>
      <c r="D22">
        <v>79</v>
      </c>
      <c r="E22" s="10">
        <f>IFERROR(CHOOSE(Respuestas!F40,13,10,5,2,0),0)</f>
        <v>0</v>
      </c>
      <c r="F22">
        <v>139</v>
      </c>
      <c r="G22" s="10">
        <f>IFERROR(CHOOSE(Respuestas!L10,5,4,2,1,0),0)</f>
        <v>0</v>
      </c>
      <c r="H22" s="6">
        <f>+Tabla11[[#This Row],[1]]+Tabla11[[#This Row],[2]]+Tabla11[[#This Row],[3]]</f>
        <v>0</v>
      </c>
      <c r="I22" s="14" t="s">
        <v>40</v>
      </c>
      <c r="J22" s="7">
        <f>+Tabla11[[#This Row],[6]]+Tabla11[[#This Row],[5]]+Tabla11[[#This Row],[4]]</f>
        <v>0</v>
      </c>
      <c r="K22">
        <v>49</v>
      </c>
      <c r="L22" s="10">
        <f>IFERROR(CHOOSE(Respuestas!F10,8,6,4,2,0),0)</f>
        <v>0</v>
      </c>
      <c r="M22">
        <v>109</v>
      </c>
      <c r="N22" s="10">
        <f>IFERROR(CHOOSE(Respuestas!I25,5,4,2,1,0),0)</f>
        <v>0</v>
      </c>
      <c r="O22">
        <v>169</v>
      </c>
      <c r="P22" s="10">
        <f>IFERROR(CHOOSE(Respuestas!L40,7,5,2,1,0),0)</f>
        <v>0</v>
      </c>
    </row>
    <row r="23" spans="2:16">
      <c r="B23">
        <v>20</v>
      </c>
      <c r="C23" s="10">
        <f>IFERROR(CHOOSE(Respuestas!C26,11,9,4,2,0),0)</f>
        <v>0</v>
      </c>
      <c r="D23">
        <v>80</v>
      </c>
      <c r="E23" s="10">
        <f>IFERROR(CHOOSE(Respuestas!F41,13,10,5,2,0),0)</f>
        <v>0</v>
      </c>
      <c r="F23">
        <v>140</v>
      </c>
      <c r="G23" s="10">
        <f>IFERROR(CHOOSE(Respuestas!L11,5,4,2,1,0),0)</f>
        <v>0</v>
      </c>
      <c r="H23" s="6">
        <f>+Tabla11[[#This Row],[1]]+Tabla11[[#This Row],[2]]+Tabla11[[#This Row],[3]]</f>
        <v>0</v>
      </c>
      <c r="I23" s="14" t="s">
        <v>41</v>
      </c>
      <c r="J23" s="7">
        <f>+Tabla11[[#This Row],[6]]+Tabla11[[#This Row],[5]]+Tabla11[[#This Row],[4]]</f>
        <v>0</v>
      </c>
      <c r="K23">
        <v>50</v>
      </c>
      <c r="L23" s="10">
        <f>IFERROR(CHOOSE(Respuestas!F11,8,6,4,2,0),0)</f>
        <v>0</v>
      </c>
      <c r="M23">
        <v>110</v>
      </c>
      <c r="N23" s="10">
        <f>IFERROR(CHOOSE(Respuestas!I26,5,4,2,1,0),0)</f>
        <v>0</v>
      </c>
      <c r="O23">
        <v>170</v>
      </c>
      <c r="P23" s="10">
        <f>IFERROR(CHOOSE(Respuestas!L41,7,5,2,1,0),0)</f>
        <v>0</v>
      </c>
    </row>
    <row r="24" spans="2:16">
      <c r="B24">
        <v>21</v>
      </c>
      <c r="C24" s="10">
        <f>IFERROR(CHOOSE(Respuestas!C27,11,9,4,2,0),0)</f>
        <v>0</v>
      </c>
      <c r="D24">
        <v>81</v>
      </c>
      <c r="E24" s="10">
        <f>IFERROR(CHOOSE(Respuestas!F42,13,10,5,2,0),0)</f>
        <v>0</v>
      </c>
      <c r="F24">
        <v>141</v>
      </c>
      <c r="G24" s="10">
        <f>IFERROR(CHOOSE(Respuestas!L12,5,4,2,1,0),0)</f>
        <v>0</v>
      </c>
      <c r="H24" s="6">
        <f>+Tabla11[[#This Row],[1]]+Tabla11[[#This Row],[2]]+Tabla11[[#This Row],[3]]</f>
        <v>0</v>
      </c>
      <c r="I24" s="14" t="s">
        <v>42</v>
      </c>
      <c r="J24" s="7">
        <f>+Tabla11[[#This Row],[6]]+Tabla11[[#This Row],[5]]+Tabla11[[#This Row],[4]]</f>
        <v>0</v>
      </c>
      <c r="K24">
        <v>51</v>
      </c>
      <c r="L24" s="10">
        <f>IFERROR(CHOOSE(Respuestas!F12,8,6,4,2,0),0)</f>
        <v>0</v>
      </c>
      <c r="M24">
        <v>111</v>
      </c>
      <c r="N24" s="10">
        <f>IFERROR(CHOOSE(Respuestas!I27,5,4,2,1,0),0)</f>
        <v>0</v>
      </c>
      <c r="O24">
        <v>171</v>
      </c>
      <c r="P24" s="10">
        <f>IFERROR(CHOOSE(Respuestas!L42,7,5,2,1,0),0)</f>
        <v>0</v>
      </c>
    </row>
    <row r="25" spans="2:16">
      <c r="B25">
        <v>22</v>
      </c>
      <c r="C25" s="10">
        <f>IFERROR(CHOOSE(Respuestas!C28,11,9,4,2,0),0)</f>
        <v>0</v>
      </c>
      <c r="D25">
        <v>82</v>
      </c>
      <c r="E25" s="10">
        <f>IFERROR(CHOOSE(Respuestas!F43,13,10,5,2,0),0)</f>
        <v>0</v>
      </c>
      <c r="F25">
        <v>142</v>
      </c>
      <c r="G25" s="10">
        <f>IFERROR(CHOOSE(Respuestas!L13,5,4,2,1,0),0)</f>
        <v>0</v>
      </c>
      <c r="H25" s="6">
        <f>+Tabla11[[#This Row],[1]]+Tabla11[[#This Row],[2]]+Tabla11[[#This Row],[3]]</f>
        <v>0</v>
      </c>
      <c r="I25" s="14" t="s">
        <v>43</v>
      </c>
      <c r="J25" s="7">
        <f>+Tabla11[[#This Row],[6]]+Tabla11[[#This Row],[5]]+Tabla11[[#This Row],[4]]</f>
        <v>0</v>
      </c>
      <c r="K25">
        <v>52</v>
      </c>
      <c r="L25" s="10">
        <f>IFERROR(CHOOSE(Respuestas!F13,8,6,4,2,0),0)</f>
        <v>0</v>
      </c>
      <c r="M25">
        <v>112</v>
      </c>
      <c r="N25" s="10">
        <f>IFERROR(CHOOSE(Respuestas!I28,5,4,2,1,0),0)</f>
        <v>0</v>
      </c>
      <c r="O25">
        <v>172</v>
      </c>
      <c r="P25" s="10">
        <f>IFERROR(CHOOSE(Respuestas!L43,7,5,2,1,0),0)</f>
        <v>0</v>
      </c>
    </row>
    <row r="26" spans="2:16">
      <c r="B26">
        <v>23</v>
      </c>
      <c r="C26" s="10">
        <f>IFERROR(CHOOSE(Respuestas!C29,11,9,4,2,0),0)</f>
        <v>0</v>
      </c>
      <c r="D26">
        <v>83</v>
      </c>
      <c r="E26" s="10">
        <f>IFERROR(CHOOSE(Respuestas!F44,13,10,5,2,0),0)</f>
        <v>0</v>
      </c>
      <c r="F26">
        <v>143</v>
      </c>
      <c r="G26" s="10">
        <f>IFERROR(CHOOSE(Respuestas!L14,5,4,2,1,0),0)</f>
        <v>0</v>
      </c>
      <c r="H26" s="6">
        <f>+Tabla11[[#This Row],[1]]+Tabla11[[#This Row],[2]]+Tabla11[[#This Row],[3]]</f>
        <v>0</v>
      </c>
      <c r="I26" s="14" t="s">
        <v>44</v>
      </c>
      <c r="J26" s="7">
        <f>+Tabla11[[#This Row],[6]]+Tabla11[[#This Row],[5]]+Tabla11[[#This Row],[4]]</f>
        <v>0</v>
      </c>
      <c r="K26">
        <v>53</v>
      </c>
      <c r="L26" s="10">
        <f>IFERROR(CHOOSE(Respuestas!F14,8,6,4,2,0),0)</f>
        <v>0</v>
      </c>
      <c r="M26">
        <v>113</v>
      </c>
      <c r="N26" s="10">
        <f>IFERROR(CHOOSE(Respuestas!I29,5,4,2,1,0),0)</f>
        <v>0</v>
      </c>
      <c r="O26">
        <v>173</v>
      </c>
      <c r="P26" s="10">
        <f>IFERROR(CHOOSE(Respuestas!L44,7,5,2,1,0),0)</f>
        <v>0</v>
      </c>
    </row>
    <row r="27" spans="2:16">
      <c r="B27">
        <v>24</v>
      </c>
      <c r="C27" s="10">
        <f>IFERROR(CHOOSE(Respuestas!C30,11,9,4,2,0),0)</f>
        <v>0</v>
      </c>
      <c r="D27">
        <v>84</v>
      </c>
      <c r="E27" s="10">
        <f>IFERROR(CHOOSE(Respuestas!F45,13,10,5,2,0),0)</f>
        <v>0</v>
      </c>
      <c r="F27">
        <v>144</v>
      </c>
      <c r="G27" s="10">
        <f>IFERROR(CHOOSE(Respuestas!L15,5,4,2,1,0),0)</f>
        <v>0</v>
      </c>
      <c r="H27" s="6">
        <f>+Tabla11[[#This Row],[1]]+Tabla11[[#This Row],[2]]+Tabla11[[#This Row],[3]]</f>
        <v>0</v>
      </c>
      <c r="I27" s="14" t="s">
        <v>45</v>
      </c>
      <c r="J27" s="7">
        <f>+Tabla11[[#This Row],[6]]+Tabla11[[#This Row],[5]]+Tabla11[[#This Row],[4]]</f>
        <v>0</v>
      </c>
      <c r="K27">
        <v>54</v>
      </c>
      <c r="L27" s="10">
        <f>IFERROR(CHOOSE(Respuestas!F15,8,6,4,2,0),0)</f>
        <v>0</v>
      </c>
      <c r="M27">
        <v>114</v>
      </c>
      <c r="N27" s="10">
        <f>IFERROR(CHOOSE(Respuestas!I30,5,4,2,1,0),0)</f>
        <v>0</v>
      </c>
      <c r="O27">
        <v>174</v>
      </c>
      <c r="P27" s="10">
        <f>IFERROR(CHOOSE(Respuestas!L45,7,5,2,1,0),0)</f>
        <v>0</v>
      </c>
    </row>
    <row r="28" spans="2:16">
      <c r="B28">
        <v>25</v>
      </c>
      <c r="C28" s="10">
        <f>IFERROR(CHOOSE(Respuestas!C31,11,9,4,2,0),0)</f>
        <v>0</v>
      </c>
      <c r="D28">
        <v>85</v>
      </c>
      <c r="E28" s="10">
        <f>IFERROR(CHOOSE(Respuestas!F46,13,10,5,2,0),0)</f>
        <v>0</v>
      </c>
      <c r="F28">
        <v>145</v>
      </c>
      <c r="G28" s="10">
        <f>IFERROR(CHOOSE(Respuestas!L16,5,4,2,1,0),0)</f>
        <v>0</v>
      </c>
      <c r="H28" s="6">
        <f>+Tabla11[[#This Row],[1]]+Tabla11[[#This Row],[2]]+Tabla11[[#This Row],[3]]</f>
        <v>0</v>
      </c>
      <c r="I28" s="14" t="s">
        <v>46</v>
      </c>
      <c r="J28" s="7">
        <f>+Tabla11[[#This Row],[6]]+Tabla11[[#This Row],[5]]+Tabla11[[#This Row],[4]]</f>
        <v>0</v>
      </c>
      <c r="K28">
        <v>55</v>
      </c>
      <c r="L28" s="10">
        <f>IFERROR(CHOOSE(Respuestas!F16,8,6,4,2,0),0)</f>
        <v>0</v>
      </c>
      <c r="M28">
        <v>115</v>
      </c>
      <c r="N28" s="10">
        <f>IFERROR(CHOOSE(Respuestas!I31,5,4,2,1,0),0)</f>
        <v>0</v>
      </c>
      <c r="O28">
        <v>175</v>
      </c>
      <c r="P28" s="10">
        <f>IFERROR(CHOOSE(Respuestas!L46,7,5,2,1,0),0)</f>
        <v>0</v>
      </c>
    </row>
    <row r="29" spans="2:16">
      <c r="B29">
        <v>26</v>
      </c>
      <c r="C29" s="10">
        <f>IFERROR(CHOOSE(Respuestas!C32,11,9,4,2,0),0)</f>
        <v>0</v>
      </c>
      <c r="D29">
        <v>86</v>
      </c>
      <c r="E29" s="10">
        <f>IFERROR(CHOOSE(Respuestas!F47,13,10,5,2,0),0)</f>
        <v>0</v>
      </c>
      <c r="F29">
        <v>146</v>
      </c>
      <c r="G29" s="10">
        <f>IFERROR(CHOOSE(Respuestas!L17,5,4,2,1,0),0)</f>
        <v>0</v>
      </c>
      <c r="H29" s="6">
        <f>+Tabla11[[#This Row],[1]]+Tabla11[[#This Row],[2]]+Tabla11[[#This Row],[3]]</f>
        <v>0</v>
      </c>
      <c r="I29" s="14" t="s">
        <v>47</v>
      </c>
      <c r="J29" s="7">
        <f>+Tabla11[[#This Row],[6]]+Tabla11[[#This Row],[5]]+Tabla11[[#This Row],[4]]</f>
        <v>0</v>
      </c>
      <c r="K29">
        <v>56</v>
      </c>
      <c r="L29" s="10">
        <f>IFERROR(CHOOSE(Respuestas!F17,8,6,4,2,0),0)</f>
        <v>0</v>
      </c>
      <c r="M29">
        <v>116</v>
      </c>
      <c r="N29" s="10">
        <f>IFERROR(CHOOSE(Respuestas!I32,5,4,2,1,0),0)</f>
        <v>0</v>
      </c>
      <c r="O29">
        <v>176</v>
      </c>
      <c r="P29" s="10">
        <f>IFERROR(CHOOSE(Respuestas!L47,7,5,2,1,0),0)</f>
        <v>0</v>
      </c>
    </row>
    <row r="30" spans="2:16">
      <c r="B30">
        <v>27</v>
      </c>
      <c r="C30" s="10">
        <f>IFERROR(CHOOSE(Respuestas!C33,11,9,4,2,0),0)</f>
        <v>0</v>
      </c>
      <c r="D30">
        <v>87</v>
      </c>
      <c r="E30" s="10">
        <f>IFERROR(CHOOSE(Respuestas!F48,13,10,5,2,0),0)</f>
        <v>0</v>
      </c>
      <c r="F30">
        <v>147</v>
      </c>
      <c r="G30" s="10">
        <f>IFERROR(CHOOSE(Respuestas!L18,5,4,2,1,0),0)</f>
        <v>0</v>
      </c>
      <c r="H30" s="6">
        <f>+Tabla11[[#This Row],[1]]+Tabla11[[#This Row],[2]]+Tabla11[[#This Row],[3]]</f>
        <v>0</v>
      </c>
      <c r="I30" s="14" t="s">
        <v>51</v>
      </c>
      <c r="J30" s="7">
        <f>+Tabla11[[#This Row],[6]]+Tabla11[[#This Row],[5]]+Tabla11[[#This Row],[4]]</f>
        <v>0</v>
      </c>
      <c r="K30">
        <v>57</v>
      </c>
      <c r="L30" s="10">
        <f>IFERROR(CHOOSE(Respuestas!F18,8,6,4,2,0),0)</f>
        <v>0</v>
      </c>
      <c r="M30">
        <v>117</v>
      </c>
      <c r="N30" s="10">
        <f>IFERROR(CHOOSE(Respuestas!I33,5,4,2,1,0),0)</f>
        <v>0</v>
      </c>
      <c r="O30">
        <v>177</v>
      </c>
      <c r="P30" s="10">
        <f>IFERROR(CHOOSE(Respuestas!L48,7,5,2,1,0),0)</f>
        <v>0</v>
      </c>
    </row>
    <row r="31" spans="2:16">
      <c r="B31">
        <v>28</v>
      </c>
      <c r="C31" s="10">
        <f>IFERROR(CHOOSE(Respuestas!C34,11,9,4,2,0),0)</f>
        <v>0</v>
      </c>
      <c r="D31">
        <v>88</v>
      </c>
      <c r="E31" s="10">
        <f>IFERROR(CHOOSE(Respuestas!F49,13,10,5,2,0),0)</f>
        <v>0</v>
      </c>
      <c r="F31">
        <v>148</v>
      </c>
      <c r="G31" s="10">
        <f>IFERROR(CHOOSE(Respuestas!L19,5,4,2,1,0),0)</f>
        <v>0</v>
      </c>
      <c r="H31" s="6">
        <f>+Tabla11[[#This Row],[1]]+Tabla11[[#This Row],[2]]+Tabla11[[#This Row],[3]]</f>
        <v>0</v>
      </c>
      <c r="I31" s="14" t="s">
        <v>48</v>
      </c>
      <c r="J31" s="7">
        <f>+Tabla11[[#This Row],[6]]+Tabla11[[#This Row],[5]]+Tabla11[[#This Row],[4]]</f>
        <v>0</v>
      </c>
      <c r="K31">
        <v>58</v>
      </c>
      <c r="L31" s="10">
        <f>IFERROR(CHOOSE(Respuestas!F19,8,6,4,2,0),0)</f>
        <v>0</v>
      </c>
      <c r="M31">
        <v>118</v>
      </c>
      <c r="N31" s="10">
        <f>IFERROR(CHOOSE(Respuestas!I34,5,4,2,1,0),0)</f>
        <v>0</v>
      </c>
      <c r="O31">
        <v>178</v>
      </c>
      <c r="P31" s="10">
        <f>IFERROR(CHOOSE(Respuestas!L49,7,5,2,1,0),0)</f>
        <v>0</v>
      </c>
    </row>
    <row r="32" spans="2:16">
      <c r="B32">
        <v>29</v>
      </c>
      <c r="C32" s="10">
        <f>IFERROR(CHOOSE(Respuestas!C35,11,9,4,2,0),0)</f>
        <v>0</v>
      </c>
      <c r="D32">
        <v>89</v>
      </c>
      <c r="E32" s="10">
        <f>IFERROR(CHOOSE(Respuestas!F50,13,10,5,2,0),0)</f>
        <v>0</v>
      </c>
      <c r="F32">
        <v>149</v>
      </c>
      <c r="G32" s="10">
        <f>IFERROR(CHOOSE(Respuestas!L20,5,4,2,1,0),0)</f>
        <v>0</v>
      </c>
      <c r="H32" s="6">
        <f>+Tabla11[[#This Row],[1]]+Tabla11[[#This Row],[2]]+Tabla11[[#This Row],[3]]</f>
        <v>0</v>
      </c>
      <c r="I32" s="14" t="s">
        <v>49</v>
      </c>
      <c r="J32" s="7">
        <f>+Tabla11[[#This Row],[6]]+Tabla11[[#This Row],[5]]+Tabla11[[#This Row],[4]]</f>
        <v>0</v>
      </c>
      <c r="K32">
        <v>59</v>
      </c>
      <c r="L32" s="10">
        <f>IFERROR(CHOOSE(Respuestas!F20,8,6,4,2,0),0)</f>
        <v>0</v>
      </c>
      <c r="M32">
        <v>119</v>
      </c>
      <c r="N32" s="10">
        <f>IFERROR(CHOOSE(Respuestas!I35,5,4,2,1,0),0)</f>
        <v>0</v>
      </c>
      <c r="O32">
        <v>179</v>
      </c>
      <c r="P32" s="10">
        <f>IFERROR(CHOOSE(Respuestas!L50,7,5,2,1,0),0)</f>
        <v>0</v>
      </c>
    </row>
    <row r="33" spans="2:16">
      <c r="B33">
        <v>30</v>
      </c>
      <c r="C33" s="10">
        <f>IFERROR(CHOOSE(Respuestas!C36,11,9,4,2,0),0)</f>
        <v>0</v>
      </c>
      <c r="D33">
        <v>90</v>
      </c>
      <c r="E33" s="10">
        <f>IFERROR(CHOOSE(Respuestas!F51,13,10,5,2,0),0)</f>
        <v>0</v>
      </c>
      <c r="F33">
        <v>150</v>
      </c>
      <c r="G33" s="10">
        <f>IFERROR(CHOOSE(Respuestas!L21,5,4,2,1,0),0)</f>
        <v>0</v>
      </c>
      <c r="H33" s="6">
        <f>+Tabla11[[#This Row],[1]]+Tabla11[[#This Row],[2]]+Tabla11[[#This Row],[3]]</f>
        <v>0</v>
      </c>
      <c r="I33" s="15" t="s">
        <v>50</v>
      </c>
      <c r="J33" s="7">
        <f>+Tabla11[[#This Row],[6]]+Tabla11[[#This Row],[5]]+Tabla11[[#This Row],[4]]</f>
        <v>0</v>
      </c>
      <c r="K33">
        <v>60</v>
      </c>
      <c r="L33" s="10">
        <f>IFERROR(CHOOSE(Respuestas!F21,8,6,4,2,0),0)</f>
        <v>0</v>
      </c>
      <c r="M33">
        <v>120</v>
      </c>
      <c r="N33" s="10">
        <f>IFERROR(CHOOSE(Respuestas!I36,5,4,2,1,0),0)</f>
        <v>0</v>
      </c>
      <c r="O33">
        <v>180</v>
      </c>
      <c r="P33" s="10">
        <f>IFERROR(CHOOSE(Respuestas!L51,7,5,2,1,0),0)</f>
        <v>0</v>
      </c>
    </row>
    <row r="40" spans="2:16">
      <c r="E40" s="17"/>
      <c r="F40" s="16"/>
    </row>
    <row r="41" spans="2:16">
      <c r="E41" s="17"/>
      <c r="F41" s="16"/>
    </row>
    <row r="42" spans="2:16">
      <c r="E42" s="17"/>
      <c r="F42" s="16"/>
    </row>
    <row r="43" spans="2:16">
      <c r="E43" s="17"/>
      <c r="F43" s="16"/>
    </row>
    <row r="44" spans="2:16">
      <c r="E44" s="17"/>
      <c r="F44" s="16"/>
    </row>
    <row r="45" spans="2:16">
      <c r="E45" s="17"/>
      <c r="F45" s="16"/>
    </row>
    <row r="46" spans="2:16">
      <c r="E46" s="17"/>
      <c r="F46" s="16"/>
    </row>
    <row r="47" spans="2:16">
      <c r="E47" s="17"/>
      <c r="F47" s="16"/>
    </row>
    <row r="48" spans="2:16">
      <c r="E48" s="17"/>
      <c r="F48" s="16"/>
    </row>
    <row r="49" spans="5:6">
      <c r="E49" s="17"/>
      <c r="F49" s="16"/>
    </row>
    <row r="50" spans="5:6">
      <c r="E50" s="17"/>
      <c r="F50" s="16"/>
    </row>
    <row r="51" spans="5:6">
      <c r="E51" s="17"/>
      <c r="F51" s="16"/>
    </row>
    <row r="52" spans="5:6">
      <c r="E52" s="17"/>
      <c r="F52" s="16"/>
    </row>
    <row r="53" spans="5:6">
      <c r="E53" s="17"/>
      <c r="F53" s="16"/>
    </row>
    <row r="54" spans="5:6">
      <c r="E54" s="17"/>
      <c r="F54" s="16"/>
    </row>
    <row r="55" spans="5:6">
      <c r="E55" s="17"/>
      <c r="F55" s="16"/>
    </row>
    <row r="56" spans="5:6">
      <c r="E56" s="17"/>
      <c r="F56" s="16"/>
    </row>
    <row r="57" spans="5:6">
      <c r="E57" s="17"/>
      <c r="F57" s="16"/>
    </row>
    <row r="58" spans="5:6">
      <c r="E58" s="17"/>
      <c r="F58" s="16"/>
    </row>
    <row r="59" spans="5:6">
      <c r="E59" s="17"/>
      <c r="F59" s="16"/>
    </row>
    <row r="60" spans="5:6">
      <c r="E60" s="17"/>
      <c r="F60" s="16"/>
    </row>
    <row r="61" spans="5:6">
      <c r="E61" s="17"/>
      <c r="F61" s="16"/>
    </row>
    <row r="62" spans="5:6">
      <c r="E62" s="17"/>
      <c r="F62" s="16"/>
    </row>
    <row r="63" spans="5:6">
      <c r="E63" s="17"/>
      <c r="F63" s="16"/>
    </row>
    <row r="64" spans="5:6">
      <c r="E64" s="17"/>
      <c r="F64" s="16"/>
    </row>
    <row r="65" spans="5:6">
      <c r="E65" s="17"/>
      <c r="F65" s="16"/>
    </row>
    <row r="66" spans="5:6">
      <c r="E66" s="17"/>
      <c r="F66" s="16"/>
    </row>
    <row r="67" spans="5:6">
      <c r="E67" s="17"/>
      <c r="F67" s="16"/>
    </row>
    <row r="68" spans="5:6">
      <c r="E68" s="17"/>
      <c r="F68" s="16"/>
    </row>
    <row r="69" spans="5:6">
      <c r="E69" s="17"/>
      <c r="F69" s="16"/>
    </row>
    <row r="70" spans="5:6">
      <c r="E70" s="17"/>
      <c r="F70" s="16"/>
    </row>
  </sheetData>
  <mergeCells count="5">
    <mergeCell ref="B2:H2"/>
    <mergeCell ref="J2:P2"/>
    <mergeCell ref="R2:S2"/>
    <mergeCell ref="T2:U2"/>
    <mergeCell ref="R9:U12"/>
  </mergeCells>
  <conditionalFormatting sqref="H4:H33">
    <cfRule type="top10" dxfId="11" priority="4" percent="1" rank="10"/>
  </conditionalFormatting>
  <conditionalFormatting sqref="J4:J33">
    <cfRule type="top10" dxfId="10" priority="3" percent="1" rank="10"/>
  </conditionalFormatting>
  <pageMargins left="0.23622047244094491" right="0.23622047244094491" top="0.43307086614173229" bottom="0.47244094488188981" header="0.31496062992125984" footer="0.31496062992125984"/>
  <pageSetup paperSize="9" orientation="portrait" horizont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Respuestas</vt:lpstr>
      <vt:lpstr>Resultado</vt:lpstr>
      <vt:lpstr>Resultado!Área_de_impresión</vt:lpstr>
    </vt:vector>
  </TitlesOfParts>
  <Company>ITS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cp:lastPrinted>2009-07-19T06:00:48Z</cp:lastPrinted>
  <dcterms:created xsi:type="dcterms:W3CDTF">2009-07-18T14:18:15Z</dcterms:created>
  <dcterms:modified xsi:type="dcterms:W3CDTF">2009-09-03T02:08:43Z</dcterms:modified>
</cp:coreProperties>
</file>