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RQCP\partilha\Sprint4\us410\"/>
    </mc:Choice>
  </mc:AlternateContent>
  <xr:revisionPtr revIDLastSave="0" documentId="8_{7BC20672-5577-4ADE-BFC1-6ABE4570DB04}" xr6:coauthVersionLast="47" xr6:coauthVersionMax="47" xr10:uidLastSave="{00000000-0000-0000-0000-000000000000}"/>
  <bookViews>
    <workbookView xWindow="-23148" yWindow="-108" windowWidth="23256" windowHeight="12576" xr2:uid="{FDBBA0A9-D515-4910-AD45-B9F1EF89C8C5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1" l="1"/>
  <c r="A10" i="1"/>
  <c r="B10" i="1"/>
  <c r="E7" i="1" s="1"/>
  <c r="B8" i="1"/>
  <c r="B7" i="1"/>
  <c r="B6" i="1"/>
  <c r="E6" i="1" l="1"/>
  <c r="E8" i="1"/>
  <c r="E10" i="1" l="1"/>
  <c r="E12" i="1" s="1"/>
</calcChain>
</file>

<file path=xl/sharedStrings.xml><?xml version="1.0" encoding="utf-8"?>
<sst xmlns="http://schemas.openxmlformats.org/spreadsheetml/2006/main" count="20" uniqueCount="20">
  <si>
    <t>Rext</t>
  </si>
  <si>
    <t>Riso</t>
  </si>
  <si>
    <t>Rint</t>
  </si>
  <si>
    <t>Rtot</t>
  </si>
  <si>
    <t>Consumption</t>
  </si>
  <si>
    <t>extThick</t>
  </si>
  <si>
    <t>isoThick</t>
  </si>
  <si>
    <t>intThick</t>
  </si>
  <si>
    <t>extCoef</t>
  </si>
  <si>
    <t>isoCoef</t>
  </si>
  <si>
    <t>intCoef</t>
  </si>
  <si>
    <t>length</t>
  </si>
  <si>
    <t>width</t>
  </si>
  <si>
    <t>height</t>
  </si>
  <si>
    <t>length x height</t>
  </si>
  <si>
    <t>length x width</t>
  </si>
  <si>
    <t>width x height</t>
  </si>
  <si>
    <t>Tamb</t>
  </si>
  <si>
    <t>Tint</t>
  </si>
  <si>
    <t>DT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</si>
</sst>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2" xfId="0" applyFill="1" applyBorder="1"/>
    <xf numFmtId="0" fontId="0" fillId="2" borderId="4" xfId="0" applyFill="1" applyBorder="1"/>
    <xf numFmtId="0" fontId="0" fillId="2" borderId="6" xfId="0" applyFill="1" applyBorder="1"/>
    <xf numFmtId="0" fontId="0" fillId="2" borderId="8" xfId="0" applyFill="1" applyBorder="1"/>
    <xf numFmtId="0" fontId="1" fillId="0" borderId="0" xfId="0" applyFont="1"/>
    <xf numFmtId="0" fontId="1" fillId="0" borderId="1" xfId="0" applyFont="1" applyBorder="1"/>
    <xf numFmtId="0" fontId="1" fillId="0" borderId="3" xfId="0" applyFont="1" applyBorder="1"/>
    <xf numFmtId="0" fontId="1" fillId="0" borderId="5" xfId="0" applyFont="1" applyBorder="1"/>
    <xf numFmtId="0" fontId="1" fillId="0" borderId="7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75832-9F95-42B7-8992-0468CDD0F0B0}">
  <dimension ref="A1:K12"/>
  <sheetViews>
    <sheetView tabSelected="1" workbookViewId="0">
      <selection activeCell="F12" sqref="F12"/>
    </sheetView>
  </sheetViews>
  <sheetFormatPr defaultRowHeight="15" x14ac:dyDescent="0.25"/>
  <cols>
    <col min="1" max="1" width="49" style="5" bestFit="1" customWidth="1"/>
    <col min="2" max="2" width="10" bestFit="1" customWidth="1"/>
    <col min="4" max="4" width="12.85546875" style="5" bestFit="1" customWidth="1"/>
    <col min="5" max="5" width="12.42578125" bestFit="1" customWidth="1"/>
    <col min="7" max="7" width="9.140625" style="5"/>
    <col min="10" max="10" width="9.140625" style="5"/>
  </cols>
  <sheetData>
    <row r="1" spans="1:11" ht="15.75" thickBot="1" x14ac:dyDescent="0.3"/>
    <row r="2" spans="1:11" ht="15.75" thickBot="1" x14ac:dyDescent="0.3">
      <c r="A2" s="6" t="s">
        <v>11</v>
      </c>
      <c r="B2" s="1">
        <v>6.0579999999999998</v>
      </c>
      <c r="D2" s="6" t="s">
        <v>5</v>
      </c>
      <c r="E2" s="1">
        <v>2E-3</v>
      </c>
      <c r="G2" s="6" t="s">
        <v>8</v>
      </c>
      <c r="H2" s="1">
        <v>19</v>
      </c>
      <c r="J2" s="9" t="s">
        <v>19</v>
      </c>
      <c r="K2" s="4">
        <f>K4-K5</f>
        <v>13</v>
      </c>
    </row>
    <row r="3" spans="1:11" ht="15.75" thickBot="1" x14ac:dyDescent="0.3">
      <c r="A3" s="7" t="s">
        <v>12</v>
      </c>
      <c r="B3" s="2">
        <v>2.4380000000000002</v>
      </c>
      <c r="D3" s="7" t="s">
        <v>6</v>
      </c>
      <c r="E3" s="2">
        <v>0.02</v>
      </c>
      <c r="G3" s="7" t="s">
        <v>9</v>
      </c>
      <c r="H3" s="2">
        <v>0.02</v>
      </c>
    </row>
    <row r="4" spans="1:11" ht="15.75" thickBot="1" x14ac:dyDescent="0.3">
      <c r="A4" s="8" t="s">
        <v>13</v>
      </c>
      <c r="B4" s="3">
        <v>2.5910000000000002</v>
      </c>
      <c r="D4" s="8" t="s">
        <v>7</v>
      </c>
      <c r="E4" s="3">
        <v>0.02</v>
      </c>
      <c r="G4" s="8" t="s">
        <v>10</v>
      </c>
      <c r="H4" s="3">
        <v>0.13</v>
      </c>
      <c r="J4" s="6" t="s">
        <v>17</v>
      </c>
      <c r="K4" s="1">
        <v>20</v>
      </c>
    </row>
    <row r="5" spans="1:11" ht="15.75" thickBot="1" x14ac:dyDescent="0.3">
      <c r="J5" s="8" t="s">
        <v>18</v>
      </c>
      <c r="K5" s="3">
        <v>7</v>
      </c>
    </row>
    <row r="6" spans="1:11" x14ac:dyDescent="0.25">
      <c r="A6" s="6" t="s">
        <v>15</v>
      </c>
      <c r="B6" s="1">
        <f>B2*B3</f>
        <v>14.769404</v>
      </c>
      <c r="D6" s="6" t="s">
        <v>0</v>
      </c>
      <c r="E6" s="1">
        <f>E2/($B$10*H2)</f>
        <v>1.4308848423020384E-6</v>
      </c>
    </row>
    <row r="7" spans="1:11" x14ac:dyDescent="0.25">
      <c r="A7" s="7" t="s">
        <v>14</v>
      </c>
      <c r="B7" s="2">
        <f>B2*B4</f>
        <v>15.696278000000001</v>
      </c>
      <c r="D7" s="7" t="s">
        <v>1</v>
      </c>
      <c r="E7" s="2">
        <f>E3/($B$10*H3)</f>
        <v>1.3593406001869365E-2</v>
      </c>
    </row>
    <row r="8" spans="1:11" ht="15.75" thickBot="1" x14ac:dyDescent="0.3">
      <c r="A8" s="8" t="s">
        <v>16</v>
      </c>
      <c r="B8" s="3">
        <f>B3*B4</f>
        <v>6.3168580000000008</v>
      </c>
      <c r="D8" s="8" t="s">
        <v>2</v>
      </c>
      <c r="E8" s="3">
        <f>E4/($B$10*H4)</f>
        <v>2.0912932310568249E-3</v>
      </c>
    </row>
    <row r="9" spans="1:11" ht="15.75" thickBot="1" x14ac:dyDescent="0.3"/>
    <row r="10" spans="1:11" ht="15.75" thickBot="1" x14ac:dyDescent="0.3">
      <c r="A10" s="9" t="str">
        <f>"2 x (" &amp;A6 &amp;" + " &amp;A7 &amp;" + "&amp; A8 &amp;")"</f>
        <v>2 x (length x width + length x height + width x height)</v>
      </c>
      <c r="B10" s="4">
        <f>2*(B6+B7+B8)</f>
        <v>73.565080000000009</v>
      </c>
      <c r="D10" s="9" t="s">
        <v>3</v>
      </c>
      <c r="E10" s="4">
        <f>SUM(E6:E8)</f>
        <v>1.5686130117768492E-2</v>
      </c>
    </row>
    <row r="11" spans="1:11" ht="15.75" thickBot="1" x14ac:dyDescent="0.3"/>
    <row r="12" spans="1:11" ht="15.75" thickBot="1" x14ac:dyDescent="0.3">
      <c r="D12" s="9" t="s">
        <v>4</v>
      </c>
      <c r="E12" s="4">
        <f>(13/E10)*3600</f>
        <v>2983527.4633472031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Afonso Pimentel (1151399)</dc:creator>
  <cp:lastModifiedBy>Afonso Pimentel (1151399)</cp:lastModifiedBy>
  <dcterms:created xsi:type="dcterms:W3CDTF">2022-01-22T23:37:03Z</dcterms:created>
  <dcterms:modified xsi:type="dcterms:W3CDTF">2022-01-22T23:48:25Z</dcterms:modified>
</cp:coreProperties>
</file>