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LEI\A2S1\FSIAP\trabalho 5\"/>
    </mc:Choice>
  </mc:AlternateContent>
  <xr:revisionPtr revIDLastSave="0" documentId="13_ncr:1_{67A4807C-1268-4DBF-9C3D-C5117F42EC12}" xr6:coauthVersionLast="47" xr6:coauthVersionMax="47" xr10:uidLastSave="{00000000-0000-0000-0000-000000000000}"/>
  <bookViews>
    <workbookView xWindow="28680" yWindow="4440" windowWidth="19800" windowHeight="11760" activeTab="1" xr2:uid="{298E63E3-C70C-47F1-91BA-4A01CCAC36E2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E19" i="1" s="1"/>
  <c r="D19" i="1"/>
  <c r="D18" i="1"/>
  <c r="E11" i="1"/>
  <c r="D11" i="1"/>
  <c r="C11" i="1"/>
  <c r="F11" i="1" s="1"/>
  <c r="E18" i="1" l="1"/>
  <c r="F18" i="1" s="1"/>
  <c r="F19" i="1"/>
  <c r="J11" i="1"/>
  <c r="I11" i="1"/>
  <c r="H11" i="1"/>
  <c r="K11" i="1" s="1"/>
</calcChain>
</file>

<file path=xl/sharedStrings.xml><?xml version="1.0" encoding="utf-8"?>
<sst xmlns="http://schemas.openxmlformats.org/spreadsheetml/2006/main" count="27" uniqueCount="26">
  <si>
    <t>externo</t>
  </si>
  <si>
    <t>isolante</t>
  </si>
  <si>
    <t>interior</t>
  </si>
  <si>
    <t>espessura</t>
  </si>
  <si>
    <t>coefiente de condutividade termica</t>
  </si>
  <si>
    <t>Total</t>
  </si>
  <si>
    <t>horas</t>
  </si>
  <si>
    <t>segundos</t>
  </si>
  <si>
    <t>Materiais</t>
  </si>
  <si>
    <t>Resistência térmica (k/w)</t>
  </si>
  <si>
    <t>Externa</t>
  </si>
  <si>
    <t>Isolante</t>
  </si>
  <si>
    <t>Interior</t>
  </si>
  <si>
    <t>Tempo (segundos)</t>
  </si>
  <si>
    <t>Taxa de transferência térmica (W)</t>
  </si>
  <si>
    <t>Temperatura</t>
  </si>
  <si>
    <t>Energia total por contentor (J)</t>
  </si>
  <si>
    <t>Medidas do contentor</t>
  </si>
  <si>
    <t>Comprimento</t>
  </si>
  <si>
    <t>Largura</t>
  </si>
  <si>
    <t>Altura</t>
  </si>
  <si>
    <t>A (Lar * Alt)</t>
  </si>
  <si>
    <t>B (Com * Alt)</t>
  </si>
  <si>
    <t>C (Com * Lar)</t>
  </si>
  <si>
    <t>Energia fornecida a cada contentor em 2h30, à temperatura (ºC) de</t>
  </si>
  <si>
    <t>Áreas do contentor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</si>
</sst>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28608"/>
        <c:axId val="897627776"/>
      </c:barChart>
      <c:catAx>
        <c:axId val="8976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7776"/>
        <c:crosses val="autoZero"/>
        <c:auto val="1"/>
        <c:lblAlgn val="ctr"/>
        <c:lblOffset val="100"/>
        <c:noMultiLvlLbl val="0"/>
      </c:catAx>
      <c:valAx>
        <c:axId val="897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7924AE-1BD4-4BA5-9841-D5F0EEDBE65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A476-7D28-4103-B96B-74396A011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622-5926-41BC-A5C9-046C7171EFA5}">
  <dimension ref="C4:W80"/>
  <sheetViews>
    <sheetView tabSelected="1" zoomScaleNormal="100" workbookViewId="0">
      <selection activeCell="I22" sqref="I22"/>
    </sheetView>
  </sheetViews>
  <sheetFormatPr defaultRowHeight="15" x14ac:dyDescent="0.25"/>
  <cols>
    <col min="3" max="3" width="13.7109375" customWidth="1"/>
    <col min="4" max="4" width="13.5703125" customWidth="1"/>
    <col min="5" max="5" width="12.5703125" customWidth="1"/>
    <col min="6" max="6" width="13.7109375" customWidth="1"/>
    <col min="7" max="7" width="16.7109375" customWidth="1"/>
    <col min="8" max="8" width="13" customWidth="1"/>
    <col min="9" max="9" width="13.5703125" customWidth="1"/>
    <col min="10" max="10" width="13.85546875" customWidth="1"/>
    <col min="11" max="11" width="13.7109375" customWidth="1"/>
    <col min="12" max="12" width="13.85546875" customWidth="1"/>
    <col min="13" max="13" width="16.7109375" customWidth="1"/>
    <col min="14" max="14" width="18.140625" customWidth="1"/>
    <col min="15" max="15" width="18.28515625" customWidth="1"/>
    <col min="16" max="16" width="11.85546875" customWidth="1"/>
    <col min="17" max="17" width="14.85546875" customWidth="1"/>
    <col min="18" max="19" width="15.7109375" customWidth="1"/>
    <col min="20" max="20" width="11.28515625" customWidth="1"/>
    <col min="24" max="24" width="12" customWidth="1"/>
    <col min="25" max="25" width="15.28515625" customWidth="1"/>
    <col min="26" max="26" width="10" bestFit="1" customWidth="1"/>
  </cols>
  <sheetData>
    <row r="4" spans="3:11" x14ac:dyDescent="0.25">
      <c r="C4" s="11"/>
      <c r="D4" s="10" t="s">
        <v>8</v>
      </c>
      <c r="E4" s="10"/>
      <c r="F4" s="10"/>
      <c r="H4" s="10" t="s">
        <v>17</v>
      </c>
      <c r="I4" s="10"/>
      <c r="J4" s="10"/>
    </row>
    <row r="5" spans="3:11" x14ac:dyDescent="0.25">
      <c r="C5" s="12"/>
      <c r="D5" s="7" t="s">
        <v>0</v>
      </c>
      <c r="E5" s="7" t="s">
        <v>1</v>
      </c>
      <c r="F5" s="7" t="s">
        <v>2</v>
      </c>
      <c r="H5" s="7" t="s">
        <v>18</v>
      </c>
      <c r="I5" s="7" t="s">
        <v>19</v>
      </c>
      <c r="J5" s="7" t="s">
        <v>20</v>
      </c>
    </row>
    <row r="6" spans="3:11" x14ac:dyDescent="0.25">
      <c r="C6" s="7" t="s">
        <v>3</v>
      </c>
      <c r="D6" s="1">
        <v>2E-3</v>
      </c>
      <c r="E6" s="1">
        <v>0.02</v>
      </c>
      <c r="F6" s="1">
        <v>0.02</v>
      </c>
      <c r="H6" s="1">
        <v>6.0579999999999998</v>
      </c>
      <c r="I6" s="1">
        <v>2.4380000000000002</v>
      </c>
      <c r="J6" s="1">
        <v>2.5910000000000002</v>
      </c>
    </row>
    <row r="7" spans="3:11" x14ac:dyDescent="0.25">
      <c r="C7" s="7" t="s">
        <v>4</v>
      </c>
      <c r="D7" s="1">
        <v>19</v>
      </c>
      <c r="E7" s="1">
        <v>0.02</v>
      </c>
      <c r="F7" s="1">
        <v>0.13</v>
      </c>
    </row>
    <row r="9" spans="3:11" x14ac:dyDescent="0.25">
      <c r="C9" s="10" t="s">
        <v>25</v>
      </c>
      <c r="D9" s="10"/>
      <c r="E9" s="10"/>
      <c r="F9" s="10"/>
      <c r="H9" s="10" t="s">
        <v>9</v>
      </c>
      <c r="I9" s="10"/>
      <c r="J9" s="10"/>
      <c r="K9" s="10"/>
    </row>
    <row r="10" spans="3:11" x14ac:dyDescent="0.25">
      <c r="C10" s="6" t="s">
        <v>21</v>
      </c>
      <c r="D10" s="6" t="s">
        <v>22</v>
      </c>
      <c r="E10" s="6" t="s">
        <v>23</v>
      </c>
      <c r="F10" s="6" t="s">
        <v>5</v>
      </c>
      <c r="H10" s="5" t="s">
        <v>10</v>
      </c>
      <c r="I10" s="5" t="s">
        <v>11</v>
      </c>
      <c r="J10" s="5" t="s">
        <v>12</v>
      </c>
      <c r="K10" s="5" t="s">
        <v>5</v>
      </c>
    </row>
    <row r="11" spans="3:11" x14ac:dyDescent="0.25">
      <c r="C11" s="1">
        <f>ROUND($I$6*$J$6,3)</f>
        <v>6.3170000000000002</v>
      </c>
      <c r="D11" s="1">
        <f>ROUND($H$6*$J$6,3)</f>
        <v>15.696</v>
      </c>
      <c r="E11" s="1">
        <f>ROUND($H$6*$I$6,3)</f>
        <v>14.769</v>
      </c>
      <c r="F11" s="1">
        <f>2*($C$11+$D$11+$E$11)</f>
        <v>73.563999999999993</v>
      </c>
      <c r="H11" s="1">
        <f>$D$6/($D$7* SUM($F$11))</f>
        <v>1.4309058492569308E-6</v>
      </c>
      <c r="I11" s="1">
        <f>$E$6/($E$7* SUM($F$11))</f>
        <v>1.3593605567940842E-2</v>
      </c>
      <c r="J11" s="1">
        <f>$F$6/($F$7* SUM($F$11))</f>
        <v>2.0913239335293601E-3</v>
      </c>
      <c r="K11" s="1">
        <f>SUM(H11:J11)</f>
        <v>1.5686360407319459E-2</v>
      </c>
    </row>
    <row r="13" spans="3:11" ht="15" customHeight="1" x14ac:dyDescent="0.25">
      <c r="C13" s="13" t="s">
        <v>24</v>
      </c>
      <c r="D13" s="13"/>
      <c r="E13" s="13"/>
      <c r="F13" s="9">
        <v>20</v>
      </c>
      <c r="H13" s="14" t="s">
        <v>6</v>
      </c>
      <c r="I13" s="14" t="s">
        <v>7</v>
      </c>
    </row>
    <row r="14" spans="3:11" ht="15" customHeight="1" x14ac:dyDescent="0.25">
      <c r="C14" s="13"/>
      <c r="D14" s="13"/>
      <c r="E14" s="13"/>
      <c r="F14" s="9"/>
      <c r="H14" s="1">
        <v>2.5</v>
      </c>
      <c r="I14" s="1">
        <f>H14*3600</f>
        <v>9000</v>
      </c>
    </row>
    <row r="15" spans="3:11" ht="15" customHeight="1" x14ac:dyDescent="0.25">
      <c r="C15" s="8" t="s">
        <v>15</v>
      </c>
      <c r="D15" s="8" t="s">
        <v>14</v>
      </c>
      <c r="E15" s="8" t="s">
        <v>13</v>
      </c>
      <c r="F15" s="8" t="s">
        <v>16</v>
      </c>
    </row>
    <row r="16" spans="3:11" x14ac:dyDescent="0.25">
      <c r="C16" s="8"/>
      <c r="D16" s="8"/>
      <c r="E16" s="8"/>
      <c r="F16" s="8"/>
    </row>
    <row r="17" spans="3:12" x14ac:dyDescent="0.25">
      <c r="C17" s="8"/>
      <c r="D17" s="8"/>
      <c r="E17" s="8"/>
      <c r="F17" s="8"/>
    </row>
    <row r="18" spans="3:12" x14ac:dyDescent="0.25">
      <c r="C18" s="3">
        <v>-5</v>
      </c>
      <c r="D18" s="3">
        <f>($F$13-C18) / $K$11</f>
        <v>1593.7412727259969</v>
      </c>
      <c r="E18" s="3">
        <f>$I$14</f>
        <v>9000</v>
      </c>
      <c r="F18" s="3">
        <f>D18*E18</f>
        <v>14343671.454533972</v>
      </c>
    </row>
    <row r="19" spans="3:12" x14ac:dyDescent="0.25">
      <c r="C19" s="1">
        <v>7</v>
      </c>
      <c r="D19" s="4">
        <f>($F$13-C19) / $K$11</f>
        <v>828.74546181751828</v>
      </c>
      <c r="E19" s="1">
        <f>$I$14</f>
        <v>9000</v>
      </c>
      <c r="F19" s="1">
        <f>D19*E19</f>
        <v>7458709.1563576646</v>
      </c>
    </row>
    <row r="21" spans="3:12" ht="15" customHeight="1" x14ac:dyDescent="0.25">
      <c r="L21" s="2"/>
    </row>
    <row r="22" spans="3:12" ht="15" customHeight="1" x14ac:dyDescent="0.25">
      <c r="L22" s="2"/>
    </row>
    <row r="23" spans="3:12" x14ac:dyDescent="0.25">
      <c r="D23" s="2"/>
      <c r="L23" s="2"/>
    </row>
    <row r="24" spans="3:12" x14ac:dyDescent="0.25">
      <c r="D24" s="2"/>
      <c r="L24" s="2"/>
    </row>
    <row r="25" spans="3:12" ht="15" customHeight="1" x14ac:dyDescent="0.25">
      <c r="D25" s="2"/>
      <c r="L25" s="2"/>
    </row>
    <row r="26" spans="3:12" x14ac:dyDescent="0.25">
      <c r="D26" s="2"/>
      <c r="L26" s="2"/>
    </row>
    <row r="27" spans="3:12" x14ac:dyDescent="0.25">
      <c r="D27" s="2"/>
      <c r="L27" s="2"/>
    </row>
    <row r="28" spans="3:12" ht="15" customHeight="1" x14ac:dyDescent="0.25">
      <c r="D28" s="2"/>
      <c r="L28" s="2"/>
    </row>
    <row r="29" spans="3:12" x14ac:dyDescent="0.25">
      <c r="D29" s="2"/>
      <c r="L29" s="2"/>
    </row>
    <row r="30" spans="3:12" x14ac:dyDescent="0.25">
      <c r="D30" s="2"/>
      <c r="L30" s="2"/>
    </row>
    <row r="31" spans="3:12" x14ac:dyDescent="0.25">
      <c r="D31" s="2"/>
      <c r="L31" s="2"/>
    </row>
    <row r="32" spans="3:12" x14ac:dyDescent="0.25">
      <c r="D32" s="2"/>
      <c r="L32" s="2"/>
    </row>
    <row r="33" spans="4:12" x14ac:dyDescent="0.25">
      <c r="D33" s="2"/>
      <c r="L33" s="2"/>
    </row>
    <row r="34" spans="4:12" x14ac:dyDescent="0.25">
      <c r="D34" s="2"/>
      <c r="L34" s="2"/>
    </row>
    <row r="35" spans="4:12" ht="15" customHeight="1" x14ac:dyDescent="0.25">
      <c r="D35" s="2"/>
      <c r="L35" s="2"/>
    </row>
    <row r="36" spans="4:12" x14ac:dyDescent="0.25">
      <c r="D36" s="2"/>
      <c r="L36" s="2"/>
    </row>
    <row r="37" spans="4:12" x14ac:dyDescent="0.25">
      <c r="D37" s="2"/>
      <c r="L37" s="2"/>
    </row>
    <row r="38" spans="4:12" x14ac:dyDescent="0.25">
      <c r="D38" s="2"/>
      <c r="L38" s="2"/>
    </row>
    <row r="39" spans="4:12" ht="15" customHeight="1" x14ac:dyDescent="0.25">
      <c r="D39" s="2"/>
      <c r="L39" s="2"/>
    </row>
    <row r="40" spans="4:12" ht="15" customHeight="1" x14ac:dyDescent="0.25">
      <c r="D40" s="2"/>
      <c r="L40" s="2"/>
    </row>
    <row r="41" spans="4:12" x14ac:dyDescent="0.25">
      <c r="D41" s="2"/>
      <c r="L41" s="2"/>
    </row>
    <row r="42" spans="4:12" x14ac:dyDescent="0.25">
      <c r="D42" s="2"/>
      <c r="L42" s="2"/>
    </row>
    <row r="43" spans="4:12" x14ac:dyDescent="0.25">
      <c r="D43" s="2"/>
      <c r="L43" s="2"/>
    </row>
    <row r="44" spans="4:12" x14ac:dyDescent="0.25">
      <c r="D44" s="2"/>
      <c r="L44" s="2"/>
    </row>
    <row r="45" spans="4:12" x14ac:dyDescent="0.25">
      <c r="D45" s="2"/>
      <c r="L45" s="2"/>
    </row>
    <row r="46" spans="4:12" x14ac:dyDescent="0.25">
      <c r="D46" s="2"/>
      <c r="L46" s="2"/>
    </row>
    <row r="47" spans="4:12" x14ac:dyDescent="0.25">
      <c r="L47" s="2"/>
    </row>
    <row r="54" spans="5:23" x14ac:dyDescent="0.25">
      <c r="E54" s="2"/>
    </row>
    <row r="55" spans="5:23" x14ac:dyDescent="0.25">
      <c r="E55" s="2"/>
      <c r="M55" s="2"/>
      <c r="T55" s="2"/>
      <c r="U55" s="2"/>
      <c r="V55" s="2"/>
      <c r="W55" s="2"/>
    </row>
    <row r="56" spans="5:23" x14ac:dyDescent="0.25">
      <c r="E56" s="2"/>
      <c r="M56" s="2"/>
      <c r="T56" s="2"/>
      <c r="U56" s="2"/>
      <c r="V56" s="2"/>
      <c r="W56" s="2"/>
    </row>
    <row r="57" spans="5:23" x14ac:dyDescent="0.25">
      <c r="E57" s="2"/>
      <c r="M57" s="2"/>
      <c r="T57" s="2"/>
      <c r="U57" s="2"/>
      <c r="V57" s="2"/>
      <c r="W57" s="2"/>
    </row>
    <row r="58" spans="5:23" x14ac:dyDescent="0.25">
      <c r="E58" s="2"/>
      <c r="M58" s="2"/>
      <c r="T58" s="2"/>
      <c r="U58" s="2"/>
      <c r="V58" s="2"/>
      <c r="W58" s="2"/>
    </row>
    <row r="59" spans="5:23" x14ac:dyDescent="0.25">
      <c r="E59" s="2"/>
      <c r="M59" s="2"/>
      <c r="T59" s="2"/>
      <c r="U59" s="2"/>
      <c r="V59" s="2"/>
      <c r="W59" s="2"/>
    </row>
    <row r="60" spans="5:23" ht="15" customHeight="1" x14ac:dyDescent="0.25">
      <c r="E60" s="2"/>
      <c r="M60" s="2"/>
      <c r="T60" s="2"/>
      <c r="U60" s="2"/>
      <c r="V60" s="2"/>
      <c r="W60" s="2"/>
    </row>
    <row r="61" spans="5:23" x14ac:dyDescent="0.25">
      <c r="M61" s="2"/>
      <c r="T61" s="2"/>
      <c r="U61" s="2"/>
      <c r="V61" s="2"/>
      <c r="W61" s="2"/>
    </row>
    <row r="62" spans="5:23" ht="15" customHeight="1" x14ac:dyDescent="0.25">
      <c r="M62" s="2"/>
      <c r="T62" s="2"/>
      <c r="U62" s="2"/>
      <c r="V62" s="2"/>
      <c r="W62" s="2"/>
    </row>
    <row r="63" spans="5:23" x14ac:dyDescent="0.25">
      <c r="M63" s="2"/>
      <c r="T63" s="2"/>
      <c r="U63" s="2"/>
      <c r="V63" s="2"/>
      <c r="W63" s="2"/>
    </row>
    <row r="64" spans="5:23" x14ac:dyDescent="0.25">
      <c r="M64" s="2"/>
      <c r="T64" s="2"/>
      <c r="U64" s="2"/>
      <c r="V64" s="2"/>
      <c r="W64" s="2"/>
    </row>
    <row r="65" spans="13:23" x14ac:dyDescent="0.25">
      <c r="M65" s="2"/>
      <c r="T65" s="2"/>
      <c r="U65" s="2"/>
      <c r="V65" s="2"/>
      <c r="W65" s="2"/>
    </row>
    <row r="66" spans="13:23" x14ac:dyDescent="0.25">
      <c r="M66" s="2"/>
      <c r="T66" s="2"/>
      <c r="U66" s="2"/>
      <c r="V66" s="2"/>
      <c r="W66" s="2"/>
    </row>
    <row r="67" spans="13:23" x14ac:dyDescent="0.25">
      <c r="M67" s="2"/>
      <c r="T67" s="2"/>
      <c r="U67" s="2"/>
      <c r="V67" s="2"/>
      <c r="W67" s="2"/>
    </row>
    <row r="68" spans="13:23" x14ac:dyDescent="0.25">
      <c r="M68" s="2"/>
      <c r="T68" s="2"/>
      <c r="U68" s="2"/>
      <c r="V68" s="2"/>
      <c r="W68" s="2"/>
    </row>
    <row r="69" spans="13:23" x14ac:dyDescent="0.25">
      <c r="M69" s="2"/>
      <c r="T69" s="2"/>
      <c r="U69" s="2"/>
      <c r="V69" s="2"/>
      <c r="W69" s="2"/>
    </row>
    <row r="70" spans="13:23" x14ac:dyDescent="0.25">
      <c r="M70" s="2"/>
      <c r="T70" s="2"/>
      <c r="U70" s="2"/>
      <c r="V70" s="2"/>
      <c r="W70" s="2"/>
    </row>
    <row r="71" spans="13:23" x14ac:dyDescent="0.25">
      <c r="M71" s="2"/>
      <c r="T71" s="2"/>
      <c r="U71" s="2"/>
      <c r="V71" s="2"/>
      <c r="W71" s="2"/>
    </row>
    <row r="72" spans="13:23" x14ac:dyDescent="0.25">
      <c r="M72" s="2"/>
      <c r="T72" s="2"/>
      <c r="U72" s="2"/>
      <c r="V72" s="2"/>
      <c r="W72" s="2"/>
    </row>
    <row r="73" spans="13:23" x14ac:dyDescent="0.25">
      <c r="M73" s="2"/>
      <c r="T73" s="2"/>
      <c r="U73" s="2"/>
      <c r="V73" s="2"/>
      <c r="W73" s="2"/>
    </row>
    <row r="80" spans="13:23" ht="15" customHeight="1" x14ac:dyDescent="0.25"/>
  </sheetData>
  <mergeCells count="11">
    <mergeCell ref="F13:F14"/>
    <mergeCell ref="C13:E14"/>
    <mergeCell ref="D15:D17"/>
    <mergeCell ref="C15:C17"/>
    <mergeCell ref="C4:C5"/>
    <mergeCell ref="D4:F4"/>
    <mergeCell ref="H9:K9"/>
    <mergeCell ref="C9:F9"/>
    <mergeCell ref="H4:J4"/>
    <mergeCell ref="E15:E17"/>
    <mergeCell ref="F15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ProxyOne</dc:creator>
  <cp:lastModifiedBy>Joao</cp:lastModifiedBy>
  <dcterms:created xsi:type="dcterms:W3CDTF">2022-01-16T15:31:19Z</dcterms:created>
  <dcterms:modified xsi:type="dcterms:W3CDTF">2022-01-19T13:40:08Z</dcterms:modified>
</cp:coreProperties>
</file>