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filterPrivacy="1" defaultThemeVersion="166925"/>
  <xr:revisionPtr revIDLastSave="0" documentId="13_ncr:1_{7CC2D3F8-F6C2-1F4A-A253-B4858B92A7AB}" xr6:coauthVersionLast="47" xr6:coauthVersionMax="47" xr10:uidLastSave="{00000000-0000-0000-0000-000000000000}"/>
  <bookViews>
    <workbookView xWindow="0" yWindow="500" windowWidth="38400" windowHeight="2110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Z34" i="1"/>
  <c r="Z23" i="1"/>
  <c r="AA20" i="1"/>
  <c r="F42" i="1"/>
  <c r="T17" i="1"/>
  <c r="F4" i="1"/>
  <c r="F5" i="1"/>
</calcChain>
</file>

<file path=xl/sharedStrings.xml><?xml version="1.0" encoding="utf-8"?>
<sst xmlns="http://schemas.openxmlformats.org/spreadsheetml/2006/main" count="760" uniqueCount="147">
  <si>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</si>
  <si>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</si>
  <si>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</si>
  <si>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</si>
  <si>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</si>
  <si>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</si>
  <si>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</si>
  <si>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</si>
  <si>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</si>
  <si>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</si>
  <si>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</si>
  <si>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</si>
  <si>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</si>
  <si>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</si>
  <si>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</si>
  <si>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</si>
  <si>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</si>
  <si>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</si>
  <si>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</si>
  <si>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</si>
  <si>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</si>
  <si>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</si>
  <si>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</si>
  <si>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</si>
  <si>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</si>
  <si>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</si>
  <si>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</si>
  <si>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</si>
  <si>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</si>
  <si>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</si>
  <si>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</si>
  <si>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</si>
  <si>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</si>
  <si>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</si>
  <si>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</si>
  <si>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</si>
  <si>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</si>
  <si>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</si>
  <si>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</si>
  <si>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</si>
  <si>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</si>
  <si>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</si>
  <si>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</si>
  <si>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</si>
  <si>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</si>
  <si>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</si>
  <si>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</si>
  <si>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</si>
  <si>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</si>
  <si>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</si>
  <si>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</si>
  <si>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</si>
  <si>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</si>
  <si>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</si>
  <si>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</si>
  <si>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</si>
  <si>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</si>
  <si>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</si>
  <si>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</si>
  <si>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</si>
  <si>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</si>
  <si>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</si>
  <si>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</si>
  <si>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</si>
  <si>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</si>
  <si>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</si>
  <si>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</si>
  <si>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</si>
  <si>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</si>
  <si>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</si>
  <si>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</si>
  <si>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</si>
  <si>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</si>
  <si>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</si>
  <si>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</si>
  <si>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</si>
  <si>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</si>
  <si>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</si>
  <si>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</si>
  <si>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</si>
  <si>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</si>
  <si>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</si>
  <si>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</si>
  <si>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</si>
  <si>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</si>
  <si>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</si>
  <si>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</si>
  <si>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</si>
  <si>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</si>
  <si>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</si>
  <si>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</si>
  <si>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</si>
  <si>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</si>
  <si>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</si>
  <si>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</si>
  <si>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</si>
  <si>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</si>
  <si>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</si>
  <si>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</si>
  <si>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</si>
  <si>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</si>
  <si>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</si>
  <si>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</si>
  <si>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</si>
  <si>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</si>
  <si>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</si>
  <si>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</si>
  <si>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</si>
  <si>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</si>
  <si>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</si>
  <si>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</si>
  <si>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</si>
  <si>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</si>
  <si>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</si>
  <si>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</si>
  <si>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</si>
  <si>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</si>
  <si>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</si>
  <si>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</si>
  <si>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</si>
  <si>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</si>
  <si>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</si>
  <si>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</si>
  <si>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</si>
  <si>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</si>
  <si>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</si>
  <si>
    <t>Monthly Price $</t>
  </si>
  <si>
    <t>mcdm_Support</t>
  </si>
  <si>
    <t>mcdm_DiskSpace</t>
  </si>
  <si>
    <t>mcdm_NPrivateRepos</t>
  </si>
  <si>
    <t>mcdm_NUsers</t>
  </si>
  <si>
    <t>mcdm_PackageRegistry</t>
  </si>
  <si>
    <t>mcdm_Wiki</t>
  </si>
  <si>
    <t>mcdm_Kanban</t>
  </si>
  <si>
    <t>mcdm_Issues</t>
  </si>
  <si>
    <t>mcdm_Rank</t>
  </si>
  <si>
    <t>MCDM Ranking</t>
  </si>
  <si>
    <t>Rank added to the json</t>
  </si>
  <si>
    <t>Issues MCDM</t>
  </si>
  <si>
    <t>Kanban MCDM</t>
  </si>
  <si>
    <t>Wiki MCDM</t>
  </si>
  <si>
    <t>Package Registry MCDM</t>
  </si>
  <si>
    <t>Users MCDM</t>
  </si>
  <si>
    <t>Repositories MCDM</t>
  </si>
  <si>
    <t>Private Repos.</t>
  </si>
  <si>
    <t>Disk Space MCDM</t>
  </si>
  <si>
    <t>Commercial Support MCDM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</si>
</sst>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2" borderId="1" xfId="0" applyFont="1" applyFill="1" applyBorder="1"/>
  </cellXfs>
  <cellStyles count="1">
    <cellStyle name="Normal" xfId="0" builtinId="0"/>
  </cellStyles>
  <dxfs count="3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AD43" totalsRowShown="0" dataDxfId="29">
  <autoFilter ref="A1:AD43" xr:uid="{849EBF7C-AD1D-EE43-8D1B-02B9ABB26E3A}"/>
  <tableColumns count="30">
    <tableColumn id="1" xr3:uid="{8E01959E-A842-C74F-AE57-5DDD0989A6E2}" name="Brand" dataDxfId="28"/>
    <tableColumn id="2" xr3:uid="{9D4B6E44-8C12-3047-899D-F05AE68B781E}" name="Service" dataDxfId="27"/>
    <tableColumn id="16" xr3:uid="{EF974245-B75B-A24C-BEA6-345371A998E0}" name="desc_Service" dataDxfId="26"/>
    <tableColumn id="3" xr3:uid="{2F338ADC-DFD7-D14D-9D52-D4B3C0495223}" name="colID" dataDxfId="25"/>
    <tableColumn id="5" xr3:uid="{5D9A2FB4-4A19-744C-96CA-465FB8505C95}" name="CalculatedCost" dataDxfId="24"/>
    <tableColumn id="4" xr3:uid="{47FF9E4C-10AF-144D-97F1-3833F1E9E860}" name="LicenseCost$PerMonth" dataDxfId="23"/>
    <tableColumn id="30" xr3:uid="{E9E20F10-E671-194A-8ED1-94C05C6007EC}" name="mcdm_Rank" dataDxfId="22"/>
    <tableColumn id="14" xr3:uid="{72F75287-8FED-FA4D-919A-D41BD1679788}" name="ExtrasIncluded" dataDxfId="21"/>
    <tableColumn id="7" xr3:uid="{243EEEB3-33AF-7945-A473-672ED0D2BBFF}" name="Self-hosted" dataDxfId="20"/>
    <tableColumn id="23" xr3:uid="{8471C54A-653F-AD46-8E15-7637ADC84B1F}" name="Issues" dataDxfId="19"/>
    <tableColumn id="29" xr3:uid="{F016DC6D-1418-7746-9F53-B0C79B88BA5C}" name="mcdm_Issues" dataDxfId="18"/>
    <tableColumn id="21" xr3:uid="{DF9F8897-F0FC-E24F-9E2D-83D28F1CDE4D}" name="Kanban" dataDxfId="17"/>
    <tableColumn id="28" xr3:uid="{10015C46-F089-4E4B-893D-FCAB490AC82F}" name="mcdm_Kanban" dataDxfId="16"/>
    <tableColumn id="20" xr3:uid="{FDA29895-2310-1E4B-AAC9-97D97CBF4648}" name="Wiki" dataDxfId="15"/>
    <tableColumn id="27" xr3:uid="{6741CFB7-E80E-EF4F-8D55-A2E8C24F71E5}" name="mcdm_Wiki" dataDxfId="14"/>
    <tableColumn id="22" xr3:uid="{8708C288-A63C-6C4A-92A5-C440C76F6BF2}" name="PackageRegistry" dataDxfId="13"/>
    <tableColumn id="26" xr3:uid="{BEF423A2-490C-A449-8F7D-1F07AFF988AE}" name="mcdm_PackageRegistry" dataDxfId="12"/>
    <tableColumn id="8" xr3:uid="{BB74161C-CD38-3249-9310-611A50F2182D}" name="IncludedUsers" dataDxfId="11"/>
    <tableColumn id="9" xr3:uid="{8BD2E13A-BAA4-7949-BABF-8C9FDECD6087}" name="MaxUsers" dataDxfId="10"/>
    <tableColumn id="10" xr3:uid="{ECD68C8E-4269-464E-A0B3-415F61071719}" name="PriceExtraUser$" dataDxfId="9"/>
    <tableColumn id="19" xr3:uid="{CDF54FD0-65AB-AC48-89F1-FDBD516345DB}" name="mcdm_NUsers" dataDxfId="8"/>
    <tableColumn id="24" xr3:uid="{210BB43B-6F9F-0B44-A6E0-96FA71E4D12B}" name="FinalNRepos" dataDxfId="7"/>
    <tableColumn id="6" xr3:uid="{6F08C059-DEAB-8B4C-B547-0A0C17E0C409}" name="NPrivateReposFormula"/>
    <tableColumn id="17" xr3:uid="{41661D7D-3521-454C-BE2E-CAFFD56ADE60}" name="mcdm_NPrivateRepos" dataDxfId="6"/>
    <tableColumn id="13" xr3:uid="{77A95219-F85F-A04B-9505-8FCC06CF2E13}" name="FinalDiskSpace" dataDxfId="5"/>
    <tableColumn id="25" xr3:uid="{5715783A-23BB-3B4C-AA46-D3B153BF2A64}" name="DiskSpaceGBFormula" dataDxfId="4"/>
    <tableColumn id="18" xr3:uid="{E6907AB6-1173-6B4A-9BD5-FC4C337ADCB1}" name="PriceExtraGBDiskSpace" dataDxfId="3"/>
    <tableColumn id="15" xr3:uid="{097EB15D-C227-1845-8E01-20654FD75813}" name="mcdm_DiskSpace" dataDxfId="2"/>
    <tableColumn id="12" xr3:uid="{F7440A6F-BDB4-614F-918B-5C4E66379441}" name="CommercialSupport" dataDxfId="1"/>
    <tableColumn id="11" xr3:uid="{65D10F7F-8FE3-4A4A-A848-882F1C4D9918}" name="mcdm_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AD43"/>
  <sheetViews>
    <sheetView tabSelected="1" topLeftCell="J1" zoomScale="130" zoomScaleNormal="130" workbookViewId="0">
      <selection activeCell="Q1" sqref="Q1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7" max="7" width="20" bestFit="1" customWidth="1"/>
    <col min="9" max="9" width="9" customWidth="1"/>
    <col min="10" max="11" width="8.5" customWidth="1"/>
    <col min="12" max="13" width="5.6640625" customWidth="1"/>
    <col min="14" max="15" width="8.1640625" customWidth="1"/>
    <col min="16" max="16" width="17.33203125" bestFit="1" customWidth="1"/>
    <col min="17" max="17" width="12" customWidth="1"/>
    <col min="18" max="18" width="11" customWidth="1"/>
    <col min="19" max="19" width="12" bestFit="1" customWidth="1"/>
    <col min="20" max="20" width="11.1640625" customWidth="1"/>
    <col min="21" max="21" width="9.1640625" customWidth="1"/>
    <col min="22" max="22" width="10.33203125" customWidth="1"/>
    <col min="23" max="24" width="9.33203125" customWidth="1"/>
    <col min="25" max="26" width="16" customWidth="1"/>
    <col min="27" max="28" width="9.6640625" customWidth="1"/>
    <col min="29" max="29" width="20.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135</v>
      </c>
      <c r="H1" t="s">
        <v>6</v>
      </c>
      <c r="I1" t="s">
        <v>7</v>
      </c>
      <c r="J1" t="s">
        <v>8</v>
      </c>
      <c r="K1" t="s">
        <v>134</v>
      </c>
      <c r="L1" t="s">
        <v>9</v>
      </c>
      <c r="M1" t="s">
        <v>133</v>
      </c>
      <c r="N1" t="s">
        <v>10</v>
      </c>
      <c r="O1" t="s">
        <v>132</v>
      </c>
      <c r="P1" t="s">
        <v>11</v>
      </c>
      <c r="Q1" t="s">
        <v>131</v>
      </c>
      <c r="R1" t="s">
        <v>12</v>
      </c>
      <c r="S1" t="s">
        <v>13</v>
      </c>
      <c r="T1" t="s">
        <v>14</v>
      </c>
      <c r="U1" s="5" t="s">
        <v>130</v>
      </c>
      <c r="V1" t="s">
        <v>15</v>
      </c>
      <c r="W1" t="s">
        <v>118</v>
      </c>
      <c r="X1" t="s">
        <v>129</v>
      </c>
      <c r="Y1" t="s">
        <v>16</v>
      </c>
      <c r="Z1" t="s">
        <v>120</v>
      </c>
      <c r="AA1" t="s">
        <v>17</v>
      </c>
      <c r="AB1" t="s">
        <v>128</v>
      </c>
      <c r="AC1" t="s">
        <v>18</v>
      </c>
      <c r="AD1" t="s">
        <v>127</v>
      </c>
    </row>
    <row r="2" spans="1:30" x14ac:dyDescent="0.2">
      <c r="A2" t="s">
        <v>0</v>
      </c>
      <c r="B2" t="s">
        <v>1</v>
      </c>
      <c r="D2" s="1">
        <v>0</v>
      </c>
      <c r="E2" s="1" t="s">
        <v>126</v>
      </c>
      <c r="F2" s="1" t="s">
        <v>19</v>
      </c>
      <c r="G2" s="1" t="s">
        <v>136</v>
      </c>
      <c r="H2" t="s">
        <v>20</v>
      </c>
      <c r="I2" t="s">
        <v>7</v>
      </c>
      <c r="J2" t="s">
        <v>8</v>
      </c>
      <c r="K2" t="s">
        <v>138</v>
      </c>
      <c r="L2" t="s">
        <v>21</v>
      </c>
      <c r="M2" t="s">
        <v>139</v>
      </c>
      <c r="N2" t="s">
        <v>10</v>
      </c>
      <c r="O2" t="s">
        <v>140</v>
      </c>
      <c r="P2" t="s">
        <v>22</v>
      </c>
      <c r="Q2" t="s">
        <v>141</v>
      </c>
      <c r="R2" s="1" t="s">
        <v>23</v>
      </c>
      <c r="S2" s="1" t="s">
        <v>24</v>
      </c>
      <c r="T2" s="1" t="s">
        <v>25</v>
      </c>
      <c r="U2" s="1" t="s">
        <v>142</v>
      </c>
      <c r="V2" s="1" t="s">
        <v>144</v>
      </c>
      <c r="W2" s="1" t="s">
        <v>119</v>
      </c>
      <c r="X2" s="1" t="s">
        <v>143</v>
      </c>
      <c r="Y2" t="s">
        <v>26</v>
      </c>
      <c r="Z2" t="s">
        <v>125</v>
      </c>
      <c r="AA2" t="s">
        <v>27</v>
      </c>
      <c r="AB2" t="s">
        <v>145</v>
      </c>
      <c r="AC2" s="1" t="s">
        <v>28</v>
      </c>
      <c r="AD2" s="1" t="s">
        <v>146</v>
      </c>
    </row>
    <row r="3" spans="1:30" x14ac:dyDescent="0.2">
      <c r="A3" s="1" t="s">
        <v>29</v>
      </c>
      <c r="B3" s="1" t="s">
        <v>30</v>
      </c>
      <c r="C3" s="1" t="s">
        <v>31</v>
      </c>
      <c r="D3" s="1">
        <v>1</v>
      </c>
      <c r="E3" t="s">
        <v>117</v>
      </c>
      <c r="F3" s="1">
        <v>0</v>
      </c>
      <c r="G3" s="1" t="s">
        <v>137</v>
      </c>
      <c r="H3" s="1" t="s">
        <v>32</v>
      </c>
      <c r="I3" s="1" t="s">
        <v>33</v>
      </c>
      <c r="J3" s="1" t="s">
        <v>34</v>
      </c>
      <c r="K3" s="1">
        <v>1</v>
      </c>
      <c r="L3" s="1" t="s">
        <v>34</v>
      </c>
      <c r="M3" s="1">
        <v>1</v>
      </c>
      <c r="N3" s="1" t="s">
        <v>34</v>
      </c>
      <c r="O3" s="1">
        <v>1</v>
      </c>
      <c r="P3" s="1" t="s">
        <v>34</v>
      </c>
      <c r="Q3" s="1">
        <v>1</v>
      </c>
      <c r="R3" s="1">
        <v>1</v>
      </c>
      <c r="S3" s="1" t="s">
        <v>35</v>
      </c>
      <c r="T3" s="1">
        <v>0</v>
      </c>
      <c r="U3" s="1">
        <v>4</v>
      </c>
      <c r="V3" t="s">
        <v>117</v>
      </c>
      <c r="W3" s="1" t="s">
        <v>35</v>
      </c>
      <c r="X3" s="1">
        <v>4</v>
      </c>
      <c r="Y3" t="s">
        <v>117</v>
      </c>
      <c r="Z3" s="1" t="s">
        <v>35</v>
      </c>
      <c r="AA3" s="2" t="s">
        <v>36</v>
      </c>
      <c r="AB3" s="4">
        <v>4</v>
      </c>
      <c r="AC3" s="1" t="s">
        <v>33</v>
      </c>
      <c r="AD3" s="1">
        <v>0</v>
      </c>
    </row>
    <row r="4" spans="1:30" x14ac:dyDescent="0.2">
      <c r="A4" s="1" t="s">
        <v>29</v>
      </c>
      <c r="B4" s="1" t="s">
        <v>37</v>
      </c>
      <c r="C4" s="1" t="s">
        <v>31</v>
      </c>
      <c r="D4" s="1">
        <v>2</v>
      </c>
      <c r="E4" t="s">
        <v>117</v>
      </c>
      <c r="F4" s="1">
        <f>48/12</f>
        <v>4</v>
      </c>
      <c r="G4" s="1" t="s">
        <v>137</v>
      </c>
      <c r="H4" s="1" t="s">
        <v>32</v>
      </c>
      <c r="I4" s="1" t="s">
        <v>33</v>
      </c>
      <c r="J4" s="1" t="s">
        <v>34</v>
      </c>
      <c r="K4" s="1">
        <v>1</v>
      </c>
      <c r="L4" s="1" t="s">
        <v>34</v>
      </c>
      <c r="M4" s="1">
        <v>1</v>
      </c>
      <c r="N4" s="1" t="s">
        <v>34</v>
      </c>
      <c r="O4" s="1">
        <v>1</v>
      </c>
      <c r="P4" s="1" t="s">
        <v>34</v>
      </c>
      <c r="Q4" s="1">
        <v>1</v>
      </c>
      <c r="R4" s="1">
        <v>1</v>
      </c>
      <c r="S4" s="1" t="s">
        <v>35</v>
      </c>
      <c r="T4" s="1">
        <v>4</v>
      </c>
      <c r="U4" s="1">
        <v>3</v>
      </c>
      <c r="V4" t="s">
        <v>117</v>
      </c>
      <c r="W4" s="1" t="s">
        <v>35</v>
      </c>
      <c r="X4" s="1">
        <v>4</v>
      </c>
      <c r="Y4" t="s">
        <v>117</v>
      </c>
      <c r="Z4" s="1" t="s">
        <v>35</v>
      </c>
      <c r="AA4" s="2" t="s">
        <v>36</v>
      </c>
      <c r="AB4" s="4">
        <v>4</v>
      </c>
      <c r="AC4" s="1" t="s">
        <v>34</v>
      </c>
      <c r="AD4" s="1">
        <v>2</v>
      </c>
    </row>
    <row r="5" spans="1:30" x14ac:dyDescent="0.2">
      <c r="A5" s="1" t="s">
        <v>29</v>
      </c>
      <c r="B5" s="1" t="s">
        <v>38</v>
      </c>
      <c r="C5" s="1" t="s">
        <v>31</v>
      </c>
      <c r="D5" s="1">
        <v>3</v>
      </c>
      <c r="E5" t="s">
        <v>117</v>
      </c>
      <c r="F5" s="1">
        <f>252/12</f>
        <v>21</v>
      </c>
      <c r="G5" s="1" t="s">
        <v>137</v>
      </c>
      <c r="H5" s="1" t="s">
        <v>32</v>
      </c>
      <c r="I5" s="1" t="s">
        <v>33</v>
      </c>
      <c r="J5" s="1" t="s">
        <v>34</v>
      </c>
      <c r="K5" s="1">
        <v>1</v>
      </c>
      <c r="L5" s="1" t="s">
        <v>34</v>
      </c>
      <c r="M5" s="1">
        <v>1</v>
      </c>
      <c r="N5" s="1" t="s">
        <v>34</v>
      </c>
      <c r="O5" s="1">
        <v>1</v>
      </c>
      <c r="P5" s="1" t="s">
        <v>34</v>
      </c>
      <c r="Q5" s="1">
        <v>1</v>
      </c>
      <c r="R5" s="1">
        <v>1</v>
      </c>
      <c r="S5" s="1" t="s">
        <v>35</v>
      </c>
      <c r="T5" s="1">
        <v>21</v>
      </c>
      <c r="U5" s="1">
        <v>3</v>
      </c>
      <c r="V5" t="s">
        <v>117</v>
      </c>
      <c r="W5" s="1" t="s">
        <v>35</v>
      </c>
      <c r="X5" s="1">
        <v>4</v>
      </c>
      <c r="Y5" t="s">
        <v>117</v>
      </c>
      <c r="Z5" s="1" t="s">
        <v>35</v>
      </c>
      <c r="AA5" s="2" t="s">
        <v>36</v>
      </c>
      <c r="AB5" s="4">
        <v>4</v>
      </c>
      <c r="AC5" s="1" t="s">
        <v>39</v>
      </c>
      <c r="AD5" s="1">
        <v>3</v>
      </c>
    </row>
    <row r="6" spans="1:30" x14ac:dyDescent="0.2">
      <c r="A6" s="1" t="s">
        <v>40</v>
      </c>
      <c r="B6" s="1" t="s">
        <v>41</v>
      </c>
      <c r="C6" s="1" t="s">
        <v>42</v>
      </c>
      <c r="D6" s="1">
        <v>4</v>
      </c>
      <c r="E6" t="s">
        <v>117</v>
      </c>
      <c r="F6" s="1">
        <v>0</v>
      </c>
      <c r="G6" s="1" t="s">
        <v>137</v>
      </c>
      <c r="H6" s="1" t="s">
        <v>43</v>
      </c>
      <c r="I6" s="1" t="s">
        <v>33</v>
      </c>
      <c r="J6" s="1" t="s">
        <v>34</v>
      </c>
      <c r="K6" s="1">
        <v>1</v>
      </c>
      <c r="L6" s="1" t="s">
        <v>34</v>
      </c>
      <c r="M6" s="1">
        <v>1</v>
      </c>
      <c r="N6" s="1" t="s">
        <v>34</v>
      </c>
      <c r="O6" s="1">
        <v>1</v>
      </c>
      <c r="P6" s="1" t="s">
        <v>34</v>
      </c>
      <c r="Q6" s="1">
        <v>1</v>
      </c>
      <c r="R6" s="1">
        <v>5</v>
      </c>
      <c r="S6" s="1" t="s">
        <v>35</v>
      </c>
      <c r="T6" s="1">
        <v>6</v>
      </c>
      <c r="U6" s="1">
        <v>3</v>
      </c>
      <c r="V6" t="s">
        <v>117</v>
      </c>
      <c r="W6" s="1" t="s">
        <v>35</v>
      </c>
      <c r="X6" s="1">
        <v>4</v>
      </c>
      <c r="Y6" t="s">
        <v>117</v>
      </c>
      <c r="Z6" s="1" t="s">
        <v>121</v>
      </c>
      <c r="AA6" s="1">
        <v>1</v>
      </c>
      <c r="AB6" s="4">
        <v>3</v>
      </c>
      <c r="AC6" s="1" t="s">
        <v>39</v>
      </c>
      <c r="AD6" s="1">
        <v>3</v>
      </c>
    </row>
    <row r="7" spans="1:30" x14ac:dyDescent="0.2">
      <c r="A7" s="1" t="s">
        <v>44</v>
      </c>
      <c r="B7" s="1" t="s">
        <v>45</v>
      </c>
      <c r="C7" s="1" t="s">
        <v>46</v>
      </c>
      <c r="D7" s="1">
        <v>5</v>
      </c>
      <c r="E7" t="s">
        <v>117</v>
      </c>
      <c r="F7" s="1">
        <v>0</v>
      </c>
      <c r="G7" s="1" t="s">
        <v>137</v>
      </c>
      <c r="H7" s="1" t="s">
        <v>47</v>
      </c>
      <c r="I7" s="1" t="s">
        <v>33</v>
      </c>
      <c r="J7" s="1" t="s">
        <v>34</v>
      </c>
      <c r="K7" s="1">
        <v>1</v>
      </c>
      <c r="L7" s="1" t="s">
        <v>33</v>
      </c>
      <c r="M7" s="1">
        <v>0</v>
      </c>
      <c r="N7" s="1" t="s">
        <v>34</v>
      </c>
      <c r="O7" s="1">
        <v>1</v>
      </c>
      <c r="P7" s="1" t="s">
        <v>34</v>
      </c>
      <c r="Q7" s="1">
        <v>1</v>
      </c>
      <c r="R7" s="1">
        <v>5</v>
      </c>
      <c r="S7" s="1" t="s">
        <v>35</v>
      </c>
      <c r="T7" s="1">
        <v>1</v>
      </c>
      <c r="U7" s="1">
        <v>3</v>
      </c>
      <c r="V7" t="s">
        <v>117</v>
      </c>
      <c r="W7" s="1" t="str">
        <f>5*1000&amp;"+(extraUsers*1000)"</f>
        <v>5000+(extraUsers*1000)</v>
      </c>
      <c r="X7" s="1">
        <v>3</v>
      </c>
      <c r="Y7" t="s">
        <v>117</v>
      </c>
      <c r="Z7" s="1">
        <v>50</v>
      </c>
      <c r="AA7" s="2" t="s">
        <v>36</v>
      </c>
      <c r="AB7" s="4">
        <v>2</v>
      </c>
      <c r="AC7" s="1" t="s">
        <v>39</v>
      </c>
      <c r="AD7" s="1">
        <v>3</v>
      </c>
    </row>
    <row r="8" spans="1:30" x14ac:dyDescent="0.2">
      <c r="A8" s="1" t="s">
        <v>48</v>
      </c>
      <c r="B8" s="1" t="s">
        <v>49</v>
      </c>
      <c r="C8" s="1" t="s">
        <v>50</v>
      </c>
      <c r="D8" s="1">
        <v>6</v>
      </c>
      <c r="E8" t="s">
        <v>117</v>
      </c>
      <c r="F8" s="1">
        <v>0</v>
      </c>
      <c r="G8" s="1" t="s">
        <v>137</v>
      </c>
      <c r="H8" s="1" t="s">
        <v>51</v>
      </c>
      <c r="I8" s="1" t="s">
        <v>33</v>
      </c>
      <c r="J8" s="1" t="s">
        <v>33</v>
      </c>
      <c r="K8" s="1">
        <v>0</v>
      </c>
      <c r="L8" s="1" t="s">
        <v>33</v>
      </c>
      <c r="M8" s="1">
        <v>0</v>
      </c>
      <c r="N8" s="1" t="s">
        <v>33</v>
      </c>
      <c r="O8" s="1">
        <v>0</v>
      </c>
      <c r="P8" s="1" t="s">
        <v>34</v>
      </c>
      <c r="Q8" s="1">
        <v>1</v>
      </c>
      <c r="R8" s="1">
        <v>5</v>
      </c>
      <c r="S8" s="1" t="s">
        <v>35</v>
      </c>
      <c r="T8" s="1">
        <v>1</v>
      </c>
      <c r="U8" s="1">
        <v>3</v>
      </c>
      <c r="V8" t="s">
        <v>117</v>
      </c>
      <c r="W8" s="1">
        <v>1000</v>
      </c>
      <c r="X8" s="1">
        <v>2</v>
      </c>
      <c r="Y8" t="s">
        <v>117</v>
      </c>
      <c r="Z8" s="1">
        <v>50</v>
      </c>
      <c r="AA8" s="2">
        <v>0.1</v>
      </c>
      <c r="AB8" s="4">
        <v>3</v>
      </c>
      <c r="AC8" s="1" t="s">
        <v>39</v>
      </c>
      <c r="AD8" s="1">
        <v>3</v>
      </c>
    </row>
    <row r="9" spans="1:30" x14ac:dyDescent="0.2">
      <c r="A9" s="1" t="s">
        <v>52</v>
      </c>
      <c r="B9" s="1" t="s">
        <v>53</v>
      </c>
      <c r="C9" t="s">
        <v>54</v>
      </c>
      <c r="D9" s="1">
        <v>7</v>
      </c>
      <c r="E9" t="s">
        <v>117</v>
      </c>
      <c r="F9" s="1">
        <v>0</v>
      </c>
      <c r="G9" s="1" t="s">
        <v>137</v>
      </c>
      <c r="H9" s="1" t="s">
        <v>55</v>
      </c>
      <c r="I9" s="1" t="s">
        <v>33</v>
      </c>
      <c r="J9" s="1" t="s">
        <v>34</v>
      </c>
      <c r="K9" s="1">
        <v>1</v>
      </c>
      <c r="L9" s="1" t="s">
        <v>34</v>
      </c>
      <c r="M9" s="1">
        <v>1</v>
      </c>
      <c r="N9" s="1" t="s">
        <v>34</v>
      </c>
      <c r="O9" s="1">
        <v>1</v>
      </c>
      <c r="P9" s="1" t="s">
        <v>34</v>
      </c>
      <c r="Q9" s="1">
        <v>1</v>
      </c>
      <c r="R9" s="1" t="s">
        <v>35</v>
      </c>
      <c r="S9" s="1" t="s">
        <v>35</v>
      </c>
      <c r="T9" s="1">
        <v>0</v>
      </c>
      <c r="U9" s="1">
        <v>4</v>
      </c>
      <c r="V9" t="s">
        <v>117</v>
      </c>
      <c r="W9" s="1" t="s">
        <v>35</v>
      </c>
      <c r="X9" s="1">
        <v>4</v>
      </c>
      <c r="Y9" t="s">
        <v>117</v>
      </c>
      <c r="Z9" s="1">
        <v>10</v>
      </c>
      <c r="AA9" s="2" t="s">
        <v>36</v>
      </c>
      <c r="AB9" s="4">
        <v>1</v>
      </c>
      <c r="AC9" s="1" t="s">
        <v>39</v>
      </c>
      <c r="AD9" s="1">
        <v>3</v>
      </c>
    </row>
    <row r="10" spans="1:30" x14ac:dyDescent="0.2">
      <c r="A10" s="1" t="s">
        <v>52</v>
      </c>
      <c r="B10" s="1" t="s">
        <v>56</v>
      </c>
      <c r="C10" t="s">
        <v>54</v>
      </c>
      <c r="D10" s="1">
        <v>8</v>
      </c>
      <c r="E10" t="s">
        <v>117</v>
      </c>
      <c r="F10" s="1">
        <v>8</v>
      </c>
      <c r="G10" s="1" t="s">
        <v>137</v>
      </c>
      <c r="H10" s="1" t="s">
        <v>55</v>
      </c>
      <c r="I10" s="1" t="s">
        <v>33</v>
      </c>
      <c r="J10" s="1" t="s">
        <v>34</v>
      </c>
      <c r="K10" s="1">
        <v>1</v>
      </c>
      <c r="L10" s="1" t="s">
        <v>34</v>
      </c>
      <c r="M10" s="1">
        <v>1</v>
      </c>
      <c r="N10" s="1" t="s">
        <v>34</v>
      </c>
      <c r="O10" s="1">
        <v>1</v>
      </c>
      <c r="P10" s="1" t="s">
        <v>34</v>
      </c>
      <c r="Q10" s="1">
        <v>1</v>
      </c>
      <c r="R10" s="1">
        <v>1</v>
      </c>
      <c r="S10" s="1" t="s">
        <v>35</v>
      </c>
      <c r="T10" s="1">
        <v>8</v>
      </c>
      <c r="U10" s="1">
        <v>3</v>
      </c>
      <c r="V10" t="s">
        <v>117</v>
      </c>
      <c r="W10" s="1" t="s">
        <v>35</v>
      </c>
      <c r="X10" s="1">
        <v>4</v>
      </c>
      <c r="Y10" t="s">
        <v>117</v>
      </c>
      <c r="Z10" s="2" t="s">
        <v>122</v>
      </c>
      <c r="AA10" s="2" t="s">
        <v>36</v>
      </c>
      <c r="AB10" s="4">
        <v>3</v>
      </c>
      <c r="AC10" s="1" t="s">
        <v>39</v>
      </c>
      <c r="AD10" s="1">
        <v>3</v>
      </c>
    </row>
    <row r="11" spans="1:30" x14ac:dyDescent="0.2">
      <c r="A11" s="1" t="s">
        <v>52</v>
      </c>
      <c r="B11" s="1" t="s">
        <v>57</v>
      </c>
      <c r="C11" t="s">
        <v>54</v>
      </c>
      <c r="D11" s="1">
        <v>9</v>
      </c>
      <c r="E11" t="s">
        <v>117</v>
      </c>
      <c r="F11" s="1">
        <v>20</v>
      </c>
      <c r="G11" s="1" t="s">
        <v>137</v>
      </c>
      <c r="H11" s="1" t="s">
        <v>55</v>
      </c>
      <c r="I11" s="1" t="s">
        <v>33</v>
      </c>
      <c r="J11" s="1" t="s">
        <v>34</v>
      </c>
      <c r="K11" s="1">
        <v>1</v>
      </c>
      <c r="L11" s="1" t="s">
        <v>34</v>
      </c>
      <c r="M11" s="1">
        <v>1</v>
      </c>
      <c r="N11" s="1" t="s">
        <v>34</v>
      </c>
      <c r="O11" s="1">
        <v>1</v>
      </c>
      <c r="P11" s="1" t="s">
        <v>34</v>
      </c>
      <c r="Q11" s="1">
        <v>1</v>
      </c>
      <c r="R11" s="1">
        <v>1</v>
      </c>
      <c r="S11" s="1" t="s">
        <v>35</v>
      </c>
      <c r="T11" s="1">
        <v>20</v>
      </c>
      <c r="U11" s="1">
        <v>3</v>
      </c>
      <c r="V11" t="s">
        <v>117</v>
      </c>
      <c r="W11" s="1" t="s">
        <v>35</v>
      </c>
      <c r="X11" s="1">
        <v>4</v>
      </c>
      <c r="Y11" t="s">
        <v>117</v>
      </c>
      <c r="Z11" s="2" t="s">
        <v>123</v>
      </c>
      <c r="AA11" s="2" t="s">
        <v>36</v>
      </c>
      <c r="AB11" s="4">
        <v>3</v>
      </c>
      <c r="AC11" s="1" t="s">
        <v>39</v>
      </c>
      <c r="AD11" s="1">
        <v>3</v>
      </c>
    </row>
    <row r="12" spans="1:30" x14ac:dyDescent="0.2">
      <c r="A12" s="1" t="s">
        <v>52</v>
      </c>
      <c r="B12" s="1" t="s">
        <v>58</v>
      </c>
      <c r="C12" t="s">
        <v>54</v>
      </c>
      <c r="D12" s="1">
        <v>10</v>
      </c>
      <c r="E12" t="s">
        <v>117</v>
      </c>
      <c r="F12" s="1">
        <v>99</v>
      </c>
      <c r="G12" s="1" t="s">
        <v>137</v>
      </c>
      <c r="H12" s="1" t="s">
        <v>55</v>
      </c>
      <c r="I12" s="1" t="s">
        <v>33</v>
      </c>
      <c r="J12" s="1" t="s">
        <v>34</v>
      </c>
      <c r="K12" s="1">
        <v>1</v>
      </c>
      <c r="L12" s="1" t="s">
        <v>34</v>
      </c>
      <c r="M12" s="1">
        <v>1</v>
      </c>
      <c r="N12" s="1" t="s">
        <v>34</v>
      </c>
      <c r="O12" s="1">
        <v>1</v>
      </c>
      <c r="P12" s="1" t="s">
        <v>34</v>
      </c>
      <c r="Q12" s="1">
        <v>1</v>
      </c>
      <c r="R12" s="1">
        <v>1</v>
      </c>
      <c r="S12" s="1" t="s">
        <v>35</v>
      </c>
      <c r="T12" s="1">
        <v>99</v>
      </c>
      <c r="U12" s="1">
        <v>3</v>
      </c>
      <c r="V12" t="s">
        <v>117</v>
      </c>
      <c r="W12" s="1" t="s">
        <v>35</v>
      </c>
      <c r="X12" s="1">
        <v>4</v>
      </c>
      <c r="Y12" t="s">
        <v>117</v>
      </c>
      <c r="Z12" s="2" t="s">
        <v>124</v>
      </c>
      <c r="AA12" s="2" t="s">
        <v>36</v>
      </c>
      <c r="AB12" s="4">
        <v>3</v>
      </c>
      <c r="AC12" s="1" t="s">
        <v>39</v>
      </c>
      <c r="AD12" s="1">
        <v>3</v>
      </c>
    </row>
    <row r="13" spans="1:30" x14ac:dyDescent="0.2">
      <c r="A13" s="1" t="s">
        <v>52</v>
      </c>
      <c r="B13" s="1" t="s">
        <v>59</v>
      </c>
      <c r="C13" t="s">
        <v>54</v>
      </c>
      <c r="D13" s="1">
        <v>11</v>
      </c>
      <c r="E13" t="s">
        <v>117</v>
      </c>
      <c r="F13" s="1">
        <v>0</v>
      </c>
      <c r="G13" s="1" t="s">
        <v>137</v>
      </c>
      <c r="H13" s="1" t="s">
        <v>55</v>
      </c>
      <c r="I13" s="1" t="s">
        <v>34</v>
      </c>
      <c r="J13" s="1" t="s">
        <v>34</v>
      </c>
      <c r="K13" s="1">
        <v>1</v>
      </c>
      <c r="L13" s="1" t="s">
        <v>34</v>
      </c>
      <c r="M13" s="1">
        <v>1</v>
      </c>
      <c r="N13" s="1" t="s">
        <v>34</v>
      </c>
      <c r="O13" s="1">
        <v>1</v>
      </c>
      <c r="P13" s="1" t="s">
        <v>34</v>
      </c>
      <c r="Q13" s="1">
        <v>1</v>
      </c>
      <c r="R13" s="1" t="s">
        <v>35</v>
      </c>
      <c r="S13" s="1" t="s">
        <v>35</v>
      </c>
      <c r="T13" s="1">
        <v>0</v>
      </c>
      <c r="U13" s="1">
        <v>4</v>
      </c>
      <c r="V13" t="s">
        <v>117</v>
      </c>
      <c r="W13" s="1" t="s">
        <v>35</v>
      </c>
      <c r="X13" s="1">
        <v>4</v>
      </c>
      <c r="Y13" t="s">
        <v>117</v>
      </c>
      <c r="Z13" s="1" t="s">
        <v>35</v>
      </c>
      <c r="AA13" s="2" t="s">
        <v>36</v>
      </c>
      <c r="AB13" s="4">
        <v>4</v>
      </c>
      <c r="AC13" s="1" t="s">
        <v>39</v>
      </c>
      <c r="AD13" s="1">
        <v>3</v>
      </c>
    </row>
    <row r="14" spans="1:30" x14ac:dyDescent="0.2">
      <c r="A14" s="1" t="s">
        <v>60</v>
      </c>
      <c r="B14" s="1" t="s">
        <v>30</v>
      </c>
      <c r="C14" s="1" t="s">
        <v>61</v>
      </c>
      <c r="D14" s="1">
        <v>12</v>
      </c>
      <c r="E14" t="s">
        <v>117</v>
      </c>
      <c r="F14" s="1">
        <v>0</v>
      </c>
      <c r="G14" s="1" t="s">
        <v>137</v>
      </c>
      <c r="H14" s="1" t="s">
        <v>62</v>
      </c>
      <c r="I14" s="1" t="s">
        <v>33</v>
      </c>
      <c r="J14" s="1" t="s">
        <v>34</v>
      </c>
      <c r="K14" s="1">
        <v>1</v>
      </c>
      <c r="L14" s="1" t="s">
        <v>34</v>
      </c>
      <c r="M14" s="1">
        <v>1</v>
      </c>
      <c r="N14" s="1" t="s">
        <v>34</v>
      </c>
      <c r="O14" s="1">
        <v>1</v>
      </c>
      <c r="P14" s="1" t="s">
        <v>34</v>
      </c>
      <c r="Q14" s="1">
        <v>1</v>
      </c>
      <c r="R14" s="1">
        <v>5</v>
      </c>
      <c r="S14" s="1">
        <v>5</v>
      </c>
      <c r="T14" s="1">
        <v>0</v>
      </c>
      <c r="U14" s="1">
        <v>2</v>
      </c>
      <c r="V14" t="s">
        <v>117</v>
      </c>
      <c r="W14" s="1" t="s">
        <v>35</v>
      </c>
      <c r="X14" s="1">
        <v>4</v>
      </c>
      <c r="Y14" t="s">
        <v>117</v>
      </c>
      <c r="Z14" s="1" t="s">
        <v>35</v>
      </c>
      <c r="AA14" s="2" t="s">
        <v>36</v>
      </c>
      <c r="AB14" s="4">
        <v>4</v>
      </c>
      <c r="AC14" s="1" t="s">
        <v>33</v>
      </c>
      <c r="AD14" s="1">
        <v>0</v>
      </c>
    </row>
    <row r="15" spans="1:30" x14ac:dyDescent="0.2">
      <c r="A15" s="1" t="s">
        <v>60</v>
      </c>
      <c r="B15" s="1" t="s">
        <v>63</v>
      </c>
      <c r="C15" s="1" t="s">
        <v>61</v>
      </c>
      <c r="D15" s="1">
        <v>13</v>
      </c>
      <c r="E15" t="s">
        <v>117</v>
      </c>
      <c r="F15" s="1">
        <v>0</v>
      </c>
      <c r="G15" s="1" t="s">
        <v>137</v>
      </c>
      <c r="H15" s="1" t="s">
        <v>62</v>
      </c>
      <c r="I15" s="1" t="s">
        <v>33</v>
      </c>
      <c r="J15" s="1" t="s">
        <v>34</v>
      </c>
      <c r="K15" s="1">
        <v>1</v>
      </c>
      <c r="L15" s="1" t="s">
        <v>34</v>
      </c>
      <c r="M15" s="1">
        <v>1</v>
      </c>
      <c r="N15" s="1" t="s">
        <v>34</v>
      </c>
      <c r="O15" s="1">
        <v>1</v>
      </c>
      <c r="P15" s="1" t="s">
        <v>34</v>
      </c>
      <c r="Q15" s="1">
        <v>1</v>
      </c>
      <c r="R15" s="1">
        <v>5</v>
      </c>
      <c r="S15" s="3" t="s">
        <v>35</v>
      </c>
      <c r="T15" s="1">
        <v>3</v>
      </c>
      <c r="U15" s="1">
        <v>3</v>
      </c>
      <c r="V15" t="s">
        <v>117</v>
      </c>
      <c r="W15" s="1" t="s">
        <v>35</v>
      </c>
      <c r="X15" s="1">
        <v>4</v>
      </c>
      <c r="Y15" t="s">
        <v>117</v>
      </c>
      <c r="Z15" s="1" t="s">
        <v>35</v>
      </c>
      <c r="AA15" s="2" t="s">
        <v>36</v>
      </c>
      <c r="AB15" s="4">
        <v>4</v>
      </c>
      <c r="AC15" s="1" t="s">
        <v>34</v>
      </c>
      <c r="AD15" s="1">
        <v>2</v>
      </c>
    </row>
    <row r="16" spans="1:30" x14ac:dyDescent="0.2">
      <c r="A16" s="1" t="s">
        <v>60</v>
      </c>
      <c r="B16" s="1" t="s">
        <v>64</v>
      </c>
      <c r="C16" s="1" t="s">
        <v>61</v>
      </c>
      <c r="D16" s="1">
        <v>14</v>
      </c>
      <c r="E16" t="s">
        <v>117</v>
      </c>
      <c r="F16" s="1">
        <v>0</v>
      </c>
      <c r="G16" s="1" t="s">
        <v>137</v>
      </c>
      <c r="H16" s="1" t="s">
        <v>62</v>
      </c>
      <c r="I16" s="1" t="s">
        <v>33</v>
      </c>
      <c r="J16" s="1" t="s">
        <v>34</v>
      </c>
      <c r="K16" s="1">
        <v>1</v>
      </c>
      <c r="L16" s="1" t="s">
        <v>34</v>
      </c>
      <c r="M16" s="1">
        <v>1</v>
      </c>
      <c r="N16" s="1" t="s">
        <v>34</v>
      </c>
      <c r="O16" s="1">
        <v>1</v>
      </c>
      <c r="P16" s="1" t="s">
        <v>34</v>
      </c>
      <c r="Q16" s="1">
        <v>1</v>
      </c>
      <c r="R16" s="1">
        <v>5</v>
      </c>
      <c r="S16" s="3" t="s">
        <v>35</v>
      </c>
      <c r="T16" s="1">
        <v>6</v>
      </c>
      <c r="U16" s="1">
        <v>3</v>
      </c>
      <c r="V16" t="s">
        <v>117</v>
      </c>
      <c r="W16" s="1" t="s">
        <v>35</v>
      </c>
      <c r="X16" s="1">
        <v>4</v>
      </c>
      <c r="Y16" t="s">
        <v>117</v>
      </c>
      <c r="Z16" s="1" t="s">
        <v>35</v>
      </c>
      <c r="AA16" s="2" t="s">
        <v>36</v>
      </c>
      <c r="AB16" s="4">
        <v>4</v>
      </c>
      <c r="AC16" s="1" t="s">
        <v>39</v>
      </c>
      <c r="AD16" s="1">
        <v>3</v>
      </c>
    </row>
    <row r="17" spans="1:30" x14ac:dyDescent="0.2">
      <c r="A17" s="1" t="s">
        <v>60</v>
      </c>
      <c r="B17" s="1" t="s">
        <v>65</v>
      </c>
      <c r="C17" s="1" t="s">
        <v>66</v>
      </c>
      <c r="D17" s="1">
        <v>15</v>
      </c>
      <c r="E17" t="s">
        <v>117</v>
      </c>
      <c r="F17" s="2">
        <v>191.66666666666666</v>
      </c>
      <c r="G17" s="1" t="s">
        <v>137</v>
      </c>
      <c r="H17" s="1" t="s">
        <v>62</v>
      </c>
      <c r="I17" s="1" t="s">
        <v>34</v>
      </c>
      <c r="J17" s="1" t="s">
        <v>34</v>
      </c>
      <c r="K17" s="1">
        <v>1</v>
      </c>
      <c r="L17" s="1" t="s">
        <v>34</v>
      </c>
      <c r="M17" s="1">
        <v>1</v>
      </c>
      <c r="N17" s="1" t="s">
        <v>34</v>
      </c>
      <c r="O17" s="1">
        <v>1</v>
      </c>
      <c r="P17" s="1" t="s">
        <v>34</v>
      </c>
      <c r="Q17" s="1">
        <v>1</v>
      </c>
      <c r="R17" s="1">
        <v>25</v>
      </c>
      <c r="S17" s="3" t="s">
        <v>35</v>
      </c>
      <c r="T17" s="1">
        <f>84/12</f>
        <v>7</v>
      </c>
      <c r="U17" s="1">
        <v>3</v>
      </c>
      <c r="V17" t="s">
        <v>117</v>
      </c>
      <c r="W17" s="1" t="s">
        <v>35</v>
      </c>
      <c r="X17" s="1">
        <v>4</v>
      </c>
      <c r="Y17" t="s">
        <v>117</v>
      </c>
      <c r="Z17" s="1" t="s">
        <v>35</v>
      </c>
      <c r="AA17" s="2" t="s">
        <v>36</v>
      </c>
      <c r="AB17" s="4">
        <v>4</v>
      </c>
      <c r="AC17" s="1" t="s">
        <v>39</v>
      </c>
      <c r="AD17" s="1">
        <v>3</v>
      </c>
    </row>
    <row r="18" spans="1:30" x14ac:dyDescent="0.2">
      <c r="A18" s="1" t="s">
        <v>67</v>
      </c>
      <c r="B18" s="1" t="s">
        <v>30</v>
      </c>
      <c r="C18" s="1" t="s">
        <v>68</v>
      </c>
      <c r="D18" s="1">
        <v>16</v>
      </c>
      <c r="E18" t="s">
        <v>117</v>
      </c>
      <c r="F18" s="1">
        <v>0</v>
      </c>
      <c r="G18" s="1" t="s">
        <v>137</v>
      </c>
      <c r="H18" s="1" t="s">
        <v>69</v>
      </c>
      <c r="I18" s="1" t="s">
        <v>70</v>
      </c>
      <c r="J18" s="1" t="s">
        <v>34</v>
      </c>
      <c r="K18" s="1">
        <v>1</v>
      </c>
      <c r="L18" s="1" t="s">
        <v>34</v>
      </c>
      <c r="M18" s="1">
        <v>1</v>
      </c>
      <c r="N18" s="1" t="s">
        <v>34</v>
      </c>
      <c r="O18" s="1">
        <v>1</v>
      </c>
      <c r="P18" s="1" t="s">
        <v>34</v>
      </c>
      <c r="Q18" s="1">
        <v>1</v>
      </c>
      <c r="R18" s="1">
        <v>1</v>
      </c>
      <c r="S18" s="1">
        <v>5</v>
      </c>
      <c r="T18" s="1">
        <v>0</v>
      </c>
      <c r="U18" s="1">
        <v>2</v>
      </c>
      <c r="V18" t="s">
        <v>117</v>
      </c>
      <c r="W18" s="1" t="s">
        <v>35</v>
      </c>
      <c r="X18" s="1">
        <v>4</v>
      </c>
      <c r="Y18" t="s">
        <v>117</v>
      </c>
      <c r="Z18" s="1">
        <v>5</v>
      </c>
      <c r="AA18" s="2" t="s">
        <v>36</v>
      </c>
      <c r="AB18" s="4">
        <v>1</v>
      </c>
      <c r="AC18" s="1" t="s">
        <v>33</v>
      </c>
      <c r="AD18" s="1"/>
    </row>
    <row r="19" spans="1:30" x14ac:dyDescent="0.2">
      <c r="A19" s="1" t="s">
        <v>67</v>
      </c>
      <c r="B19" s="1" t="s">
        <v>64</v>
      </c>
      <c r="C19" s="1" t="s">
        <v>68</v>
      </c>
      <c r="D19" s="1">
        <v>17</v>
      </c>
      <c r="E19" t="s">
        <v>117</v>
      </c>
      <c r="F19" s="1">
        <v>19</v>
      </c>
      <c r="G19" s="1" t="s">
        <v>137</v>
      </c>
      <c r="H19" s="1" t="s">
        <v>69</v>
      </c>
      <c r="I19" s="1" t="s">
        <v>70</v>
      </c>
      <c r="J19" s="1" t="s">
        <v>34</v>
      </c>
      <c r="K19" s="1">
        <v>1</v>
      </c>
      <c r="L19" s="1" t="s">
        <v>34</v>
      </c>
      <c r="M19" s="1">
        <v>1</v>
      </c>
      <c r="N19" s="1" t="s">
        <v>34</v>
      </c>
      <c r="O19" s="1">
        <v>1</v>
      </c>
      <c r="P19" s="1" t="s">
        <v>34</v>
      </c>
      <c r="Q19" s="1">
        <v>1</v>
      </c>
      <c r="R19" s="1">
        <v>1</v>
      </c>
      <c r="S19" s="1" t="s">
        <v>35</v>
      </c>
      <c r="T19" s="1">
        <v>19</v>
      </c>
      <c r="U19" s="1">
        <v>3</v>
      </c>
      <c r="V19" t="s">
        <v>117</v>
      </c>
      <c r="W19" s="1" t="s">
        <v>35</v>
      </c>
      <c r="X19" s="1">
        <v>4</v>
      </c>
      <c r="Y19" t="s">
        <v>117</v>
      </c>
      <c r="Z19" s="1">
        <v>50</v>
      </c>
      <c r="AA19" s="2" t="s">
        <v>36</v>
      </c>
      <c r="AB19" s="4">
        <v>2</v>
      </c>
      <c r="AC19" s="1" t="s">
        <v>39</v>
      </c>
      <c r="AD19" s="1">
        <v>3</v>
      </c>
    </row>
    <row r="20" spans="1:30" x14ac:dyDescent="0.2">
      <c r="A20" s="1" t="s">
        <v>67</v>
      </c>
      <c r="B20" s="1" t="s">
        <v>71</v>
      </c>
      <c r="C20" s="1" t="s">
        <v>68</v>
      </c>
      <c r="D20" s="1">
        <v>18</v>
      </c>
      <c r="E20" t="s">
        <v>117</v>
      </c>
      <c r="F20" s="1">
        <v>99</v>
      </c>
      <c r="G20" s="1" t="s">
        <v>137</v>
      </c>
      <c r="H20" s="1" t="s">
        <v>69</v>
      </c>
      <c r="I20" s="1" t="s">
        <v>70</v>
      </c>
      <c r="J20" s="1" t="s">
        <v>34</v>
      </c>
      <c r="K20" s="1">
        <v>1</v>
      </c>
      <c r="L20" s="1" t="s">
        <v>34</v>
      </c>
      <c r="M20" s="1">
        <v>1</v>
      </c>
      <c r="N20" s="1" t="s">
        <v>34</v>
      </c>
      <c r="O20" s="1">
        <v>1</v>
      </c>
      <c r="P20" s="1" t="s">
        <v>34</v>
      </c>
      <c r="Q20" s="1">
        <v>1</v>
      </c>
      <c r="R20" s="1">
        <v>1</v>
      </c>
      <c r="S20" s="1" t="s">
        <v>35</v>
      </c>
      <c r="T20" s="1">
        <v>99</v>
      </c>
      <c r="U20" s="1">
        <v>3</v>
      </c>
      <c r="V20" t="s">
        <v>117</v>
      </c>
      <c r="W20" s="1" t="s">
        <v>35</v>
      </c>
      <c r="X20" s="1">
        <v>4</v>
      </c>
      <c r="Y20" t="s">
        <v>117</v>
      </c>
      <c r="Z20" s="1">
        <v>250</v>
      </c>
      <c r="AA20" s="2">
        <f>60/10</f>
        <v>6</v>
      </c>
      <c r="AB20" s="4">
        <v>3</v>
      </c>
      <c r="AC20" s="1" t="s">
        <v>39</v>
      </c>
      <c r="AD20" s="1">
        <v>3</v>
      </c>
    </row>
    <row r="21" spans="1:30" x14ac:dyDescent="0.2">
      <c r="A21" s="1" t="s">
        <v>72</v>
      </c>
      <c r="B21" s="1" t="s">
        <v>30</v>
      </c>
      <c r="C21" s="1" t="s">
        <v>73</v>
      </c>
      <c r="D21" s="1">
        <v>19</v>
      </c>
      <c r="E21" t="s">
        <v>117</v>
      </c>
      <c r="F21" s="1">
        <v>0</v>
      </c>
      <c r="G21" s="1" t="s">
        <v>137</v>
      </c>
      <c r="H21" s="1" t="s">
        <v>74</v>
      </c>
      <c r="I21" s="1" t="s">
        <v>34</v>
      </c>
      <c r="J21" s="1" t="s">
        <v>34</v>
      </c>
      <c r="K21" s="1">
        <v>1</v>
      </c>
      <c r="L21" s="1" t="s">
        <v>33</v>
      </c>
      <c r="M21" s="1">
        <v>0</v>
      </c>
      <c r="N21" s="1" t="s">
        <v>34</v>
      </c>
      <c r="O21" s="1">
        <v>1</v>
      </c>
      <c r="P21" s="1" t="s">
        <v>33</v>
      </c>
      <c r="Q21" s="1">
        <v>0</v>
      </c>
      <c r="R21" s="1" t="s">
        <v>35</v>
      </c>
      <c r="S21" s="1" t="s">
        <v>35</v>
      </c>
      <c r="T21" s="1">
        <v>0</v>
      </c>
      <c r="U21" s="1">
        <v>4</v>
      </c>
      <c r="V21" t="s">
        <v>117</v>
      </c>
      <c r="W21" s="1" t="s">
        <v>35</v>
      </c>
      <c r="X21" s="1">
        <v>4</v>
      </c>
      <c r="Y21" t="s">
        <v>117</v>
      </c>
      <c r="Z21" s="1" t="s">
        <v>35</v>
      </c>
      <c r="AA21" s="2" t="s">
        <v>36</v>
      </c>
      <c r="AB21" s="4">
        <v>4</v>
      </c>
      <c r="AC21" s="1" t="s">
        <v>33</v>
      </c>
      <c r="AD21" s="1">
        <v>0</v>
      </c>
    </row>
    <row r="22" spans="1:30" x14ac:dyDescent="0.2">
      <c r="A22" s="1" t="s">
        <v>75</v>
      </c>
      <c r="B22" s="1" t="s">
        <v>30</v>
      </c>
      <c r="C22" s="1" t="s">
        <v>76</v>
      </c>
      <c r="D22" s="1">
        <v>20</v>
      </c>
      <c r="E22" t="s">
        <v>117</v>
      </c>
      <c r="F22" s="1">
        <v>0</v>
      </c>
      <c r="G22" s="1" t="s">
        <v>137</v>
      </c>
      <c r="H22" s="1" t="s">
        <v>77</v>
      </c>
      <c r="I22" s="1" t="s">
        <v>34</v>
      </c>
      <c r="J22" s="1" t="s">
        <v>34</v>
      </c>
      <c r="K22" s="1">
        <v>1</v>
      </c>
      <c r="L22" s="1" t="s">
        <v>34</v>
      </c>
      <c r="M22" s="1">
        <v>1</v>
      </c>
      <c r="N22" s="1" t="s">
        <v>34</v>
      </c>
      <c r="O22" s="1">
        <v>1</v>
      </c>
      <c r="P22" s="1" t="s">
        <v>34</v>
      </c>
      <c r="Q22" s="1">
        <v>1</v>
      </c>
      <c r="R22" s="1" t="s">
        <v>35</v>
      </c>
      <c r="S22" s="1" t="s">
        <v>35</v>
      </c>
      <c r="T22" s="1">
        <v>0</v>
      </c>
      <c r="U22" s="1">
        <v>4</v>
      </c>
      <c r="V22" t="s">
        <v>117</v>
      </c>
      <c r="W22" s="1" t="s">
        <v>35</v>
      </c>
      <c r="X22" s="1">
        <v>4</v>
      </c>
      <c r="Y22" t="s">
        <v>117</v>
      </c>
      <c r="Z22" s="1" t="s">
        <v>35</v>
      </c>
      <c r="AA22" s="2" t="s">
        <v>36</v>
      </c>
      <c r="AB22" s="4">
        <v>4</v>
      </c>
      <c r="AC22" s="1" t="s">
        <v>33</v>
      </c>
      <c r="AD22" s="1">
        <v>0</v>
      </c>
    </row>
    <row r="23" spans="1:30" x14ac:dyDescent="0.2">
      <c r="A23" s="1" t="s">
        <v>78</v>
      </c>
      <c r="B23" s="1" t="s">
        <v>30</v>
      </c>
      <c r="C23" s="1" t="s">
        <v>79</v>
      </c>
      <c r="D23" s="1">
        <v>21</v>
      </c>
      <c r="E23" t="s">
        <v>117</v>
      </c>
      <c r="F23" s="1">
        <v>0</v>
      </c>
      <c r="G23" s="1" t="s">
        <v>137</v>
      </c>
      <c r="H23" s="1" t="s">
        <v>80</v>
      </c>
      <c r="I23" s="1" t="s">
        <v>33</v>
      </c>
      <c r="J23" s="1" t="s">
        <v>34</v>
      </c>
      <c r="K23" s="1">
        <v>1</v>
      </c>
      <c r="L23" s="1" t="s">
        <v>33</v>
      </c>
      <c r="M23" s="1">
        <v>0</v>
      </c>
      <c r="N23" s="1" t="s">
        <v>33</v>
      </c>
      <c r="O23" s="1">
        <v>0</v>
      </c>
      <c r="P23" s="1" t="s">
        <v>33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t="s">
        <v>117</v>
      </c>
      <c r="W23" s="1">
        <v>1</v>
      </c>
      <c r="X23" s="1">
        <v>0</v>
      </c>
      <c r="Y23" t="s">
        <v>117</v>
      </c>
      <c r="Z23" s="2">
        <f>ROUND(100/1024,2)</f>
        <v>0.1</v>
      </c>
      <c r="AA23" s="2" t="s">
        <v>36</v>
      </c>
      <c r="AB23" s="4">
        <v>0</v>
      </c>
      <c r="AC23" s="1" t="s">
        <v>34</v>
      </c>
      <c r="AD23" s="1">
        <v>2</v>
      </c>
    </row>
    <row r="24" spans="1:30" x14ac:dyDescent="0.2">
      <c r="A24" s="1" t="s">
        <v>78</v>
      </c>
      <c r="B24" s="1" t="s">
        <v>81</v>
      </c>
      <c r="C24" s="1" t="s">
        <v>79</v>
      </c>
      <c r="D24" s="1">
        <v>22</v>
      </c>
      <c r="E24" t="s">
        <v>117</v>
      </c>
      <c r="F24" s="1">
        <v>15</v>
      </c>
      <c r="G24" s="1" t="s">
        <v>137</v>
      </c>
      <c r="H24" s="1" t="s">
        <v>80</v>
      </c>
      <c r="I24" s="1" t="s">
        <v>33</v>
      </c>
      <c r="J24" s="1" t="s">
        <v>34</v>
      </c>
      <c r="K24" s="1">
        <v>1</v>
      </c>
      <c r="L24" s="1" t="s">
        <v>33</v>
      </c>
      <c r="M24" s="1">
        <v>0</v>
      </c>
      <c r="N24" s="1" t="s">
        <v>33</v>
      </c>
      <c r="O24" s="1">
        <v>0</v>
      </c>
      <c r="P24" s="1" t="s">
        <v>33</v>
      </c>
      <c r="Q24" s="1">
        <v>0</v>
      </c>
      <c r="R24" s="1">
        <v>5</v>
      </c>
      <c r="S24" s="1">
        <v>5</v>
      </c>
      <c r="T24" s="1">
        <v>0</v>
      </c>
      <c r="U24" s="1">
        <v>2</v>
      </c>
      <c r="V24" t="s">
        <v>117</v>
      </c>
      <c r="W24" s="1">
        <v>10</v>
      </c>
      <c r="X24" s="1">
        <v>1</v>
      </c>
      <c r="Y24" t="s">
        <v>117</v>
      </c>
      <c r="Z24" s="1">
        <v>3</v>
      </c>
      <c r="AA24" s="2" t="s">
        <v>36</v>
      </c>
      <c r="AB24" s="4">
        <v>0</v>
      </c>
      <c r="AC24" s="1" t="s">
        <v>34</v>
      </c>
      <c r="AD24" s="1">
        <v>2</v>
      </c>
    </row>
    <row r="25" spans="1:30" x14ac:dyDescent="0.2">
      <c r="A25" s="1" t="s">
        <v>78</v>
      </c>
      <c r="B25" s="1" t="s">
        <v>82</v>
      </c>
      <c r="C25" s="1" t="s">
        <v>79</v>
      </c>
      <c r="D25" s="1">
        <v>23</v>
      </c>
      <c r="E25" t="s">
        <v>117</v>
      </c>
      <c r="F25" s="1">
        <v>25</v>
      </c>
      <c r="G25" s="1" t="s">
        <v>137</v>
      </c>
      <c r="H25" s="1" t="s">
        <v>80</v>
      </c>
      <c r="I25" s="1" t="s">
        <v>33</v>
      </c>
      <c r="J25" s="1" t="s">
        <v>34</v>
      </c>
      <c r="K25" s="1">
        <v>1</v>
      </c>
      <c r="L25" s="1" t="s">
        <v>33</v>
      </c>
      <c r="M25" s="1">
        <v>0</v>
      </c>
      <c r="N25" s="1" t="s">
        <v>33</v>
      </c>
      <c r="O25" s="1">
        <v>0</v>
      </c>
      <c r="P25" s="1" t="s">
        <v>33</v>
      </c>
      <c r="Q25" s="1">
        <v>0</v>
      </c>
      <c r="R25" s="1">
        <v>20</v>
      </c>
      <c r="S25" s="1">
        <v>20</v>
      </c>
      <c r="T25" s="1">
        <v>0</v>
      </c>
      <c r="U25" s="1">
        <v>2</v>
      </c>
      <c r="V25" t="s">
        <v>117</v>
      </c>
      <c r="W25" s="1">
        <v>25</v>
      </c>
      <c r="X25" s="1">
        <v>1</v>
      </c>
      <c r="Y25" t="s">
        <v>117</v>
      </c>
      <c r="Z25" s="1">
        <v>6</v>
      </c>
      <c r="AA25" s="2" t="s">
        <v>36</v>
      </c>
      <c r="AB25" s="4">
        <v>1</v>
      </c>
      <c r="AC25" s="1" t="s">
        <v>34</v>
      </c>
      <c r="AD25" s="1">
        <v>2</v>
      </c>
    </row>
    <row r="26" spans="1:30" x14ac:dyDescent="0.2">
      <c r="A26" s="1" t="s">
        <v>78</v>
      </c>
      <c r="B26" s="1" t="s">
        <v>83</v>
      </c>
      <c r="C26" s="1" t="s">
        <v>79</v>
      </c>
      <c r="D26" s="1">
        <v>24</v>
      </c>
      <c r="E26" t="s">
        <v>117</v>
      </c>
      <c r="F26" s="1">
        <v>50</v>
      </c>
      <c r="G26" s="1" t="s">
        <v>137</v>
      </c>
      <c r="H26" s="1" t="s">
        <v>80</v>
      </c>
      <c r="I26" s="1" t="s">
        <v>33</v>
      </c>
      <c r="J26" s="1" t="s">
        <v>34</v>
      </c>
      <c r="K26" s="1">
        <v>1</v>
      </c>
      <c r="L26" s="1" t="s">
        <v>33</v>
      </c>
      <c r="M26" s="1">
        <v>0</v>
      </c>
      <c r="N26" s="1" t="s">
        <v>33</v>
      </c>
      <c r="O26" s="1">
        <v>0</v>
      </c>
      <c r="P26" s="1" t="s">
        <v>33</v>
      </c>
      <c r="Q26" s="1">
        <v>0</v>
      </c>
      <c r="R26" s="1">
        <v>40</v>
      </c>
      <c r="S26" s="1">
        <v>40</v>
      </c>
      <c r="T26" s="1">
        <v>0</v>
      </c>
      <c r="U26" s="1">
        <v>2</v>
      </c>
      <c r="V26" t="s">
        <v>117</v>
      </c>
      <c r="W26" s="1">
        <v>50</v>
      </c>
      <c r="X26" s="1">
        <v>1</v>
      </c>
      <c r="Y26" t="s">
        <v>117</v>
      </c>
      <c r="Z26" s="1">
        <v>12</v>
      </c>
      <c r="AA26" s="2" t="s">
        <v>36</v>
      </c>
      <c r="AB26" s="4">
        <v>1</v>
      </c>
      <c r="AC26" s="1" t="s">
        <v>34</v>
      </c>
      <c r="AD26" s="1">
        <v>2</v>
      </c>
    </row>
    <row r="27" spans="1:30" x14ac:dyDescent="0.2">
      <c r="A27" s="1" t="s">
        <v>78</v>
      </c>
      <c r="B27" s="1" t="s">
        <v>84</v>
      </c>
      <c r="C27" s="1" t="s">
        <v>79</v>
      </c>
      <c r="D27" s="1">
        <v>25</v>
      </c>
      <c r="E27" t="s">
        <v>117</v>
      </c>
      <c r="F27" s="1">
        <v>100</v>
      </c>
      <c r="G27" s="1" t="s">
        <v>137</v>
      </c>
      <c r="H27" s="1" t="s">
        <v>80</v>
      </c>
      <c r="I27" s="1" t="s">
        <v>33</v>
      </c>
      <c r="J27" s="1" t="s">
        <v>34</v>
      </c>
      <c r="K27" s="1">
        <v>1</v>
      </c>
      <c r="L27" s="1" t="s">
        <v>33</v>
      </c>
      <c r="M27" s="1">
        <v>0</v>
      </c>
      <c r="N27" s="1" t="s">
        <v>33</v>
      </c>
      <c r="O27" s="1">
        <v>0</v>
      </c>
      <c r="P27" s="1" t="s">
        <v>33</v>
      </c>
      <c r="Q27" s="1">
        <v>0</v>
      </c>
      <c r="R27" s="1">
        <v>100</v>
      </c>
      <c r="S27" s="1">
        <v>100</v>
      </c>
      <c r="T27" s="1">
        <v>0</v>
      </c>
      <c r="U27" s="1">
        <v>4</v>
      </c>
      <c r="V27" t="s">
        <v>117</v>
      </c>
      <c r="W27" s="1">
        <v>120</v>
      </c>
      <c r="X27" s="1">
        <v>2</v>
      </c>
      <c r="Y27" t="s">
        <v>117</v>
      </c>
      <c r="Z27" s="1">
        <v>24</v>
      </c>
      <c r="AA27" s="2" t="s">
        <v>36</v>
      </c>
      <c r="AB27" s="4">
        <v>1</v>
      </c>
      <c r="AC27" s="1" t="s">
        <v>34</v>
      </c>
      <c r="AD27" s="1">
        <v>2</v>
      </c>
    </row>
    <row r="28" spans="1:30" x14ac:dyDescent="0.2">
      <c r="A28" s="1" t="s">
        <v>78</v>
      </c>
      <c r="B28" s="1" t="s">
        <v>85</v>
      </c>
      <c r="C28" s="1" t="s">
        <v>79</v>
      </c>
      <c r="D28" s="1">
        <v>26</v>
      </c>
      <c r="E28" t="s">
        <v>117</v>
      </c>
      <c r="F28" s="1">
        <v>200</v>
      </c>
      <c r="G28" s="1" t="s">
        <v>137</v>
      </c>
      <c r="H28" s="1" t="s">
        <v>80</v>
      </c>
      <c r="I28" s="1" t="s">
        <v>33</v>
      </c>
      <c r="J28" s="1" t="s">
        <v>34</v>
      </c>
      <c r="K28" s="1">
        <v>1</v>
      </c>
      <c r="L28" s="1" t="s">
        <v>33</v>
      </c>
      <c r="M28" s="1">
        <v>0</v>
      </c>
      <c r="N28" s="1" t="s">
        <v>33</v>
      </c>
      <c r="O28" s="1">
        <v>0</v>
      </c>
      <c r="P28" s="1" t="s">
        <v>33</v>
      </c>
      <c r="Q28" s="1">
        <v>0</v>
      </c>
      <c r="R28" s="1">
        <v>200</v>
      </c>
      <c r="S28" s="1">
        <v>200</v>
      </c>
      <c r="T28" s="1">
        <v>0</v>
      </c>
      <c r="U28" s="1">
        <v>4</v>
      </c>
      <c r="V28" t="s">
        <v>117</v>
      </c>
      <c r="W28" s="1">
        <v>300</v>
      </c>
      <c r="X28" s="1">
        <v>2</v>
      </c>
      <c r="Y28" t="s">
        <v>117</v>
      </c>
      <c r="Z28" s="1">
        <v>60</v>
      </c>
      <c r="AA28" s="2" t="s">
        <v>36</v>
      </c>
      <c r="AB28" s="4">
        <v>2</v>
      </c>
      <c r="AC28" s="1" t="s">
        <v>34</v>
      </c>
      <c r="AD28" s="1">
        <v>2</v>
      </c>
    </row>
    <row r="29" spans="1:30" x14ac:dyDescent="0.2">
      <c r="A29" s="1" t="s">
        <v>86</v>
      </c>
      <c r="B29" s="1" t="s">
        <v>30</v>
      </c>
      <c r="C29" s="1" t="s">
        <v>87</v>
      </c>
      <c r="D29" s="1">
        <v>27</v>
      </c>
      <c r="E29" t="s">
        <v>117</v>
      </c>
      <c r="F29" s="1">
        <v>0</v>
      </c>
      <c r="G29" s="1" t="s">
        <v>137</v>
      </c>
      <c r="H29" s="1" t="s">
        <v>88</v>
      </c>
      <c r="I29" s="1" t="s">
        <v>34</v>
      </c>
      <c r="J29" s="1" t="s">
        <v>34</v>
      </c>
      <c r="K29" s="1">
        <v>1</v>
      </c>
      <c r="L29" s="1" t="s">
        <v>34</v>
      </c>
      <c r="M29" s="1">
        <v>1</v>
      </c>
      <c r="N29" s="1" t="s">
        <v>34</v>
      </c>
      <c r="O29" s="1">
        <v>1</v>
      </c>
      <c r="P29" s="1" t="s">
        <v>33</v>
      </c>
      <c r="Q29" s="1">
        <v>0</v>
      </c>
      <c r="R29" s="1" t="s">
        <v>35</v>
      </c>
      <c r="S29" s="1" t="s">
        <v>35</v>
      </c>
      <c r="T29" s="1">
        <v>0</v>
      </c>
      <c r="U29" s="1">
        <v>4</v>
      </c>
      <c r="V29" t="s">
        <v>117</v>
      </c>
      <c r="W29" s="1" t="s">
        <v>35</v>
      </c>
      <c r="X29" s="1">
        <v>4</v>
      </c>
      <c r="Y29" t="s">
        <v>117</v>
      </c>
      <c r="Z29" s="1" t="s">
        <v>35</v>
      </c>
      <c r="AA29" s="2" t="s">
        <v>36</v>
      </c>
      <c r="AB29" s="4">
        <v>4</v>
      </c>
      <c r="AC29" s="1" t="s">
        <v>33</v>
      </c>
      <c r="AD29" s="1">
        <v>0</v>
      </c>
    </row>
    <row r="30" spans="1:30" x14ac:dyDescent="0.2">
      <c r="A30" s="1" t="s">
        <v>89</v>
      </c>
      <c r="B30" s="1" t="s">
        <v>30</v>
      </c>
      <c r="C30" t="s">
        <v>90</v>
      </c>
      <c r="D30" s="1">
        <v>28</v>
      </c>
      <c r="E30" t="s">
        <v>117</v>
      </c>
      <c r="F30" s="1">
        <v>0</v>
      </c>
      <c r="G30" s="1" t="s">
        <v>137</v>
      </c>
      <c r="H30" s="1" t="s">
        <v>91</v>
      </c>
      <c r="I30" s="1" t="s">
        <v>34</v>
      </c>
      <c r="J30" s="1" t="s">
        <v>34</v>
      </c>
      <c r="K30" s="1">
        <v>1</v>
      </c>
      <c r="L30" s="1" t="s">
        <v>33</v>
      </c>
      <c r="M30" s="1">
        <v>0</v>
      </c>
      <c r="N30" s="1" t="s">
        <v>33</v>
      </c>
      <c r="O30" s="1">
        <v>0</v>
      </c>
      <c r="P30" s="1" t="s">
        <v>33</v>
      </c>
      <c r="Q30" s="1">
        <v>0</v>
      </c>
      <c r="R30" s="1" t="s">
        <v>35</v>
      </c>
      <c r="S30" s="1" t="s">
        <v>35</v>
      </c>
      <c r="T30" s="1">
        <v>0</v>
      </c>
      <c r="U30" s="1">
        <v>4</v>
      </c>
      <c r="V30" t="s">
        <v>117</v>
      </c>
      <c r="W30" s="1" t="s">
        <v>35</v>
      </c>
      <c r="X30" s="1">
        <v>4</v>
      </c>
      <c r="Y30" t="s">
        <v>117</v>
      </c>
      <c r="Z30" s="1" t="s">
        <v>35</v>
      </c>
      <c r="AA30" s="2" t="s">
        <v>36</v>
      </c>
      <c r="AB30" s="4">
        <v>4</v>
      </c>
      <c r="AC30" s="1" t="s">
        <v>33</v>
      </c>
      <c r="AD30" s="1">
        <v>0</v>
      </c>
    </row>
    <row r="31" spans="1:30" x14ac:dyDescent="0.2">
      <c r="A31" s="1" t="s">
        <v>92</v>
      </c>
      <c r="B31" s="1" t="s">
        <v>30</v>
      </c>
      <c r="C31" t="s">
        <v>93</v>
      </c>
      <c r="D31" s="1">
        <v>29</v>
      </c>
      <c r="E31" t="s">
        <v>117</v>
      </c>
      <c r="F31" s="1">
        <v>0</v>
      </c>
      <c r="G31" s="1" t="s">
        <v>137</v>
      </c>
      <c r="H31" s="1" t="s">
        <v>94</v>
      </c>
      <c r="I31" s="1" t="s">
        <v>34</v>
      </c>
      <c r="J31" s="1" t="s">
        <v>34</v>
      </c>
      <c r="K31" s="1">
        <v>1</v>
      </c>
      <c r="L31" s="1" t="s">
        <v>33</v>
      </c>
      <c r="M31" s="1">
        <v>0</v>
      </c>
      <c r="N31" s="1" t="s">
        <v>34</v>
      </c>
      <c r="O31" s="1">
        <v>1</v>
      </c>
      <c r="P31" s="1" t="s">
        <v>33</v>
      </c>
      <c r="Q31" s="1">
        <v>0</v>
      </c>
      <c r="R31" s="1" t="s">
        <v>35</v>
      </c>
      <c r="S31" s="1" t="s">
        <v>35</v>
      </c>
      <c r="T31" s="1">
        <v>0</v>
      </c>
      <c r="U31" s="1">
        <v>4</v>
      </c>
      <c r="V31" t="s">
        <v>117</v>
      </c>
      <c r="W31" s="1" t="s">
        <v>35</v>
      </c>
      <c r="X31" s="1">
        <v>4</v>
      </c>
      <c r="Y31" t="s">
        <v>117</v>
      </c>
      <c r="Z31" s="1" t="s">
        <v>35</v>
      </c>
      <c r="AA31" s="2" t="s">
        <v>36</v>
      </c>
      <c r="AB31" s="4">
        <v>4</v>
      </c>
      <c r="AC31" s="1" t="s">
        <v>33</v>
      </c>
      <c r="AD31" s="1">
        <v>0</v>
      </c>
    </row>
    <row r="32" spans="1:30" x14ac:dyDescent="0.2">
      <c r="A32" s="1" t="s">
        <v>95</v>
      </c>
      <c r="B32" s="1" t="s">
        <v>30</v>
      </c>
      <c r="C32" s="1" t="s">
        <v>96</v>
      </c>
      <c r="D32" s="1">
        <v>30</v>
      </c>
      <c r="E32" t="s">
        <v>117</v>
      </c>
      <c r="F32" s="1">
        <v>0</v>
      </c>
      <c r="G32" s="1" t="s">
        <v>137</v>
      </c>
      <c r="H32" s="1" t="s">
        <v>33</v>
      </c>
      <c r="I32" s="1" t="s">
        <v>34</v>
      </c>
      <c r="J32" s="1" t="s">
        <v>33</v>
      </c>
      <c r="K32" s="1">
        <v>0</v>
      </c>
      <c r="L32" s="1" t="s">
        <v>33</v>
      </c>
      <c r="M32" s="1">
        <v>0</v>
      </c>
      <c r="N32" s="1" t="s">
        <v>33</v>
      </c>
      <c r="O32" s="1">
        <v>0</v>
      </c>
      <c r="P32" s="1" t="s">
        <v>33</v>
      </c>
      <c r="Q32" s="1">
        <v>0</v>
      </c>
      <c r="R32" s="1" t="s">
        <v>35</v>
      </c>
      <c r="S32" s="1" t="s">
        <v>35</v>
      </c>
      <c r="T32" s="1">
        <v>0</v>
      </c>
      <c r="U32" s="1">
        <v>4</v>
      </c>
      <c r="V32" t="s">
        <v>117</v>
      </c>
      <c r="W32" s="1" t="s">
        <v>35</v>
      </c>
      <c r="X32" s="1">
        <v>4</v>
      </c>
      <c r="Y32" t="s">
        <v>117</v>
      </c>
      <c r="Z32" s="1" t="s">
        <v>35</v>
      </c>
      <c r="AA32" s="2" t="s">
        <v>36</v>
      </c>
      <c r="AB32" s="4">
        <v>4</v>
      </c>
      <c r="AC32" s="1" t="s">
        <v>33</v>
      </c>
      <c r="AD32" s="1">
        <v>0</v>
      </c>
    </row>
    <row r="33" spans="1:30" x14ac:dyDescent="0.2">
      <c r="A33" s="1" t="s">
        <v>97</v>
      </c>
      <c r="B33" s="1" t="s">
        <v>30</v>
      </c>
      <c r="C33" s="1" t="s">
        <v>98</v>
      </c>
      <c r="D33" s="1">
        <v>31</v>
      </c>
      <c r="E33" t="s">
        <v>117</v>
      </c>
      <c r="F33" s="1">
        <v>0</v>
      </c>
      <c r="G33" s="1" t="s">
        <v>137</v>
      </c>
      <c r="H33" s="1" t="s">
        <v>99</v>
      </c>
      <c r="I33" s="1" t="s">
        <v>34</v>
      </c>
      <c r="J33" s="1" t="s">
        <v>34</v>
      </c>
      <c r="K33" s="1">
        <v>1</v>
      </c>
      <c r="L33" s="1" t="s">
        <v>34</v>
      </c>
      <c r="M33" s="1">
        <v>1</v>
      </c>
      <c r="N33" s="1" t="s">
        <v>33</v>
      </c>
      <c r="O33" s="1">
        <v>0</v>
      </c>
      <c r="P33" s="1" t="s">
        <v>33</v>
      </c>
      <c r="Q33" s="1">
        <v>0</v>
      </c>
      <c r="R33" s="1" t="s">
        <v>35</v>
      </c>
      <c r="S33" s="1" t="s">
        <v>35</v>
      </c>
      <c r="T33" s="1">
        <v>0</v>
      </c>
      <c r="U33" s="1">
        <v>4</v>
      </c>
      <c r="V33" t="s">
        <v>117</v>
      </c>
      <c r="W33" s="1" t="s">
        <v>35</v>
      </c>
      <c r="X33" s="1">
        <v>4</v>
      </c>
      <c r="Y33" t="s">
        <v>117</v>
      </c>
      <c r="Z33" s="1" t="s">
        <v>35</v>
      </c>
      <c r="AA33" s="2" t="s">
        <v>36</v>
      </c>
      <c r="AB33" s="4">
        <v>4</v>
      </c>
      <c r="AC33" s="1" t="s">
        <v>33</v>
      </c>
      <c r="AD33" s="1">
        <v>0</v>
      </c>
    </row>
    <row r="34" spans="1:30" x14ac:dyDescent="0.2">
      <c r="A34" s="1" t="s">
        <v>100</v>
      </c>
      <c r="B34" s="1" t="s">
        <v>30</v>
      </c>
      <c r="C34" s="1" t="s">
        <v>101</v>
      </c>
      <c r="D34" s="1">
        <v>32</v>
      </c>
      <c r="E34" t="s">
        <v>117</v>
      </c>
      <c r="F34" s="1">
        <v>0</v>
      </c>
      <c r="G34" s="1" t="s">
        <v>137</v>
      </c>
      <c r="H34" s="1" t="s">
        <v>102</v>
      </c>
      <c r="I34" s="1" t="s">
        <v>33</v>
      </c>
      <c r="J34" s="1" t="s">
        <v>34</v>
      </c>
      <c r="K34" s="1">
        <v>1</v>
      </c>
      <c r="L34" s="1" t="s">
        <v>34</v>
      </c>
      <c r="M34" s="1">
        <v>1</v>
      </c>
      <c r="N34" s="1" t="s">
        <v>34</v>
      </c>
      <c r="O34" s="1">
        <v>1</v>
      </c>
      <c r="P34" s="1" t="s">
        <v>33</v>
      </c>
      <c r="Q34" s="1">
        <v>0</v>
      </c>
      <c r="R34" s="1">
        <v>2</v>
      </c>
      <c r="S34" s="1">
        <v>2</v>
      </c>
      <c r="T34" s="1">
        <v>0</v>
      </c>
      <c r="U34" s="1">
        <v>2</v>
      </c>
      <c r="V34" t="s">
        <v>117</v>
      </c>
      <c r="W34" s="1">
        <v>1</v>
      </c>
      <c r="X34" s="1">
        <v>0</v>
      </c>
      <c r="Y34" t="s">
        <v>117</v>
      </c>
      <c r="Z34" s="2">
        <f>ROUND(100/1024,2)</f>
        <v>0.1</v>
      </c>
      <c r="AA34" s="2" t="s">
        <v>36</v>
      </c>
      <c r="AB34" s="4">
        <v>0</v>
      </c>
      <c r="AC34" s="1" t="s">
        <v>34</v>
      </c>
      <c r="AD34" s="1">
        <v>2</v>
      </c>
    </row>
    <row r="35" spans="1:30" x14ac:dyDescent="0.2">
      <c r="A35" s="1" t="s">
        <v>100</v>
      </c>
      <c r="B35" s="1" t="s">
        <v>103</v>
      </c>
      <c r="C35" s="1" t="s">
        <v>101</v>
      </c>
      <c r="D35" s="1">
        <v>33</v>
      </c>
      <c r="E35" t="s">
        <v>117</v>
      </c>
      <c r="F35" s="1">
        <v>12</v>
      </c>
      <c r="G35" s="1" t="s">
        <v>137</v>
      </c>
      <c r="H35" s="1" t="s">
        <v>102</v>
      </c>
      <c r="I35" s="1" t="s">
        <v>33</v>
      </c>
      <c r="J35" s="1" t="s">
        <v>34</v>
      </c>
      <c r="K35" s="1">
        <v>1</v>
      </c>
      <c r="L35" s="1" t="s">
        <v>34</v>
      </c>
      <c r="M35" s="1">
        <v>1</v>
      </c>
      <c r="N35" s="1" t="s">
        <v>34</v>
      </c>
      <c r="O35" s="1">
        <v>1</v>
      </c>
      <c r="P35" s="1" t="s">
        <v>33</v>
      </c>
      <c r="Q35" s="1">
        <v>0</v>
      </c>
      <c r="R35" s="1">
        <v>10</v>
      </c>
      <c r="S35" s="1">
        <v>10</v>
      </c>
      <c r="T35" s="1">
        <v>0</v>
      </c>
      <c r="U35" s="1">
        <v>2</v>
      </c>
      <c r="V35" t="s">
        <v>117</v>
      </c>
      <c r="W35" s="1">
        <v>6</v>
      </c>
      <c r="X35" s="1">
        <v>0</v>
      </c>
      <c r="Y35" t="s">
        <v>117</v>
      </c>
      <c r="Z35" s="1">
        <v>4</v>
      </c>
      <c r="AA35" s="2" t="s">
        <v>36</v>
      </c>
      <c r="AB35" s="4">
        <v>0</v>
      </c>
      <c r="AC35" s="1" t="s">
        <v>39</v>
      </c>
      <c r="AD35" s="1">
        <v>3</v>
      </c>
    </row>
    <row r="36" spans="1:30" x14ac:dyDescent="0.2">
      <c r="A36" s="1" t="s">
        <v>100</v>
      </c>
      <c r="B36" s="1" t="s">
        <v>104</v>
      </c>
      <c r="C36" s="1" t="s">
        <v>101</v>
      </c>
      <c r="D36" s="1">
        <v>34</v>
      </c>
      <c r="E36" t="s">
        <v>117</v>
      </c>
      <c r="F36" s="1">
        <v>24</v>
      </c>
      <c r="G36" s="1" t="s">
        <v>137</v>
      </c>
      <c r="H36" s="1" t="s">
        <v>102</v>
      </c>
      <c r="I36" s="1" t="s">
        <v>33</v>
      </c>
      <c r="J36" s="1" t="s">
        <v>34</v>
      </c>
      <c r="K36" s="1">
        <v>1</v>
      </c>
      <c r="L36" s="1" t="s">
        <v>34</v>
      </c>
      <c r="M36" s="1">
        <v>1</v>
      </c>
      <c r="N36" s="1" t="s">
        <v>34</v>
      </c>
      <c r="O36" s="1">
        <v>1</v>
      </c>
      <c r="P36" s="1" t="s">
        <v>33</v>
      </c>
      <c r="Q36" s="1">
        <v>0</v>
      </c>
      <c r="R36" s="1" t="s">
        <v>35</v>
      </c>
      <c r="S36" s="1" t="s">
        <v>35</v>
      </c>
      <c r="T36" s="1">
        <v>0</v>
      </c>
      <c r="U36" s="1">
        <v>4</v>
      </c>
      <c r="V36" t="s">
        <v>117</v>
      </c>
      <c r="W36" s="1">
        <v>20</v>
      </c>
      <c r="X36" s="1">
        <v>1</v>
      </c>
      <c r="Y36" t="s">
        <v>117</v>
      </c>
      <c r="Z36" s="1">
        <v>8</v>
      </c>
      <c r="AA36" s="2" t="s">
        <v>36</v>
      </c>
      <c r="AB36" s="4">
        <v>1</v>
      </c>
      <c r="AC36" s="1" t="s">
        <v>39</v>
      </c>
      <c r="AD36" s="1">
        <v>3</v>
      </c>
    </row>
    <row r="37" spans="1:30" x14ac:dyDescent="0.2">
      <c r="A37" s="1" t="s">
        <v>100</v>
      </c>
      <c r="B37" s="1" t="s">
        <v>105</v>
      </c>
      <c r="C37" s="1" t="s">
        <v>101</v>
      </c>
      <c r="D37" s="1">
        <v>35</v>
      </c>
      <c r="E37" t="s">
        <v>117</v>
      </c>
      <c r="F37" s="1">
        <v>35</v>
      </c>
      <c r="G37" s="1" t="s">
        <v>137</v>
      </c>
      <c r="H37" s="1" t="s">
        <v>102</v>
      </c>
      <c r="I37" s="1" t="s">
        <v>33</v>
      </c>
      <c r="J37" s="1" t="s">
        <v>34</v>
      </c>
      <c r="K37" s="1">
        <v>1</v>
      </c>
      <c r="L37" s="1" t="s">
        <v>34</v>
      </c>
      <c r="M37" s="1">
        <v>1</v>
      </c>
      <c r="N37" s="1" t="s">
        <v>34</v>
      </c>
      <c r="O37" s="1">
        <v>1</v>
      </c>
      <c r="P37" s="1" t="s">
        <v>33</v>
      </c>
      <c r="Q37" s="1">
        <v>0</v>
      </c>
      <c r="R37" s="1" t="s">
        <v>35</v>
      </c>
      <c r="S37" s="1" t="s">
        <v>35</v>
      </c>
      <c r="T37" s="1">
        <v>0</v>
      </c>
      <c r="U37" s="1">
        <v>4</v>
      </c>
      <c r="V37" t="s">
        <v>117</v>
      </c>
      <c r="W37" s="1">
        <v>45</v>
      </c>
      <c r="X37" s="1">
        <v>1</v>
      </c>
      <c r="Y37" t="s">
        <v>117</v>
      </c>
      <c r="Z37" s="1">
        <v>14</v>
      </c>
      <c r="AA37" s="2" t="s">
        <v>36</v>
      </c>
      <c r="AB37" s="4">
        <v>1</v>
      </c>
      <c r="AC37" s="1" t="s">
        <v>39</v>
      </c>
      <c r="AD37" s="1">
        <v>3</v>
      </c>
    </row>
    <row r="38" spans="1:30" x14ac:dyDescent="0.2">
      <c r="A38" s="1" t="s">
        <v>100</v>
      </c>
      <c r="B38" s="1" t="s">
        <v>106</v>
      </c>
      <c r="C38" s="1" t="s">
        <v>101</v>
      </c>
      <c r="D38" s="1">
        <v>36</v>
      </c>
      <c r="E38" t="s">
        <v>117</v>
      </c>
      <c r="F38" s="1">
        <v>75</v>
      </c>
      <c r="G38" s="1" t="s">
        <v>137</v>
      </c>
      <c r="H38" s="1" t="s">
        <v>102</v>
      </c>
      <c r="I38" s="1" t="s">
        <v>33</v>
      </c>
      <c r="J38" s="1" t="s">
        <v>34</v>
      </c>
      <c r="K38" s="1">
        <v>1</v>
      </c>
      <c r="L38" s="1" t="s">
        <v>34</v>
      </c>
      <c r="M38" s="1">
        <v>1</v>
      </c>
      <c r="N38" s="1" t="s">
        <v>34</v>
      </c>
      <c r="O38" s="1">
        <v>1</v>
      </c>
      <c r="P38" s="1" t="s">
        <v>33</v>
      </c>
      <c r="Q38" s="1">
        <v>0</v>
      </c>
      <c r="R38" s="1" t="s">
        <v>35</v>
      </c>
      <c r="S38" s="1" t="s">
        <v>35</v>
      </c>
      <c r="T38" s="1">
        <v>0</v>
      </c>
      <c r="U38" s="1">
        <v>4</v>
      </c>
      <c r="V38" t="s">
        <v>117</v>
      </c>
      <c r="W38" s="1">
        <v>110</v>
      </c>
      <c r="X38" s="1">
        <v>2</v>
      </c>
      <c r="Y38" t="s">
        <v>117</v>
      </c>
      <c r="Z38" s="1">
        <v>30</v>
      </c>
      <c r="AA38" s="2" t="s">
        <v>36</v>
      </c>
      <c r="AB38" s="4">
        <v>1</v>
      </c>
      <c r="AC38" s="1" t="s">
        <v>39</v>
      </c>
      <c r="AD38" s="1">
        <v>3</v>
      </c>
    </row>
    <row r="39" spans="1:30" x14ac:dyDescent="0.2">
      <c r="A39" s="1" t="s">
        <v>100</v>
      </c>
      <c r="B39" s="1" t="s">
        <v>107</v>
      </c>
      <c r="C39" s="1" t="s">
        <v>101</v>
      </c>
      <c r="D39" s="1">
        <v>37</v>
      </c>
      <c r="E39" t="s">
        <v>117</v>
      </c>
      <c r="F39" s="1">
        <v>150</v>
      </c>
      <c r="G39" s="1" t="s">
        <v>137</v>
      </c>
      <c r="H39" s="1" t="s">
        <v>102</v>
      </c>
      <c r="I39" s="1" t="s">
        <v>33</v>
      </c>
      <c r="J39" s="1" t="s">
        <v>34</v>
      </c>
      <c r="K39" s="1">
        <v>1</v>
      </c>
      <c r="L39" s="1" t="s">
        <v>34</v>
      </c>
      <c r="M39" s="1">
        <v>1</v>
      </c>
      <c r="N39" s="1" t="s">
        <v>34</v>
      </c>
      <c r="O39" s="1">
        <v>1</v>
      </c>
      <c r="P39" s="1" t="s">
        <v>33</v>
      </c>
      <c r="Q39" s="1">
        <v>0</v>
      </c>
      <c r="R39" s="1" t="s">
        <v>35</v>
      </c>
      <c r="S39" s="1" t="s">
        <v>35</v>
      </c>
      <c r="T39" s="1">
        <v>0</v>
      </c>
      <c r="U39" s="1">
        <v>4</v>
      </c>
      <c r="V39" t="s">
        <v>117</v>
      </c>
      <c r="W39" s="1">
        <v>230</v>
      </c>
      <c r="X39" s="1">
        <v>2</v>
      </c>
      <c r="Y39" t="s">
        <v>117</v>
      </c>
      <c r="Z39" s="1">
        <v>70</v>
      </c>
      <c r="AA39" s="2" t="s">
        <v>36</v>
      </c>
      <c r="AB39" s="4">
        <v>2</v>
      </c>
      <c r="AC39" s="1" t="s">
        <v>39</v>
      </c>
      <c r="AD39" s="1">
        <v>3</v>
      </c>
    </row>
    <row r="40" spans="1:30" x14ac:dyDescent="0.2">
      <c r="A40" s="1" t="s">
        <v>108</v>
      </c>
      <c r="B40" s="1" t="s">
        <v>30</v>
      </c>
      <c r="C40" t="s">
        <v>109</v>
      </c>
      <c r="D40" s="1">
        <v>38</v>
      </c>
      <c r="E40" t="s">
        <v>117</v>
      </c>
      <c r="F40" s="1">
        <v>0</v>
      </c>
      <c r="G40" s="1" t="s">
        <v>137</v>
      </c>
      <c r="H40" s="1" t="s">
        <v>110</v>
      </c>
      <c r="I40" s="1" t="s">
        <v>34</v>
      </c>
      <c r="J40" s="1" t="s">
        <v>34</v>
      </c>
      <c r="K40" s="1">
        <v>1</v>
      </c>
      <c r="L40" s="1" t="s">
        <v>33</v>
      </c>
      <c r="M40" s="1">
        <v>0</v>
      </c>
      <c r="N40" s="1" t="s">
        <v>34</v>
      </c>
      <c r="O40" s="1">
        <v>1</v>
      </c>
      <c r="P40" s="1" t="s">
        <v>33</v>
      </c>
      <c r="Q40" s="1">
        <v>0</v>
      </c>
      <c r="R40" s="1" t="s">
        <v>35</v>
      </c>
      <c r="S40" s="1" t="s">
        <v>35</v>
      </c>
      <c r="T40" s="1">
        <v>0</v>
      </c>
      <c r="U40" s="1">
        <v>4</v>
      </c>
      <c r="V40" t="s">
        <v>117</v>
      </c>
      <c r="W40" s="1" t="s">
        <v>35</v>
      </c>
      <c r="X40" s="1">
        <v>4</v>
      </c>
      <c r="Y40" t="s">
        <v>117</v>
      </c>
      <c r="Z40" s="1" t="s">
        <v>35</v>
      </c>
      <c r="AA40" s="2" t="s">
        <v>36</v>
      </c>
      <c r="AB40" s="4">
        <v>4</v>
      </c>
      <c r="AC40" s="1" t="s">
        <v>33</v>
      </c>
      <c r="AD40" s="1">
        <v>0</v>
      </c>
    </row>
    <row r="41" spans="1:30" x14ac:dyDescent="0.2">
      <c r="A41" s="1" t="s">
        <v>111</v>
      </c>
      <c r="B41" s="1" t="s">
        <v>112</v>
      </c>
      <c r="C41" s="1" t="s">
        <v>113</v>
      </c>
      <c r="D41" s="1">
        <v>39</v>
      </c>
      <c r="E41" t="s">
        <v>117</v>
      </c>
      <c r="F41" s="1">
        <v>12</v>
      </c>
      <c r="G41" s="1" t="s">
        <v>137</v>
      </c>
      <c r="H41" s="1" t="s">
        <v>114</v>
      </c>
      <c r="I41" s="1" t="s">
        <v>33</v>
      </c>
      <c r="J41" s="1" t="s">
        <v>34</v>
      </c>
      <c r="K41" s="1">
        <v>1</v>
      </c>
      <c r="L41" s="1" t="s">
        <v>34</v>
      </c>
      <c r="M41" s="1">
        <v>1</v>
      </c>
      <c r="N41" s="1" t="s">
        <v>34</v>
      </c>
      <c r="O41" s="1">
        <v>1</v>
      </c>
      <c r="P41" s="1" t="s">
        <v>33</v>
      </c>
      <c r="Q41" s="1">
        <v>0</v>
      </c>
      <c r="R41" s="1">
        <v>1</v>
      </c>
      <c r="S41" s="1">
        <v>5</v>
      </c>
      <c r="T41" s="1">
        <v>12</v>
      </c>
      <c r="U41" s="1">
        <v>1</v>
      </c>
      <c r="V41" t="s">
        <v>117</v>
      </c>
      <c r="W41" s="1" t="s">
        <v>35</v>
      </c>
      <c r="X41" s="1">
        <v>4</v>
      </c>
      <c r="Y41" t="s">
        <v>117</v>
      </c>
      <c r="Z41" s="1">
        <v>5</v>
      </c>
      <c r="AA41" s="2" t="s">
        <v>36</v>
      </c>
      <c r="AB41" s="4">
        <v>1</v>
      </c>
      <c r="AC41" s="1" t="s">
        <v>39</v>
      </c>
      <c r="AD41" s="1">
        <v>3</v>
      </c>
    </row>
    <row r="42" spans="1:30" x14ac:dyDescent="0.2">
      <c r="A42" s="1" t="s">
        <v>111</v>
      </c>
      <c r="B42" s="1" t="s">
        <v>115</v>
      </c>
      <c r="C42" s="1" t="s">
        <v>113</v>
      </c>
      <c r="D42" s="1">
        <v>40</v>
      </c>
      <c r="E42" t="s">
        <v>117</v>
      </c>
      <c r="F42" s="1">
        <f>5*19</f>
        <v>95</v>
      </c>
      <c r="G42" s="1" t="s">
        <v>137</v>
      </c>
      <c r="H42" s="1" t="s">
        <v>114</v>
      </c>
      <c r="I42" s="1" t="s">
        <v>33</v>
      </c>
      <c r="J42" s="1" t="s">
        <v>34</v>
      </c>
      <c r="K42" s="1">
        <v>1</v>
      </c>
      <c r="L42" s="1" t="s">
        <v>34</v>
      </c>
      <c r="M42" s="1">
        <v>1</v>
      </c>
      <c r="N42" s="1" t="s">
        <v>34</v>
      </c>
      <c r="O42" s="1">
        <v>1</v>
      </c>
      <c r="P42" s="1" t="s">
        <v>33</v>
      </c>
      <c r="Q42" s="1">
        <v>0</v>
      </c>
      <c r="R42" s="1">
        <v>5</v>
      </c>
      <c r="S42" s="1" t="s">
        <v>35</v>
      </c>
      <c r="T42" s="1">
        <v>19</v>
      </c>
      <c r="U42" s="1">
        <v>3</v>
      </c>
      <c r="V42" t="s">
        <v>117</v>
      </c>
      <c r="W42" s="1" t="s">
        <v>35</v>
      </c>
      <c r="X42" s="1">
        <v>4</v>
      </c>
      <c r="Y42" t="s">
        <v>117</v>
      </c>
      <c r="Z42" s="1">
        <v>500</v>
      </c>
      <c r="AA42" s="2" t="s">
        <v>36</v>
      </c>
      <c r="AB42" s="4">
        <v>2</v>
      </c>
      <c r="AC42" s="1" t="s">
        <v>39</v>
      </c>
      <c r="AD42" s="1">
        <v>3</v>
      </c>
    </row>
    <row r="43" spans="1:30" x14ac:dyDescent="0.2">
      <c r="A43" s="1" t="s">
        <v>111</v>
      </c>
      <c r="B43" s="1" t="s">
        <v>116</v>
      </c>
      <c r="C43" s="1" t="s">
        <v>113</v>
      </c>
      <c r="D43" s="1">
        <v>41</v>
      </c>
      <c r="E43" t="s">
        <v>117</v>
      </c>
      <c r="F43" s="1">
        <v>52.25</v>
      </c>
      <c r="G43" s="1" t="s">
        <v>137</v>
      </c>
      <c r="H43" s="1" t="s">
        <v>114</v>
      </c>
      <c r="I43" s="1" t="s">
        <v>33</v>
      </c>
      <c r="J43" s="1" t="s">
        <v>34</v>
      </c>
      <c r="K43" s="1">
        <v>1</v>
      </c>
      <c r="L43" s="1" t="s">
        <v>34</v>
      </c>
      <c r="M43" s="1">
        <v>1</v>
      </c>
      <c r="N43" s="1" t="s">
        <v>34</v>
      </c>
      <c r="O43" s="1">
        <v>1</v>
      </c>
      <c r="P43" s="1" t="s">
        <v>33</v>
      </c>
      <c r="Q43" s="1">
        <v>0</v>
      </c>
      <c r="R43" s="1">
        <v>1</v>
      </c>
      <c r="S43" s="1">
        <v>50</v>
      </c>
      <c r="T43" s="1">
        <v>52.25</v>
      </c>
      <c r="U43" s="1">
        <v>1</v>
      </c>
      <c r="V43" t="s">
        <v>117</v>
      </c>
      <c r="W43" s="1" t="s">
        <v>35</v>
      </c>
      <c r="X43" s="1">
        <v>4</v>
      </c>
      <c r="Y43" t="s">
        <v>117</v>
      </c>
      <c r="Z43" s="1">
        <v>1000</v>
      </c>
      <c r="AA43" s="2" t="s">
        <v>36</v>
      </c>
      <c r="AB43" s="4">
        <v>2</v>
      </c>
      <c r="AC43" s="1" t="s">
        <v>39</v>
      </c>
      <c r="AD43" s="1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2023-06-06T16:28:58Z</dcterms:modified>
  <cp:category/>
  <cp:contentStatus/>
</cp:coreProperties>
</file>