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onsolelis/Documents/"/>
    </mc:Choice>
  </mc:AlternateContent>
  <xr:revisionPtr revIDLastSave="0" documentId="13_ncr:1_{8CFB406D-C6CC-8D47-8794-C2E38421A293}" xr6:coauthVersionLast="47" xr6:coauthVersionMax="47" xr10:uidLastSave="{00000000-0000-0000-0000-000000000000}"/>
  <bookViews>
    <workbookView xWindow="0" yWindow="0" windowWidth="38400" windowHeight="21600" activeTab="3" xr2:uid="{4008F728-9E1B-7A48-84D4-6B679FBF15DC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4" l="1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23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H13" i="5"/>
  <c r="H4" i="5"/>
  <c r="H5" i="5"/>
  <c r="H6" i="5"/>
  <c r="H7" i="5"/>
  <c r="H8" i="5"/>
  <c r="H9" i="5"/>
  <c r="H10" i="5"/>
  <c r="H3" i="5"/>
  <c r="G4" i="5"/>
  <c r="G5" i="5"/>
  <c r="G6" i="5"/>
  <c r="G7" i="5"/>
  <c r="G8" i="5"/>
  <c r="G9" i="5"/>
  <c r="G10" i="5"/>
  <c r="G3" i="5"/>
  <c r="F10" i="5"/>
  <c r="F4" i="5"/>
  <c r="F5" i="5"/>
  <c r="F6" i="5"/>
  <c r="F7" i="5"/>
  <c r="F8" i="5"/>
  <c r="F9" i="5"/>
  <c r="F3" i="5"/>
  <c r="K1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C1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3" i="4"/>
  <c r="D26" i="2"/>
  <c r="D27" i="2"/>
  <c r="D28" i="2"/>
  <c r="D29" i="2"/>
  <c r="D30" i="2"/>
  <c r="D31" i="2"/>
  <c r="D32" i="2"/>
  <c r="D33" i="2"/>
  <c r="D34" i="2"/>
  <c r="D35" i="2"/>
  <c r="D36" i="2"/>
  <c r="C26" i="2"/>
  <c r="C27" i="2"/>
  <c r="C28" i="2"/>
  <c r="C29" i="2"/>
  <c r="C30" i="2"/>
  <c r="C31" i="2"/>
  <c r="C32" i="2"/>
  <c r="C33" i="2"/>
  <c r="C34" i="2"/>
  <c r="C35" i="2"/>
  <c r="C36" i="2"/>
  <c r="D16" i="2"/>
  <c r="D17" i="2"/>
  <c r="D18" i="2"/>
  <c r="D19" i="2"/>
  <c r="D20" i="2"/>
  <c r="D21" i="2"/>
  <c r="D22" i="2"/>
  <c r="D23" i="2"/>
  <c r="D24" i="2"/>
  <c r="D25" i="2"/>
  <c r="C16" i="2"/>
  <c r="C17" i="2"/>
  <c r="C18" i="2"/>
  <c r="C19" i="2"/>
  <c r="C20" i="2"/>
  <c r="C21" i="2"/>
  <c r="C22" i="2"/>
  <c r="C23" i="2"/>
  <c r="C24" i="2"/>
  <c r="C25" i="2"/>
  <c r="D9" i="2"/>
  <c r="D10" i="2"/>
  <c r="D11" i="2"/>
  <c r="D12" i="2"/>
  <c r="D13" i="2"/>
  <c r="D14" i="2"/>
  <c r="D15" i="2"/>
  <c r="D8" i="2"/>
  <c r="C9" i="2"/>
  <c r="C10" i="2"/>
  <c r="C11" i="2"/>
  <c r="C12" i="2"/>
  <c r="C13" i="2"/>
  <c r="C14" i="2"/>
  <c r="C15" i="2"/>
  <c r="C8" i="2"/>
  <c r="C11" i="1"/>
  <c r="A13" i="1"/>
  <c r="A12" i="1"/>
  <c r="B9" i="1"/>
  <c r="C9" i="1"/>
  <c r="D9" i="1"/>
  <c r="E9" i="1"/>
  <c r="A9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<sst xmlns="http://schemas.openxmlformats.org/spreadsheetml/2006/main" count="135" uniqueCount="43">
  <si>
    <t>X</t>
  </si>
  <si>
    <t>Y</t>
  </si>
  <si>
    <t>X2</t>
  </si>
  <si>
    <t>y2</t>
  </si>
  <si>
    <t>xy</t>
  </si>
  <si>
    <t>b</t>
  </si>
  <si>
    <t>y=1x+2</t>
  </si>
  <si>
    <r>
      <t>ð</t>
    </r>
    <r>
      <rPr>
        <sz val="7"/>
        <color rgb="FF7F7F7F"/>
        <rFont val="Times New Roman"/>
        <family val="1"/>
      </rPr>
      <t xml:space="preserve">   </t>
    </r>
  </si>
  <si>
    <t>x</t>
  </si>
  <si>
    <t>y</t>
  </si>
  <si>
    <t>Função Demanda</t>
  </si>
  <si>
    <t>Função Produção</t>
  </si>
  <si>
    <t>Período</t>
  </si>
  <si>
    <t>c</t>
  </si>
  <si>
    <t xml:space="preserve">pontos </t>
  </si>
  <si>
    <t>y=ax2+bx+c</t>
  </si>
  <si>
    <t>Substituição ponto 1</t>
  </si>
  <si>
    <t>(-1,-1)</t>
  </si>
  <si>
    <t>0=a*-1^2+b*-1+3</t>
  </si>
  <si>
    <t>ax2+bx+c</t>
  </si>
  <si>
    <t>Soja</t>
  </si>
  <si>
    <t>q</t>
  </si>
  <si>
    <t xml:space="preserve">Ps </t>
  </si>
  <si>
    <t>Milho</t>
  </si>
  <si>
    <t>Pm</t>
  </si>
  <si>
    <t>Data</t>
  </si>
  <si>
    <t>Linear</t>
  </si>
  <si>
    <t>Polinomial</t>
  </si>
  <si>
    <t>Exponencial</t>
  </si>
  <si>
    <t>Tabela  Verdade</t>
  </si>
  <si>
    <t>A</t>
  </si>
  <si>
    <t>B</t>
  </si>
  <si>
    <t>C</t>
  </si>
  <si>
    <t>v</t>
  </si>
  <si>
    <t>f</t>
  </si>
  <si>
    <t>A^B^C</t>
  </si>
  <si>
    <t>A^B</t>
  </si>
  <si>
    <t>A^C</t>
  </si>
  <si>
    <t>B^C</t>
  </si>
  <si>
    <t>AvBvC</t>
  </si>
  <si>
    <t>AvB</t>
  </si>
  <si>
    <t>AvC</t>
  </si>
  <si>
    <t>BvC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</si>
</sst>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3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7F7F7F"/>
      <name val="Arial"/>
      <family val="2"/>
    </font>
    <font>
      <b/>
      <sz val="14"/>
      <color rgb="FFFDF9F7"/>
      <name val="Georgia"/>
      <family val="1"/>
    </font>
    <font>
      <b/>
      <sz val="14"/>
      <color rgb="FFFDF9F7"/>
      <name val="Arial"/>
      <family val="2"/>
    </font>
    <font>
      <b/>
      <sz val="12"/>
      <color rgb="FF0072C6"/>
      <name val="Georgia"/>
      <family val="1"/>
    </font>
    <font>
      <sz val="12"/>
      <color rgb="FF7F7F7F"/>
      <name val="Wingdings"/>
      <charset val="2"/>
    </font>
    <font>
      <sz val="7"/>
      <color rgb="FF7F7F7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72C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72C6"/>
      </top>
      <bottom style="medium">
        <color rgb="FF0072C6"/>
      </bottom>
      <diagonal/>
    </border>
    <border>
      <left/>
      <right/>
      <top/>
      <bottom style="medium">
        <color rgb="FF0072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5"/>
    </xf>
    <xf numFmtId="2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/>
    <xf numFmtId="173" fontId="0" fillId="0" borderId="0" xfId="1" applyNumberFormat="1" applyFont="1"/>
    <xf numFmtId="0" fontId="3" fillId="3" borderId="0" xfId="3" applyAlignment="1">
      <alignment horizontal="center"/>
    </xf>
    <xf numFmtId="0" fontId="2" fillId="2" borderId="0" xfId="2" applyAlignment="1">
      <alignment horizontal="center"/>
    </xf>
  </cellXfs>
  <cellStyles count="4">
    <cellStyle name="Bom" xfId="2" builtinId="26"/>
    <cellStyle name="Neutro" xfId="3" builtinId="2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43219597550305E-3"/>
                  <c:y val="-0.15317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A442-9A65-527D9C6F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79184"/>
        <c:axId val="1275789567"/>
      </c:scatterChart>
      <c:valAx>
        <c:axId val="8004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89567"/>
        <c:crosses val="autoZero"/>
        <c:crossBetween val="midCat"/>
      </c:valAx>
      <c:valAx>
        <c:axId val="1275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Funcão Demanda</a:t>
            </a:r>
            <a:r>
              <a:rPr lang="pt-BR" baseline="0"/>
              <a:t> x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Planilha2!$G$6:$G$7</c:f>
              <c:strCache>
                <c:ptCount val="2"/>
                <c:pt idx="0">
                  <c:v>Função Demanda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Planilha2!$F$8:$F$36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Planilha2!$G$8:$G$36</c:f>
              <c:numCache>
                <c:formatCode>0.00</c:formatCode>
                <c:ptCount val="29"/>
                <c:pt idx="0">
                  <c:v>75</c:v>
                </c:pt>
                <c:pt idx="1">
                  <c:v>73.333300000000008</c:v>
                </c:pt>
                <c:pt idx="2">
                  <c:v>71.666600000000003</c:v>
                </c:pt>
                <c:pt idx="3">
                  <c:v>69.999900000000011</c:v>
                </c:pt>
                <c:pt idx="4">
                  <c:v>68.333200000000005</c:v>
                </c:pt>
                <c:pt idx="5">
                  <c:v>66.666500000000013</c:v>
                </c:pt>
                <c:pt idx="6">
                  <c:v>64.999800000000008</c:v>
                </c:pt>
                <c:pt idx="7">
                  <c:v>63.333100000000002</c:v>
                </c:pt>
                <c:pt idx="8">
                  <c:v>61.666400000000003</c:v>
                </c:pt>
                <c:pt idx="9">
                  <c:v>59.999700000000004</c:v>
                </c:pt>
                <c:pt idx="10">
                  <c:v>58.333000000000006</c:v>
                </c:pt>
                <c:pt idx="11">
                  <c:v>56.666300000000007</c:v>
                </c:pt>
                <c:pt idx="12">
                  <c:v>54.999600000000001</c:v>
                </c:pt>
                <c:pt idx="13">
                  <c:v>53.332900000000009</c:v>
                </c:pt>
                <c:pt idx="14">
                  <c:v>51.666200000000003</c:v>
                </c:pt>
                <c:pt idx="15">
                  <c:v>49.999500000000005</c:v>
                </c:pt>
                <c:pt idx="16">
                  <c:v>48.332800000000006</c:v>
                </c:pt>
                <c:pt idx="17">
                  <c:v>46.6661</c:v>
                </c:pt>
                <c:pt idx="18">
                  <c:v>44.999400000000009</c:v>
                </c:pt>
                <c:pt idx="19">
                  <c:v>43.332700000000003</c:v>
                </c:pt>
                <c:pt idx="20">
                  <c:v>41.666000000000004</c:v>
                </c:pt>
                <c:pt idx="21">
                  <c:v>39.999300000000005</c:v>
                </c:pt>
                <c:pt idx="22">
                  <c:v>38.332600000000006</c:v>
                </c:pt>
                <c:pt idx="23">
                  <c:v>36.665900000000008</c:v>
                </c:pt>
                <c:pt idx="24">
                  <c:v>34.999200000000002</c:v>
                </c:pt>
                <c:pt idx="25">
                  <c:v>33.332500000000003</c:v>
                </c:pt>
                <c:pt idx="26">
                  <c:v>31.665800000000004</c:v>
                </c:pt>
                <c:pt idx="27">
                  <c:v>29.999100000000006</c:v>
                </c:pt>
                <c:pt idx="28">
                  <c:v>28.332400000000007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A-404D-BF71-33B1AD1B9D2F}"/>
            </c:ext>
          </c:extLst>
        </c:ser>
        <c:ser>
          <c:idx val="1"/>
          <c:order val="1"/>
          <c:tx>
            <c:strRef>
              <c:f>Planilha2!$H$6:$H$7</c:f>
              <c:strCache>
                <c:ptCount val="2"/>
                <c:pt idx="0">
                  <c:v>Função Produção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Planilha2!$F$8:$F$36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Planilha2!$H$8:$H$36</c:f>
              <c:numCache>
                <c:formatCode>0.00</c:formatCode>
                <c:ptCount val="29"/>
                <c:pt idx="0">
                  <c:v>19</c:v>
                </c:pt>
                <c:pt idx="1">
                  <c:v>19.666700000000002</c:v>
                </c:pt>
                <c:pt idx="2">
                  <c:v>20.333400000000001</c:v>
                </c:pt>
                <c:pt idx="3">
                  <c:v>21.0001</c:v>
                </c:pt>
                <c:pt idx="4">
                  <c:v>21.666800000000002</c:v>
                </c:pt>
                <c:pt idx="5">
                  <c:v>22.333500000000001</c:v>
                </c:pt>
                <c:pt idx="6">
                  <c:v>23.0002</c:v>
                </c:pt>
                <c:pt idx="7">
                  <c:v>23.666900000000002</c:v>
                </c:pt>
                <c:pt idx="8">
                  <c:v>24.333600000000001</c:v>
                </c:pt>
                <c:pt idx="9">
                  <c:v>25.000300000000003</c:v>
                </c:pt>
                <c:pt idx="10">
                  <c:v>25.667000000000002</c:v>
                </c:pt>
                <c:pt idx="11">
                  <c:v>26.3337</c:v>
                </c:pt>
                <c:pt idx="12">
                  <c:v>27.000399999999999</c:v>
                </c:pt>
                <c:pt idx="13">
                  <c:v>27.667100000000001</c:v>
                </c:pt>
                <c:pt idx="14">
                  <c:v>28.3338</c:v>
                </c:pt>
                <c:pt idx="15">
                  <c:v>29.000500000000002</c:v>
                </c:pt>
                <c:pt idx="16">
                  <c:v>29.667200000000001</c:v>
                </c:pt>
                <c:pt idx="17">
                  <c:v>30.3339</c:v>
                </c:pt>
                <c:pt idx="18">
                  <c:v>31.000599999999999</c:v>
                </c:pt>
                <c:pt idx="19">
                  <c:v>31.667300000000001</c:v>
                </c:pt>
                <c:pt idx="20">
                  <c:v>32.334000000000003</c:v>
                </c:pt>
                <c:pt idx="21">
                  <c:v>33.000700000000002</c:v>
                </c:pt>
                <c:pt idx="22">
                  <c:v>33.667400000000001</c:v>
                </c:pt>
                <c:pt idx="23">
                  <c:v>34.334099999999999</c:v>
                </c:pt>
                <c:pt idx="24">
                  <c:v>35.000799999999998</c:v>
                </c:pt>
                <c:pt idx="25">
                  <c:v>35.667500000000004</c:v>
                </c:pt>
                <c:pt idx="26">
                  <c:v>36.334199999999996</c:v>
                </c:pt>
                <c:pt idx="27">
                  <c:v>37.000900000000001</c:v>
                </c:pt>
                <c:pt idx="28">
                  <c:v>37.6676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A-404D-BF71-33B1AD1B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34608"/>
        <c:axId val="763736256"/>
      </c:scatterChart>
      <c:valAx>
        <c:axId val="7637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736256"/>
        <c:crosses val="autoZero"/>
        <c:crossBetween val="midCat"/>
      </c:valAx>
      <c:valAx>
        <c:axId val="7637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73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Planilha4!$B$2</c:f>
              <c:strCache>
                <c:ptCount val="1"/>
                <c:pt idx="0">
                  <c:v>Ps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Planilha4!$B$3:$B$54</c:f>
              <c:numCache>
                <c:formatCode>General</c:formatCode>
                <c:ptCount val="52"/>
                <c:pt idx="0">
                  <c:v>500</c:v>
                </c:pt>
                <c:pt idx="1">
                  <c:v>539</c:v>
                </c:pt>
                <c:pt idx="2">
                  <c:v>576</c:v>
                </c:pt>
                <c:pt idx="3">
                  <c:v>611</c:v>
                </c:pt>
                <c:pt idx="4">
                  <c:v>644</c:v>
                </c:pt>
                <c:pt idx="5">
                  <c:v>675</c:v>
                </c:pt>
                <c:pt idx="6">
                  <c:v>704</c:v>
                </c:pt>
                <c:pt idx="7">
                  <c:v>731</c:v>
                </c:pt>
                <c:pt idx="8">
                  <c:v>756</c:v>
                </c:pt>
                <c:pt idx="9">
                  <c:v>779</c:v>
                </c:pt>
                <c:pt idx="10">
                  <c:v>800</c:v>
                </c:pt>
                <c:pt idx="11">
                  <c:v>819</c:v>
                </c:pt>
                <c:pt idx="12">
                  <c:v>836</c:v>
                </c:pt>
                <c:pt idx="13">
                  <c:v>851</c:v>
                </c:pt>
                <c:pt idx="14">
                  <c:v>864</c:v>
                </c:pt>
                <c:pt idx="15">
                  <c:v>875</c:v>
                </c:pt>
                <c:pt idx="16">
                  <c:v>884</c:v>
                </c:pt>
                <c:pt idx="17">
                  <c:v>891</c:v>
                </c:pt>
                <c:pt idx="18">
                  <c:v>896</c:v>
                </c:pt>
                <c:pt idx="19">
                  <c:v>899</c:v>
                </c:pt>
                <c:pt idx="20">
                  <c:v>900</c:v>
                </c:pt>
                <c:pt idx="21">
                  <c:v>899</c:v>
                </c:pt>
                <c:pt idx="22">
                  <c:v>896</c:v>
                </c:pt>
                <c:pt idx="23">
                  <c:v>891</c:v>
                </c:pt>
                <c:pt idx="24">
                  <c:v>884</c:v>
                </c:pt>
                <c:pt idx="25">
                  <c:v>875</c:v>
                </c:pt>
                <c:pt idx="26">
                  <c:v>864</c:v>
                </c:pt>
                <c:pt idx="27">
                  <c:v>851</c:v>
                </c:pt>
                <c:pt idx="28">
                  <c:v>836</c:v>
                </c:pt>
                <c:pt idx="29">
                  <c:v>819</c:v>
                </c:pt>
                <c:pt idx="30">
                  <c:v>800</c:v>
                </c:pt>
                <c:pt idx="31">
                  <c:v>779</c:v>
                </c:pt>
                <c:pt idx="32">
                  <c:v>756</c:v>
                </c:pt>
                <c:pt idx="33">
                  <c:v>731</c:v>
                </c:pt>
                <c:pt idx="34">
                  <c:v>704</c:v>
                </c:pt>
                <c:pt idx="35">
                  <c:v>675</c:v>
                </c:pt>
                <c:pt idx="36">
                  <c:v>644</c:v>
                </c:pt>
                <c:pt idx="37">
                  <c:v>611</c:v>
                </c:pt>
                <c:pt idx="38">
                  <c:v>576</c:v>
                </c:pt>
                <c:pt idx="39">
                  <c:v>539</c:v>
                </c:pt>
                <c:pt idx="40">
                  <c:v>500</c:v>
                </c:pt>
                <c:pt idx="41">
                  <c:v>459</c:v>
                </c:pt>
                <c:pt idx="42">
                  <c:v>416</c:v>
                </c:pt>
                <c:pt idx="43">
                  <c:v>371</c:v>
                </c:pt>
                <c:pt idx="44">
                  <c:v>324</c:v>
                </c:pt>
                <c:pt idx="45">
                  <c:v>275</c:v>
                </c:pt>
                <c:pt idx="46">
                  <c:v>224</c:v>
                </c:pt>
                <c:pt idx="47">
                  <c:v>171</c:v>
                </c:pt>
                <c:pt idx="48">
                  <c:v>116</c:v>
                </c:pt>
                <c:pt idx="49">
                  <c:v>59</c:v>
                </c:pt>
                <c:pt idx="50">
                  <c:v>0</c:v>
                </c:pt>
                <c:pt idx="51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0-B24E-8DB2-A0B228A4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633616"/>
        <c:axId val="737635264"/>
      </c:lineChart>
      <c:catAx>
        <c:axId val="73763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635264"/>
        <c:crosses val="autoZero"/>
        <c:auto val="1"/>
        <c:lblAlgn val="ctr"/>
        <c:lblOffset val="100"/>
        <c:noMultiLvlLbl val="0"/>
      </c:catAx>
      <c:valAx>
        <c:axId val="7376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6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Planilha4!$J$2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Planilha4!$J$3:$J$40</c:f>
              <c:numCache>
                <c:formatCode>General</c:formatCode>
                <c:ptCount val="38"/>
                <c:pt idx="0">
                  <c:v>144</c:v>
                </c:pt>
                <c:pt idx="1">
                  <c:v>175</c:v>
                </c:pt>
                <c:pt idx="2">
                  <c:v>204</c:v>
                </c:pt>
                <c:pt idx="3">
                  <c:v>231</c:v>
                </c:pt>
                <c:pt idx="4">
                  <c:v>256</c:v>
                </c:pt>
                <c:pt idx="5">
                  <c:v>279</c:v>
                </c:pt>
                <c:pt idx="6">
                  <c:v>300</c:v>
                </c:pt>
                <c:pt idx="7">
                  <c:v>319</c:v>
                </c:pt>
                <c:pt idx="8">
                  <c:v>336</c:v>
                </c:pt>
                <c:pt idx="9">
                  <c:v>351</c:v>
                </c:pt>
                <c:pt idx="10">
                  <c:v>364</c:v>
                </c:pt>
                <c:pt idx="11">
                  <c:v>375</c:v>
                </c:pt>
                <c:pt idx="12">
                  <c:v>384</c:v>
                </c:pt>
                <c:pt idx="13">
                  <c:v>391</c:v>
                </c:pt>
                <c:pt idx="14">
                  <c:v>396</c:v>
                </c:pt>
                <c:pt idx="15">
                  <c:v>399</c:v>
                </c:pt>
                <c:pt idx="16">
                  <c:v>400</c:v>
                </c:pt>
                <c:pt idx="17">
                  <c:v>399</c:v>
                </c:pt>
                <c:pt idx="18">
                  <c:v>396</c:v>
                </c:pt>
                <c:pt idx="19">
                  <c:v>391</c:v>
                </c:pt>
                <c:pt idx="20">
                  <c:v>384</c:v>
                </c:pt>
                <c:pt idx="21">
                  <c:v>375</c:v>
                </c:pt>
                <c:pt idx="22">
                  <c:v>364</c:v>
                </c:pt>
                <c:pt idx="23">
                  <c:v>351</c:v>
                </c:pt>
                <c:pt idx="24">
                  <c:v>336</c:v>
                </c:pt>
                <c:pt idx="25">
                  <c:v>319</c:v>
                </c:pt>
                <c:pt idx="26">
                  <c:v>300</c:v>
                </c:pt>
                <c:pt idx="27">
                  <c:v>279</c:v>
                </c:pt>
                <c:pt idx="28">
                  <c:v>256</c:v>
                </c:pt>
                <c:pt idx="29">
                  <c:v>231</c:v>
                </c:pt>
                <c:pt idx="30">
                  <c:v>204</c:v>
                </c:pt>
                <c:pt idx="31">
                  <c:v>175</c:v>
                </c:pt>
                <c:pt idx="32">
                  <c:v>144</c:v>
                </c:pt>
                <c:pt idx="33">
                  <c:v>111</c:v>
                </c:pt>
                <c:pt idx="34">
                  <c:v>76</c:v>
                </c:pt>
                <c:pt idx="35">
                  <c:v>39</c:v>
                </c:pt>
                <c:pt idx="36">
                  <c:v>0</c:v>
                </c:pt>
                <c:pt idx="37">
                  <c:v>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F-BF48-BF73-FE8A7CB0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98896"/>
        <c:axId val="736800576"/>
      </c:lineChart>
      <c:catAx>
        <c:axId val="7367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800576"/>
        <c:crosses val="autoZero"/>
        <c:auto val="1"/>
        <c:lblAlgn val="ctr"/>
        <c:lblOffset val="100"/>
        <c:noMultiLvlLbl val="0"/>
      </c:catAx>
      <c:valAx>
        <c:axId val="7368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7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Interposição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Planilha4!$E$22</c:f>
              <c:strCache>
                <c:ptCount val="1"/>
                <c:pt idx="0">
                  <c:v>Ps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Planilha4!$E$23:$E$74</c:f>
              <c:numCache>
                <c:formatCode>General</c:formatCode>
                <c:ptCount val="52"/>
                <c:pt idx="0">
                  <c:v>500</c:v>
                </c:pt>
                <c:pt idx="1">
                  <c:v>539</c:v>
                </c:pt>
                <c:pt idx="2">
                  <c:v>576</c:v>
                </c:pt>
                <c:pt idx="3">
                  <c:v>611</c:v>
                </c:pt>
                <c:pt idx="4">
                  <c:v>644</c:v>
                </c:pt>
                <c:pt idx="5">
                  <c:v>675</c:v>
                </c:pt>
                <c:pt idx="6">
                  <c:v>704</c:v>
                </c:pt>
                <c:pt idx="7">
                  <c:v>731</c:v>
                </c:pt>
                <c:pt idx="8">
                  <c:v>756</c:v>
                </c:pt>
                <c:pt idx="9">
                  <c:v>779</c:v>
                </c:pt>
                <c:pt idx="10">
                  <c:v>800</c:v>
                </c:pt>
                <c:pt idx="11">
                  <c:v>819</c:v>
                </c:pt>
                <c:pt idx="12">
                  <c:v>836</c:v>
                </c:pt>
                <c:pt idx="13">
                  <c:v>851</c:v>
                </c:pt>
                <c:pt idx="14">
                  <c:v>864</c:v>
                </c:pt>
                <c:pt idx="15">
                  <c:v>875</c:v>
                </c:pt>
                <c:pt idx="16">
                  <c:v>884</c:v>
                </c:pt>
                <c:pt idx="17">
                  <c:v>891</c:v>
                </c:pt>
                <c:pt idx="18">
                  <c:v>896</c:v>
                </c:pt>
                <c:pt idx="19">
                  <c:v>899</c:v>
                </c:pt>
                <c:pt idx="20">
                  <c:v>900</c:v>
                </c:pt>
                <c:pt idx="21">
                  <c:v>899</c:v>
                </c:pt>
                <c:pt idx="22">
                  <c:v>896</c:v>
                </c:pt>
                <c:pt idx="23">
                  <c:v>891</c:v>
                </c:pt>
                <c:pt idx="24">
                  <c:v>884</c:v>
                </c:pt>
                <c:pt idx="25">
                  <c:v>875</c:v>
                </c:pt>
                <c:pt idx="26">
                  <c:v>864</c:v>
                </c:pt>
                <c:pt idx="27">
                  <c:v>851</c:v>
                </c:pt>
                <c:pt idx="28">
                  <c:v>836</c:v>
                </c:pt>
                <c:pt idx="29">
                  <c:v>819</c:v>
                </c:pt>
                <c:pt idx="30">
                  <c:v>800</c:v>
                </c:pt>
                <c:pt idx="31">
                  <c:v>779</c:v>
                </c:pt>
                <c:pt idx="32">
                  <c:v>756</c:v>
                </c:pt>
                <c:pt idx="33">
                  <c:v>731</c:v>
                </c:pt>
                <c:pt idx="34">
                  <c:v>704</c:v>
                </c:pt>
                <c:pt idx="35">
                  <c:v>675</c:v>
                </c:pt>
                <c:pt idx="36">
                  <c:v>644</c:v>
                </c:pt>
                <c:pt idx="37">
                  <c:v>611</c:v>
                </c:pt>
                <c:pt idx="38">
                  <c:v>576</c:v>
                </c:pt>
                <c:pt idx="39">
                  <c:v>539</c:v>
                </c:pt>
                <c:pt idx="40">
                  <c:v>500</c:v>
                </c:pt>
                <c:pt idx="41">
                  <c:v>459</c:v>
                </c:pt>
                <c:pt idx="42">
                  <c:v>416</c:v>
                </c:pt>
                <c:pt idx="43">
                  <c:v>371</c:v>
                </c:pt>
                <c:pt idx="44">
                  <c:v>324</c:v>
                </c:pt>
                <c:pt idx="45">
                  <c:v>275</c:v>
                </c:pt>
                <c:pt idx="46">
                  <c:v>224</c:v>
                </c:pt>
                <c:pt idx="47">
                  <c:v>171</c:v>
                </c:pt>
                <c:pt idx="48">
                  <c:v>116</c:v>
                </c:pt>
                <c:pt idx="49">
                  <c:v>59</c:v>
                </c:pt>
                <c:pt idx="50">
                  <c:v>0</c:v>
                </c:pt>
                <c:pt idx="51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9-2948-9DEC-8EC9D9770002}"/>
            </c:ext>
          </c:extLst>
        </c:ser>
        <c:ser>
          <c:idx val="2"/>
          <c:order val="1"/>
          <c:tx>
            <c:strRef>
              <c:f>Planilha4!$F$22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Planilha4!$F$23:$F$74</c:f>
              <c:numCache>
                <c:formatCode>General</c:formatCode>
                <c:ptCount val="52"/>
                <c:pt idx="0">
                  <c:v>144</c:v>
                </c:pt>
                <c:pt idx="1">
                  <c:v>175</c:v>
                </c:pt>
                <c:pt idx="2">
                  <c:v>204</c:v>
                </c:pt>
                <c:pt idx="3">
                  <c:v>231</c:v>
                </c:pt>
                <c:pt idx="4">
                  <c:v>256</c:v>
                </c:pt>
                <c:pt idx="5">
                  <c:v>279</c:v>
                </c:pt>
                <c:pt idx="6">
                  <c:v>300</c:v>
                </c:pt>
                <c:pt idx="7">
                  <c:v>319</c:v>
                </c:pt>
                <c:pt idx="8">
                  <c:v>336</c:v>
                </c:pt>
                <c:pt idx="9">
                  <c:v>351</c:v>
                </c:pt>
                <c:pt idx="10">
                  <c:v>364</c:v>
                </c:pt>
                <c:pt idx="11">
                  <c:v>375</c:v>
                </c:pt>
                <c:pt idx="12">
                  <c:v>384</c:v>
                </c:pt>
                <c:pt idx="13">
                  <c:v>391</c:v>
                </c:pt>
                <c:pt idx="14">
                  <c:v>396</c:v>
                </c:pt>
                <c:pt idx="15">
                  <c:v>399</c:v>
                </c:pt>
                <c:pt idx="16">
                  <c:v>400</c:v>
                </c:pt>
                <c:pt idx="17">
                  <c:v>399</c:v>
                </c:pt>
                <c:pt idx="18">
                  <c:v>396</c:v>
                </c:pt>
                <c:pt idx="19">
                  <c:v>391</c:v>
                </c:pt>
                <c:pt idx="20">
                  <c:v>384</c:v>
                </c:pt>
                <c:pt idx="21">
                  <c:v>375</c:v>
                </c:pt>
                <c:pt idx="22">
                  <c:v>364</c:v>
                </c:pt>
                <c:pt idx="23">
                  <c:v>351</c:v>
                </c:pt>
                <c:pt idx="24">
                  <c:v>336</c:v>
                </c:pt>
                <c:pt idx="25">
                  <c:v>319</c:v>
                </c:pt>
                <c:pt idx="26">
                  <c:v>300</c:v>
                </c:pt>
                <c:pt idx="27">
                  <c:v>279</c:v>
                </c:pt>
                <c:pt idx="28">
                  <c:v>256</c:v>
                </c:pt>
                <c:pt idx="29">
                  <c:v>231</c:v>
                </c:pt>
                <c:pt idx="30">
                  <c:v>204</c:v>
                </c:pt>
                <c:pt idx="31">
                  <c:v>175</c:v>
                </c:pt>
                <c:pt idx="32">
                  <c:v>144</c:v>
                </c:pt>
                <c:pt idx="33">
                  <c:v>111</c:v>
                </c:pt>
                <c:pt idx="34">
                  <c:v>76</c:v>
                </c:pt>
                <c:pt idx="35">
                  <c:v>39</c:v>
                </c:pt>
                <c:pt idx="36">
                  <c:v>0</c:v>
                </c:pt>
                <c:pt idx="37">
                  <c:v>-41</c:v>
                </c:pt>
                <c:pt idx="38">
                  <c:v>-84</c:v>
                </c:pt>
                <c:pt idx="39">
                  <c:v>-129</c:v>
                </c:pt>
                <c:pt idx="40">
                  <c:v>-176</c:v>
                </c:pt>
                <c:pt idx="41">
                  <c:v>-225</c:v>
                </c:pt>
                <c:pt idx="42">
                  <c:v>-276</c:v>
                </c:pt>
                <c:pt idx="43">
                  <c:v>-329</c:v>
                </c:pt>
                <c:pt idx="44">
                  <c:v>-384</c:v>
                </c:pt>
                <c:pt idx="45">
                  <c:v>-441</c:v>
                </c:pt>
                <c:pt idx="46">
                  <c:v>-500</c:v>
                </c:pt>
                <c:pt idx="47">
                  <c:v>-561</c:v>
                </c:pt>
                <c:pt idx="48">
                  <c:v>-624</c:v>
                </c:pt>
                <c:pt idx="49">
                  <c:v>-689</c:v>
                </c:pt>
                <c:pt idx="50">
                  <c:v>-756</c:v>
                </c:pt>
                <c:pt idx="51">
                  <c:v>-825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9-2948-9DEC-8EC9D977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260767"/>
        <c:axId val="1620262415"/>
      </c:lineChart>
      <c:catAx>
        <c:axId val="162026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262415"/>
        <c:crosses val="autoZero"/>
        <c:auto val="1"/>
        <c:lblAlgn val="ctr"/>
        <c:lblOffset val="100"/>
        <c:noMultiLvlLbl val="0"/>
      </c:catAx>
      <c:valAx>
        <c:axId val="16202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2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464265</xdr:colOff>
      <xdr:row>0</xdr:row>
      <xdr:rowOff>209592</xdr:rowOff>
    </xdr:from>
    <xdr:to>
      <xdr:col>13</xdr:col>
      <xdr:colOff>90835</xdr:colOff>
      <xdr:row>13</xdr:row>
      <xdr:rowOff>177295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331272-EB86-8144-86C2-028FFB09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63500</xdr:colOff>
      <xdr:row>2</xdr:row>
      <xdr:rowOff>165100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25BEE80-A576-DF40-8D5A-49233606B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714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2</xdr:col>
      <xdr:colOff>38100</xdr:colOff>
      <xdr:row>4</xdr:row>
      <xdr:rowOff>165100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C87B52-A612-EC48-8E56-B409A841D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6891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1119588</xdr:colOff>
      <xdr:row>2</xdr:row>
      <xdr:rowOff>189294</xdr:rowOff>
    </xdr:from>
    <xdr:to>
      <xdr:col>12</xdr:col>
      <xdr:colOff>51085</xdr:colOff>
      <xdr:row>16</xdr:row>
      <xdr:rowOff>51935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1C3895-2A6A-D04C-B745-F0848AE9A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774700</xdr:colOff>
      <xdr:row>28</xdr:row>
      <xdr:rowOff>190500</xdr:rowOff>
    </xdr:to>
    <xdr:pic>
      <xdr:nvPicPr>
        <xdr:cNvPr id="2" name="Imagem 1" descr="Gráfico, Gráfico de linhas&#10;&#10;Descrição gerada automaticamente">
          <a:extLst>
            <a:ext uri="{FF2B5EF4-FFF2-40B4-BE49-F238E27FC236}">
              <a16:creationId xmlns:a16="http://schemas.microsoft.com/office/drawing/2014/main" id="{2C3F89F0-8002-C344-9B2F-F66BE67EAB5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3200" cy="588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</xdr:row>
      <xdr:rowOff>59267</xdr:rowOff>
    </xdr:from>
    <xdr:to>
      <xdr:col>7</xdr:col>
      <xdr:colOff>677334</xdr:colOff>
      <xdr:row>14</xdr:row>
      <xdr:rowOff>160867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787A44-939F-7B44-A702-13FCDCEAF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84667</xdr:colOff>
      <xdr:row>1</xdr:row>
      <xdr:rowOff>42333</xdr:rowOff>
    </xdr:from>
    <xdr:to>
      <xdr:col>15</xdr:col>
      <xdr:colOff>508000</xdr:colOff>
      <xdr:row>14</xdr:row>
      <xdr:rowOff>143933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98BAEF-AE74-D141-8379-CC6BC631B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80433</xdr:colOff>
      <xdr:row>60</xdr:row>
      <xdr:rowOff>186266</xdr:rowOff>
    </xdr:from>
    <xdr:to>
      <xdr:col>12</xdr:col>
      <xdr:colOff>503766</xdr:colOff>
      <xdr:row>74</xdr:row>
      <xdr:rowOff>84666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018C8C-E715-BA48-B517-0F82E3053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B623-3A65-224A-9612-B929C21D8B4F}">
  <dimension ref="A1:E13"/>
  <sheetViews>
    <sheetView zoomScale="151" zoomScaleNormal="151" workbookViewId="0">
      <selection sqref="A1:E9"/>
    </sheetView>
  </sheetViews>
  <sheetFormatPr baseColWidth="10" defaultRowHeight="16" x14ac:dyDescent="0.2"/>
  <sheetData>
    <row r="1" spans="1:5" ht="20" thickBo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</row>
    <row r="2" spans="1:5" ht="17" thickBot="1" x14ac:dyDescent="0.25">
      <c r="A2" s="5">
        <v>-3</v>
      </c>
      <c r="B2" s="6">
        <v>-1</v>
      </c>
      <c r="C2" s="2">
        <f>A2*A2</f>
        <v>9</v>
      </c>
      <c r="D2" s="2">
        <f>B2*B2</f>
        <v>1</v>
      </c>
      <c r="E2" s="2">
        <f>A2*B2</f>
        <v>3</v>
      </c>
    </row>
    <row r="3" spans="1:5" ht="17" thickBot="1" x14ac:dyDescent="0.25">
      <c r="A3" s="7">
        <v>-2</v>
      </c>
      <c r="B3" s="8">
        <v>0</v>
      </c>
      <c r="C3" s="2">
        <f t="shared" ref="C3:C8" si="0">A3*A3</f>
        <v>4</v>
      </c>
      <c r="D3" s="2">
        <f t="shared" ref="D3:D8" si="1">B3*B3</f>
        <v>0</v>
      </c>
      <c r="E3" s="2">
        <f t="shared" ref="E3:E8" si="2">A3*B3</f>
        <v>0</v>
      </c>
    </row>
    <row r="4" spans="1:5" ht="17" thickBot="1" x14ac:dyDescent="0.25">
      <c r="A4" s="7">
        <v>-1</v>
      </c>
      <c r="B4" s="8">
        <v>1</v>
      </c>
      <c r="C4" s="2">
        <f t="shared" si="0"/>
        <v>1</v>
      </c>
      <c r="D4" s="2">
        <f t="shared" si="1"/>
        <v>1</v>
      </c>
      <c r="E4" s="2">
        <f t="shared" si="2"/>
        <v>-1</v>
      </c>
    </row>
    <row r="5" spans="1:5" ht="17" thickBot="1" x14ac:dyDescent="0.25">
      <c r="A5" s="7">
        <v>0</v>
      </c>
      <c r="B5" s="8">
        <v>2</v>
      </c>
      <c r="C5" s="2">
        <f t="shared" si="0"/>
        <v>0</v>
      </c>
      <c r="D5" s="2">
        <f t="shared" si="1"/>
        <v>4</v>
      </c>
      <c r="E5" s="2">
        <f t="shared" si="2"/>
        <v>0</v>
      </c>
    </row>
    <row r="6" spans="1:5" ht="17" thickBot="1" x14ac:dyDescent="0.25">
      <c r="A6" s="7">
        <v>1</v>
      </c>
      <c r="B6" s="8">
        <v>3</v>
      </c>
      <c r="C6" s="2">
        <f t="shared" si="0"/>
        <v>1</v>
      </c>
      <c r="D6" s="2">
        <f t="shared" si="1"/>
        <v>9</v>
      </c>
      <c r="E6" s="2">
        <f t="shared" si="2"/>
        <v>3</v>
      </c>
    </row>
    <row r="7" spans="1:5" ht="17" thickBot="1" x14ac:dyDescent="0.25">
      <c r="A7" s="7">
        <v>2</v>
      </c>
      <c r="B7" s="8">
        <v>4</v>
      </c>
      <c r="C7" s="2">
        <f t="shared" si="0"/>
        <v>4</v>
      </c>
      <c r="D7" s="2">
        <f t="shared" si="1"/>
        <v>16</v>
      </c>
      <c r="E7" s="2">
        <f t="shared" si="2"/>
        <v>8</v>
      </c>
    </row>
    <row r="8" spans="1:5" x14ac:dyDescent="0.2">
      <c r="A8" s="9">
        <v>3</v>
      </c>
      <c r="B8" s="10">
        <v>5</v>
      </c>
      <c r="C8" s="2">
        <f t="shared" si="0"/>
        <v>9</v>
      </c>
      <c r="D8" s="2">
        <f t="shared" si="1"/>
        <v>25</v>
      </c>
      <c r="E8" s="2">
        <f t="shared" si="2"/>
        <v>15</v>
      </c>
    </row>
    <row r="9" spans="1:5" x14ac:dyDescent="0.2">
      <c r="A9" s="11">
        <f>SUM(A2:A8)</f>
        <v>0</v>
      </c>
      <c r="B9" s="11">
        <f t="shared" ref="B9:E9" si="3">SUM(B2:B8)</f>
        <v>14</v>
      </c>
      <c r="C9" s="11">
        <f t="shared" si="3"/>
        <v>28</v>
      </c>
      <c r="D9" s="11">
        <f t="shared" si="3"/>
        <v>56</v>
      </c>
      <c r="E9" s="11">
        <f t="shared" si="3"/>
        <v>28</v>
      </c>
    </row>
    <row r="11" spans="1:5" x14ac:dyDescent="0.2">
      <c r="C11">
        <f>(B9/7)-B13*(A9/7)</f>
        <v>2</v>
      </c>
    </row>
    <row r="12" spans="1:5" x14ac:dyDescent="0.2">
      <c r="A12">
        <f>7*(E9-(A9*B9))</f>
        <v>196</v>
      </c>
      <c r="B12" t="s">
        <v>5</v>
      </c>
    </row>
    <row r="13" spans="1:5" x14ac:dyDescent="0.2">
      <c r="A13">
        <f>7*(C9-(A9^2))</f>
        <v>196</v>
      </c>
      <c r="B13">
        <v>1</v>
      </c>
      <c r="D13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7224-4B17-554B-9D31-B63A7B3F9D61}">
  <dimension ref="A1:H36"/>
  <sheetViews>
    <sheetView zoomScale="179" workbookViewId="0">
      <selection activeCell="F6" sqref="F6:H36"/>
    </sheetView>
  </sheetViews>
  <sheetFormatPr baseColWidth="10" defaultRowHeight="16" x14ac:dyDescent="0.2"/>
  <cols>
    <col min="3" max="3" width="15.33203125" bestFit="1" customWidth="1"/>
    <col min="4" max="4" width="15.1640625" bestFit="1" customWidth="1"/>
    <col min="6" max="6" width="7.5" bestFit="1" customWidth="1"/>
    <col min="7" max="7" width="15.5" bestFit="1" customWidth="1"/>
    <col min="8" max="8" width="15.33203125" bestFit="1" customWidth="1"/>
  </cols>
  <sheetData>
    <row r="1" spans="1:8" x14ac:dyDescent="0.2">
      <c r="A1" s="12" t="s">
        <v>7</v>
      </c>
    </row>
    <row r="2" spans="1:8" x14ac:dyDescent="0.2">
      <c r="A2" s="12"/>
    </row>
    <row r="3" spans="1:8" x14ac:dyDescent="0.2">
      <c r="A3" s="12" t="s">
        <v>7</v>
      </c>
    </row>
    <row r="6" spans="1:8" x14ac:dyDescent="0.2">
      <c r="F6" t="s">
        <v>12</v>
      </c>
      <c r="G6" s="1" t="s">
        <v>10</v>
      </c>
      <c r="H6" s="2" t="s">
        <v>11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F7" s="2" t="s">
        <v>8</v>
      </c>
      <c r="G7" s="2" t="s">
        <v>9</v>
      </c>
      <c r="H7" s="2" t="s">
        <v>9</v>
      </c>
    </row>
    <row r="8" spans="1:8" x14ac:dyDescent="0.2">
      <c r="A8">
        <v>1</v>
      </c>
      <c r="C8" s="13">
        <f>-1.6667*A8+76.6667</f>
        <v>75</v>
      </c>
      <c r="D8" s="13">
        <f>0.6667*A8+18.3333</f>
        <v>19</v>
      </c>
      <c r="F8">
        <v>1</v>
      </c>
      <c r="G8" s="13">
        <v>75</v>
      </c>
      <c r="H8" s="13">
        <v>19</v>
      </c>
    </row>
    <row r="9" spans="1:8" x14ac:dyDescent="0.2">
      <c r="A9">
        <v>2</v>
      </c>
      <c r="C9" s="13">
        <f t="shared" ref="C9:C36" si="0">-1.6667*A9+76.6667</f>
        <v>73.333300000000008</v>
      </c>
      <c r="D9" s="13">
        <f t="shared" ref="D9:D36" si="1">0.6667*A9+18.3333</f>
        <v>19.666700000000002</v>
      </c>
      <c r="F9">
        <v>2</v>
      </c>
      <c r="G9" s="13">
        <v>73.333300000000008</v>
      </c>
      <c r="H9" s="13">
        <v>19.666700000000002</v>
      </c>
    </row>
    <row r="10" spans="1:8" x14ac:dyDescent="0.2">
      <c r="A10">
        <v>3</v>
      </c>
      <c r="C10" s="13">
        <f t="shared" si="0"/>
        <v>71.666600000000003</v>
      </c>
      <c r="D10" s="13">
        <f t="shared" si="1"/>
        <v>20.333400000000001</v>
      </c>
      <c r="F10">
        <v>3</v>
      </c>
      <c r="G10" s="13">
        <v>71.666600000000003</v>
      </c>
      <c r="H10" s="13">
        <v>20.333400000000001</v>
      </c>
    </row>
    <row r="11" spans="1:8" x14ac:dyDescent="0.2">
      <c r="A11">
        <v>4</v>
      </c>
      <c r="C11" s="13">
        <f t="shared" si="0"/>
        <v>69.999900000000011</v>
      </c>
      <c r="D11" s="13">
        <f t="shared" si="1"/>
        <v>21.0001</v>
      </c>
      <c r="F11">
        <v>4</v>
      </c>
      <c r="G11" s="13">
        <v>69.999900000000011</v>
      </c>
      <c r="H11" s="13">
        <v>21.0001</v>
      </c>
    </row>
    <row r="12" spans="1:8" x14ac:dyDescent="0.2">
      <c r="A12">
        <v>5</v>
      </c>
      <c r="C12" s="13">
        <f t="shared" si="0"/>
        <v>68.333200000000005</v>
      </c>
      <c r="D12" s="13">
        <f t="shared" si="1"/>
        <v>21.666800000000002</v>
      </c>
      <c r="F12">
        <v>5</v>
      </c>
      <c r="G12" s="13">
        <v>68.333200000000005</v>
      </c>
      <c r="H12" s="13">
        <v>21.666800000000002</v>
      </c>
    </row>
    <row r="13" spans="1:8" x14ac:dyDescent="0.2">
      <c r="A13">
        <v>6</v>
      </c>
      <c r="C13" s="13">
        <f t="shared" si="0"/>
        <v>66.666500000000013</v>
      </c>
      <c r="D13" s="13">
        <f t="shared" si="1"/>
        <v>22.333500000000001</v>
      </c>
      <c r="F13">
        <v>6</v>
      </c>
      <c r="G13" s="13">
        <v>66.666500000000013</v>
      </c>
      <c r="H13" s="13">
        <v>22.333500000000001</v>
      </c>
    </row>
    <row r="14" spans="1:8" x14ac:dyDescent="0.2">
      <c r="A14">
        <v>7</v>
      </c>
      <c r="C14" s="13">
        <f t="shared" si="0"/>
        <v>64.999800000000008</v>
      </c>
      <c r="D14" s="13">
        <f t="shared" si="1"/>
        <v>23.0002</v>
      </c>
      <c r="F14">
        <v>7</v>
      </c>
      <c r="G14" s="13">
        <v>64.999800000000008</v>
      </c>
      <c r="H14" s="13">
        <v>23.0002</v>
      </c>
    </row>
    <row r="15" spans="1:8" x14ac:dyDescent="0.2">
      <c r="A15">
        <v>8</v>
      </c>
      <c r="C15" s="13">
        <f t="shared" si="0"/>
        <v>63.333100000000002</v>
      </c>
      <c r="D15" s="13">
        <f t="shared" si="1"/>
        <v>23.666900000000002</v>
      </c>
      <c r="F15">
        <v>8</v>
      </c>
      <c r="G15" s="13">
        <v>63.333100000000002</v>
      </c>
      <c r="H15" s="13">
        <v>23.666900000000002</v>
      </c>
    </row>
    <row r="16" spans="1:8" x14ac:dyDescent="0.2">
      <c r="A16">
        <v>9</v>
      </c>
      <c r="C16" s="13">
        <f t="shared" si="0"/>
        <v>61.666400000000003</v>
      </c>
      <c r="D16" s="13">
        <f t="shared" si="1"/>
        <v>24.333600000000001</v>
      </c>
      <c r="F16">
        <v>9</v>
      </c>
      <c r="G16" s="13">
        <v>61.666400000000003</v>
      </c>
      <c r="H16" s="13">
        <v>24.333600000000001</v>
      </c>
    </row>
    <row r="17" spans="1:8" x14ac:dyDescent="0.2">
      <c r="A17">
        <v>10</v>
      </c>
      <c r="C17" s="13">
        <f t="shared" si="0"/>
        <v>59.999700000000004</v>
      </c>
      <c r="D17" s="13">
        <f t="shared" si="1"/>
        <v>25.000300000000003</v>
      </c>
      <c r="F17">
        <v>10</v>
      </c>
      <c r="G17" s="13">
        <v>59.999700000000004</v>
      </c>
      <c r="H17" s="13">
        <v>25.000300000000003</v>
      </c>
    </row>
    <row r="18" spans="1:8" x14ac:dyDescent="0.2">
      <c r="A18">
        <v>11</v>
      </c>
      <c r="C18" s="13">
        <f t="shared" si="0"/>
        <v>58.333000000000006</v>
      </c>
      <c r="D18" s="13">
        <f t="shared" si="1"/>
        <v>25.667000000000002</v>
      </c>
      <c r="F18">
        <v>11</v>
      </c>
      <c r="G18" s="13">
        <v>58.333000000000006</v>
      </c>
      <c r="H18" s="13">
        <v>25.667000000000002</v>
      </c>
    </row>
    <row r="19" spans="1:8" x14ac:dyDescent="0.2">
      <c r="A19">
        <v>12</v>
      </c>
      <c r="C19" s="13">
        <f t="shared" si="0"/>
        <v>56.666300000000007</v>
      </c>
      <c r="D19" s="13">
        <f t="shared" si="1"/>
        <v>26.3337</v>
      </c>
      <c r="F19">
        <v>12</v>
      </c>
      <c r="G19" s="13">
        <v>56.666300000000007</v>
      </c>
      <c r="H19" s="13">
        <v>26.3337</v>
      </c>
    </row>
    <row r="20" spans="1:8" x14ac:dyDescent="0.2">
      <c r="A20">
        <v>13</v>
      </c>
      <c r="C20" s="13">
        <f t="shared" si="0"/>
        <v>54.999600000000001</v>
      </c>
      <c r="D20" s="13">
        <f t="shared" si="1"/>
        <v>27.000399999999999</v>
      </c>
      <c r="F20">
        <v>13</v>
      </c>
      <c r="G20" s="13">
        <v>54.999600000000001</v>
      </c>
      <c r="H20" s="13">
        <v>27.000399999999999</v>
      </c>
    </row>
    <row r="21" spans="1:8" x14ac:dyDescent="0.2">
      <c r="A21">
        <v>14</v>
      </c>
      <c r="C21" s="13">
        <f t="shared" si="0"/>
        <v>53.332900000000009</v>
      </c>
      <c r="D21" s="13">
        <f t="shared" si="1"/>
        <v>27.667100000000001</v>
      </c>
      <c r="F21">
        <v>14</v>
      </c>
      <c r="G21" s="13">
        <v>53.332900000000009</v>
      </c>
      <c r="H21" s="13">
        <v>27.667100000000001</v>
      </c>
    </row>
    <row r="22" spans="1:8" x14ac:dyDescent="0.2">
      <c r="A22">
        <v>15</v>
      </c>
      <c r="C22" s="13">
        <f t="shared" si="0"/>
        <v>51.666200000000003</v>
      </c>
      <c r="D22" s="13">
        <f t="shared" si="1"/>
        <v>28.3338</v>
      </c>
      <c r="F22">
        <v>15</v>
      </c>
      <c r="G22" s="13">
        <v>51.666200000000003</v>
      </c>
      <c r="H22" s="13">
        <v>28.3338</v>
      </c>
    </row>
    <row r="23" spans="1:8" x14ac:dyDescent="0.2">
      <c r="A23">
        <v>16</v>
      </c>
      <c r="C23" s="13">
        <f t="shared" si="0"/>
        <v>49.999500000000005</v>
      </c>
      <c r="D23" s="13">
        <f t="shared" si="1"/>
        <v>29.000500000000002</v>
      </c>
      <c r="F23">
        <v>16</v>
      </c>
      <c r="G23" s="13">
        <v>49.999500000000005</v>
      </c>
      <c r="H23" s="13">
        <v>29.000500000000002</v>
      </c>
    </row>
    <row r="24" spans="1:8" x14ac:dyDescent="0.2">
      <c r="A24">
        <v>17</v>
      </c>
      <c r="C24" s="13">
        <f t="shared" si="0"/>
        <v>48.332800000000006</v>
      </c>
      <c r="D24" s="13">
        <f t="shared" si="1"/>
        <v>29.667200000000001</v>
      </c>
      <c r="F24">
        <v>17</v>
      </c>
      <c r="G24" s="13">
        <v>48.332800000000006</v>
      </c>
      <c r="H24" s="13">
        <v>29.667200000000001</v>
      </c>
    </row>
    <row r="25" spans="1:8" x14ac:dyDescent="0.2">
      <c r="A25">
        <v>18</v>
      </c>
      <c r="C25" s="13">
        <f t="shared" si="0"/>
        <v>46.6661</v>
      </c>
      <c r="D25" s="13">
        <f t="shared" si="1"/>
        <v>30.3339</v>
      </c>
      <c r="F25">
        <v>18</v>
      </c>
      <c r="G25" s="13">
        <v>46.6661</v>
      </c>
      <c r="H25" s="13">
        <v>30.3339</v>
      </c>
    </row>
    <row r="26" spans="1:8" x14ac:dyDescent="0.2">
      <c r="A26">
        <v>19</v>
      </c>
      <c r="C26" s="13">
        <f t="shared" si="0"/>
        <v>44.999400000000009</v>
      </c>
      <c r="D26" s="13">
        <f t="shared" si="1"/>
        <v>31.000599999999999</v>
      </c>
      <c r="F26">
        <v>19</v>
      </c>
      <c r="G26" s="13">
        <v>44.999400000000009</v>
      </c>
      <c r="H26" s="13">
        <v>31.000599999999999</v>
      </c>
    </row>
    <row r="27" spans="1:8" x14ac:dyDescent="0.2">
      <c r="A27">
        <v>20</v>
      </c>
      <c r="C27" s="13">
        <f t="shared" si="0"/>
        <v>43.332700000000003</v>
      </c>
      <c r="D27" s="13">
        <f t="shared" si="1"/>
        <v>31.667300000000001</v>
      </c>
      <c r="F27">
        <v>20</v>
      </c>
      <c r="G27" s="13">
        <v>43.332700000000003</v>
      </c>
      <c r="H27" s="13">
        <v>31.667300000000001</v>
      </c>
    </row>
    <row r="28" spans="1:8" x14ac:dyDescent="0.2">
      <c r="A28">
        <v>21</v>
      </c>
      <c r="C28" s="13">
        <f t="shared" si="0"/>
        <v>41.666000000000004</v>
      </c>
      <c r="D28" s="13">
        <f t="shared" si="1"/>
        <v>32.334000000000003</v>
      </c>
      <c r="F28">
        <v>21</v>
      </c>
      <c r="G28" s="13">
        <v>41.666000000000004</v>
      </c>
      <c r="H28" s="13">
        <v>32.334000000000003</v>
      </c>
    </row>
    <row r="29" spans="1:8" x14ac:dyDescent="0.2">
      <c r="A29">
        <v>22</v>
      </c>
      <c r="C29" s="13">
        <f t="shared" si="0"/>
        <v>39.999300000000005</v>
      </c>
      <c r="D29" s="13">
        <f t="shared" si="1"/>
        <v>33.000700000000002</v>
      </c>
      <c r="F29">
        <v>22</v>
      </c>
      <c r="G29" s="13">
        <v>39.999300000000005</v>
      </c>
      <c r="H29" s="13">
        <v>33.000700000000002</v>
      </c>
    </row>
    <row r="30" spans="1:8" x14ac:dyDescent="0.2">
      <c r="A30">
        <v>23</v>
      </c>
      <c r="C30" s="13">
        <f t="shared" si="0"/>
        <v>38.332600000000006</v>
      </c>
      <c r="D30" s="13">
        <f t="shared" si="1"/>
        <v>33.667400000000001</v>
      </c>
      <c r="F30">
        <v>23</v>
      </c>
      <c r="G30" s="13">
        <v>38.332600000000006</v>
      </c>
      <c r="H30" s="13">
        <v>33.667400000000001</v>
      </c>
    </row>
    <row r="31" spans="1:8" x14ac:dyDescent="0.2">
      <c r="A31">
        <v>24</v>
      </c>
      <c r="C31" s="13">
        <f t="shared" si="0"/>
        <v>36.665900000000008</v>
      </c>
      <c r="D31" s="13">
        <f t="shared" si="1"/>
        <v>34.334099999999999</v>
      </c>
      <c r="F31">
        <v>24</v>
      </c>
      <c r="G31" s="13">
        <v>36.665900000000008</v>
      </c>
      <c r="H31" s="13">
        <v>34.334099999999999</v>
      </c>
    </row>
    <row r="32" spans="1:8" x14ac:dyDescent="0.2">
      <c r="A32">
        <v>25</v>
      </c>
      <c r="C32" s="13">
        <f t="shared" si="0"/>
        <v>34.999200000000002</v>
      </c>
      <c r="D32" s="13">
        <f t="shared" si="1"/>
        <v>35.000799999999998</v>
      </c>
      <c r="F32">
        <v>25</v>
      </c>
      <c r="G32" s="13">
        <v>34.999200000000002</v>
      </c>
      <c r="H32" s="13">
        <v>35.000799999999998</v>
      </c>
    </row>
    <row r="33" spans="1:8" x14ac:dyDescent="0.2">
      <c r="A33">
        <v>26</v>
      </c>
      <c r="C33" s="13">
        <f t="shared" si="0"/>
        <v>33.332500000000003</v>
      </c>
      <c r="D33" s="13">
        <f t="shared" si="1"/>
        <v>35.667500000000004</v>
      </c>
      <c r="F33">
        <v>26</v>
      </c>
      <c r="G33" s="13">
        <v>33.332500000000003</v>
      </c>
      <c r="H33" s="13">
        <v>35.667500000000004</v>
      </c>
    </row>
    <row r="34" spans="1:8" x14ac:dyDescent="0.2">
      <c r="A34">
        <v>27</v>
      </c>
      <c r="C34" s="13">
        <f t="shared" si="0"/>
        <v>31.665800000000004</v>
      </c>
      <c r="D34" s="13">
        <f t="shared" si="1"/>
        <v>36.334199999999996</v>
      </c>
      <c r="F34">
        <v>27</v>
      </c>
      <c r="G34" s="13">
        <v>31.665800000000004</v>
      </c>
      <c r="H34" s="13">
        <v>36.334199999999996</v>
      </c>
    </row>
    <row r="35" spans="1:8" x14ac:dyDescent="0.2">
      <c r="A35">
        <v>28</v>
      </c>
      <c r="C35" s="13">
        <f t="shared" si="0"/>
        <v>29.999100000000006</v>
      </c>
      <c r="D35" s="13">
        <f t="shared" si="1"/>
        <v>37.000900000000001</v>
      </c>
      <c r="F35">
        <v>28</v>
      </c>
      <c r="G35" s="13">
        <v>29.999100000000006</v>
      </c>
      <c r="H35" s="13">
        <v>37.000900000000001</v>
      </c>
    </row>
    <row r="36" spans="1:8" x14ac:dyDescent="0.2">
      <c r="A36">
        <v>29</v>
      </c>
      <c r="C36" s="13">
        <f t="shared" si="0"/>
        <v>28.332400000000007</v>
      </c>
      <c r="D36" s="13">
        <f t="shared" si="1"/>
        <v>37.6676</v>
      </c>
      <c r="F36">
        <v>29</v>
      </c>
      <c r="G36" s="13">
        <v>28.332400000000007</v>
      </c>
      <c r="H36" s="13">
        <v>37.6676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004A-36F4-F24D-B8B5-A49186BCFAEF}">
  <dimension ref="J8:N21"/>
  <sheetViews>
    <sheetView topLeftCell="C5" zoomScale="173" workbookViewId="0">
      <selection activeCell="J14" sqref="J14:L17"/>
    </sheetView>
  </sheetViews>
  <sheetFormatPr baseColWidth="10" defaultRowHeight="16" x14ac:dyDescent="0.2"/>
  <sheetData>
    <row r="8" spans="10:12" x14ac:dyDescent="0.2">
      <c r="J8" s="2" t="s">
        <v>13</v>
      </c>
      <c r="K8" s="2">
        <v>3</v>
      </c>
    </row>
    <row r="14" spans="10:12" x14ac:dyDescent="0.2">
      <c r="J14" s="2" t="s">
        <v>14</v>
      </c>
      <c r="K14" s="2" t="s">
        <v>8</v>
      </c>
      <c r="L14" s="2" t="s">
        <v>9</v>
      </c>
    </row>
    <row r="15" spans="10:12" x14ac:dyDescent="0.2">
      <c r="J15" s="2">
        <v>1</v>
      </c>
      <c r="K15" s="2">
        <v>-1</v>
      </c>
      <c r="L15" s="2">
        <v>-1</v>
      </c>
    </row>
    <row r="16" spans="10:12" x14ac:dyDescent="0.2">
      <c r="J16" s="2">
        <v>2</v>
      </c>
      <c r="K16" s="2">
        <v>0</v>
      </c>
      <c r="L16" s="2">
        <v>3</v>
      </c>
    </row>
    <row r="17" spans="10:14" x14ac:dyDescent="0.2">
      <c r="J17" s="2">
        <v>3</v>
      </c>
      <c r="K17" s="2">
        <v>3</v>
      </c>
      <c r="L17" s="2">
        <v>0</v>
      </c>
    </row>
    <row r="18" spans="10:14" x14ac:dyDescent="0.2">
      <c r="J18" t="s">
        <v>15</v>
      </c>
    </row>
    <row r="19" spans="10:14" x14ac:dyDescent="0.2">
      <c r="J19" t="s">
        <v>16</v>
      </c>
    </row>
    <row r="20" spans="10:14" x14ac:dyDescent="0.2">
      <c r="J20" t="s">
        <v>17</v>
      </c>
      <c r="K20" t="s">
        <v>18</v>
      </c>
      <c r="M20" t="s">
        <v>8</v>
      </c>
      <c r="N20" t="s">
        <v>19</v>
      </c>
    </row>
    <row r="21" spans="10:14" x14ac:dyDescent="0.2">
      <c r="M21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20A2-A92B-D848-8431-78452D6ACE36}">
  <dimension ref="A1:K74"/>
  <sheetViews>
    <sheetView tabSelected="1" topLeftCell="A53" zoomScale="150" workbookViewId="0">
      <selection activeCell="D22" sqref="D22:F74"/>
    </sheetView>
  </sheetViews>
  <sheetFormatPr baseColWidth="10" defaultRowHeight="16" x14ac:dyDescent="0.2"/>
  <sheetData>
    <row r="1" spans="1:10" x14ac:dyDescent="0.2">
      <c r="A1" t="s">
        <v>20</v>
      </c>
      <c r="I1" t="s">
        <v>23</v>
      </c>
    </row>
    <row r="2" spans="1:10" x14ac:dyDescent="0.2">
      <c r="A2" s="2" t="s">
        <v>21</v>
      </c>
      <c r="B2" s="2" t="s">
        <v>22</v>
      </c>
      <c r="I2" s="2" t="s">
        <v>21</v>
      </c>
      <c r="J2" s="2" t="s">
        <v>24</v>
      </c>
    </row>
    <row r="3" spans="1:10" x14ac:dyDescent="0.2">
      <c r="A3" s="2">
        <v>0</v>
      </c>
      <c r="B3" s="2">
        <f>500+(40*A3)-(A3^2)</f>
        <v>500</v>
      </c>
      <c r="I3" s="2">
        <v>0</v>
      </c>
      <c r="J3" s="2">
        <f>144+(32*I3)-(I3^2)</f>
        <v>144</v>
      </c>
    </row>
    <row r="4" spans="1:10" x14ac:dyDescent="0.2">
      <c r="A4" s="2">
        <v>1</v>
      </c>
      <c r="B4" s="2">
        <f t="shared" ref="B4:B67" si="0">500+(40*A4)-(A4^2)</f>
        <v>539</v>
      </c>
      <c r="I4" s="2">
        <v>1</v>
      </c>
      <c r="J4" s="2">
        <f t="shared" ref="J4:J54" si="1">144+(32*I4)-(I4^2)</f>
        <v>175</v>
      </c>
    </row>
    <row r="5" spans="1:10" x14ac:dyDescent="0.2">
      <c r="A5" s="2">
        <v>2</v>
      </c>
      <c r="B5" s="2">
        <f t="shared" si="0"/>
        <v>576</v>
      </c>
      <c r="I5" s="2">
        <v>2</v>
      </c>
      <c r="J5" s="2">
        <f t="shared" si="1"/>
        <v>204</v>
      </c>
    </row>
    <row r="6" spans="1:10" x14ac:dyDescent="0.2">
      <c r="A6" s="2">
        <v>3</v>
      </c>
      <c r="B6" s="2">
        <f t="shared" si="0"/>
        <v>611</v>
      </c>
      <c r="I6" s="2">
        <v>3</v>
      </c>
      <c r="J6" s="2">
        <f t="shared" si="1"/>
        <v>231</v>
      </c>
    </row>
    <row r="7" spans="1:10" x14ac:dyDescent="0.2">
      <c r="A7" s="2">
        <v>4</v>
      </c>
      <c r="B7" s="2">
        <f t="shared" si="0"/>
        <v>644</v>
      </c>
      <c r="I7" s="2">
        <v>4</v>
      </c>
      <c r="J7" s="2">
        <f t="shared" si="1"/>
        <v>256</v>
      </c>
    </row>
    <row r="8" spans="1:10" x14ac:dyDescent="0.2">
      <c r="A8" s="2">
        <v>5</v>
      </c>
      <c r="B8" s="2">
        <f t="shared" si="0"/>
        <v>675</v>
      </c>
      <c r="I8" s="2">
        <v>5</v>
      </c>
      <c r="J8" s="2">
        <f t="shared" si="1"/>
        <v>279</v>
      </c>
    </row>
    <row r="9" spans="1:10" x14ac:dyDescent="0.2">
      <c r="A9" s="2">
        <v>6</v>
      </c>
      <c r="B9" s="2">
        <f t="shared" si="0"/>
        <v>704</v>
      </c>
      <c r="I9" s="2">
        <v>6</v>
      </c>
      <c r="J9" s="2">
        <f t="shared" si="1"/>
        <v>300</v>
      </c>
    </row>
    <row r="10" spans="1:10" x14ac:dyDescent="0.2">
      <c r="A10" s="2">
        <v>7</v>
      </c>
      <c r="B10" s="2">
        <f t="shared" si="0"/>
        <v>731</v>
      </c>
      <c r="I10" s="2">
        <v>7</v>
      </c>
      <c r="J10" s="2">
        <f t="shared" si="1"/>
        <v>319</v>
      </c>
    </row>
    <row r="11" spans="1:10" x14ac:dyDescent="0.2">
      <c r="A11" s="2">
        <v>8</v>
      </c>
      <c r="B11" s="2">
        <f t="shared" si="0"/>
        <v>756</v>
      </c>
      <c r="I11" s="2">
        <v>8</v>
      </c>
      <c r="J11" s="2">
        <f t="shared" si="1"/>
        <v>336</v>
      </c>
    </row>
    <row r="12" spans="1:10" x14ac:dyDescent="0.2">
      <c r="A12" s="2">
        <v>9</v>
      </c>
      <c r="B12" s="2">
        <f t="shared" si="0"/>
        <v>779</v>
      </c>
      <c r="I12" s="2">
        <v>9</v>
      </c>
      <c r="J12" s="2">
        <f t="shared" si="1"/>
        <v>351</v>
      </c>
    </row>
    <row r="13" spans="1:10" x14ac:dyDescent="0.2">
      <c r="A13" s="2">
        <v>10</v>
      </c>
      <c r="B13" s="2">
        <f t="shared" si="0"/>
        <v>800</v>
      </c>
      <c r="I13" s="2">
        <v>10</v>
      </c>
      <c r="J13" s="2">
        <f t="shared" si="1"/>
        <v>364</v>
      </c>
    </row>
    <row r="14" spans="1:10" x14ac:dyDescent="0.2">
      <c r="A14" s="2">
        <v>11</v>
      </c>
      <c r="B14" s="2">
        <f t="shared" si="0"/>
        <v>819</v>
      </c>
      <c r="I14" s="2">
        <v>11</v>
      </c>
      <c r="J14" s="2">
        <f t="shared" si="1"/>
        <v>375</v>
      </c>
    </row>
    <row r="15" spans="1:10" x14ac:dyDescent="0.2">
      <c r="A15" s="2">
        <v>12</v>
      </c>
      <c r="B15" s="2">
        <f t="shared" si="0"/>
        <v>836</v>
      </c>
      <c r="I15" s="2">
        <v>12</v>
      </c>
      <c r="J15" s="2">
        <f t="shared" si="1"/>
        <v>384</v>
      </c>
    </row>
    <row r="16" spans="1:10" x14ac:dyDescent="0.2">
      <c r="A16" s="2">
        <v>13</v>
      </c>
      <c r="B16" s="2">
        <f t="shared" si="0"/>
        <v>851</v>
      </c>
      <c r="I16" s="2">
        <v>13</v>
      </c>
      <c r="J16" s="2">
        <f t="shared" si="1"/>
        <v>391</v>
      </c>
    </row>
    <row r="17" spans="1:11" x14ac:dyDescent="0.2">
      <c r="A17" s="2">
        <v>14</v>
      </c>
      <c r="B17" s="2">
        <f t="shared" si="0"/>
        <v>864</v>
      </c>
      <c r="C17">
        <f>LARGE(B3:B54,1)</f>
        <v>900</v>
      </c>
      <c r="I17" s="2">
        <v>14</v>
      </c>
      <c r="J17" s="2">
        <f t="shared" si="1"/>
        <v>396</v>
      </c>
      <c r="K17">
        <f>LARGE(J3:J40,1)</f>
        <v>400</v>
      </c>
    </row>
    <row r="18" spans="1:11" x14ac:dyDescent="0.2">
      <c r="A18" s="2">
        <v>15</v>
      </c>
      <c r="B18" s="2">
        <f t="shared" si="0"/>
        <v>875</v>
      </c>
      <c r="I18" s="2">
        <v>15</v>
      </c>
      <c r="J18" s="2">
        <f t="shared" si="1"/>
        <v>399</v>
      </c>
    </row>
    <row r="19" spans="1:11" x14ac:dyDescent="0.2">
      <c r="A19" s="2">
        <v>16</v>
      </c>
      <c r="B19" s="2">
        <f t="shared" si="0"/>
        <v>884</v>
      </c>
      <c r="I19" s="15">
        <v>16</v>
      </c>
      <c r="J19" s="15">
        <f t="shared" si="1"/>
        <v>400</v>
      </c>
    </row>
    <row r="20" spans="1:11" x14ac:dyDescent="0.2">
      <c r="A20" s="2">
        <v>17</v>
      </c>
      <c r="B20" s="2">
        <f t="shared" si="0"/>
        <v>891</v>
      </c>
      <c r="I20" s="2">
        <v>17</v>
      </c>
      <c r="J20" s="2">
        <f t="shared" si="1"/>
        <v>399</v>
      </c>
    </row>
    <row r="21" spans="1:11" x14ac:dyDescent="0.2">
      <c r="A21" s="2">
        <v>18</v>
      </c>
      <c r="B21" s="2">
        <f t="shared" si="0"/>
        <v>896</v>
      </c>
      <c r="I21" s="2">
        <v>18</v>
      </c>
      <c r="J21" s="2">
        <f t="shared" si="1"/>
        <v>396</v>
      </c>
    </row>
    <row r="22" spans="1:11" x14ac:dyDescent="0.2">
      <c r="A22" s="2">
        <v>19</v>
      </c>
      <c r="B22" s="2">
        <f t="shared" si="0"/>
        <v>899</v>
      </c>
      <c r="D22" t="s">
        <v>21</v>
      </c>
      <c r="E22" t="s">
        <v>22</v>
      </c>
      <c r="F22" t="s">
        <v>24</v>
      </c>
      <c r="I22" s="2">
        <v>19</v>
      </c>
      <c r="J22" s="2">
        <f t="shared" si="1"/>
        <v>391</v>
      </c>
    </row>
    <row r="23" spans="1:11" x14ac:dyDescent="0.2">
      <c r="A23" s="15">
        <v>20</v>
      </c>
      <c r="B23" s="15">
        <f t="shared" si="0"/>
        <v>900</v>
      </c>
      <c r="D23" s="2">
        <v>0</v>
      </c>
      <c r="E23" s="2">
        <f>500+(40*D23)-(D23^2)</f>
        <v>500</v>
      </c>
      <c r="F23" s="2">
        <f>144+(32*D23)-(D23^2)</f>
        <v>144</v>
      </c>
      <c r="I23" s="16">
        <v>20</v>
      </c>
      <c r="J23" s="2">
        <f t="shared" si="1"/>
        <v>384</v>
      </c>
    </row>
    <row r="24" spans="1:11" x14ac:dyDescent="0.2">
      <c r="A24" s="2">
        <v>21</v>
      </c>
      <c r="B24" s="2">
        <f t="shared" si="0"/>
        <v>899</v>
      </c>
      <c r="D24" s="2">
        <v>1</v>
      </c>
      <c r="E24" s="2">
        <f t="shared" ref="E24:E74" si="2">500+(40*D24)-(D24^2)</f>
        <v>539</v>
      </c>
      <c r="F24" s="2">
        <f t="shared" ref="F24:F74" si="3">144+(32*D24)-(D24^2)</f>
        <v>175</v>
      </c>
      <c r="I24" s="2">
        <v>21</v>
      </c>
      <c r="J24" s="2">
        <f t="shared" si="1"/>
        <v>375</v>
      </c>
    </row>
    <row r="25" spans="1:11" x14ac:dyDescent="0.2">
      <c r="A25" s="2">
        <v>22</v>
      </c>
      <c r="B25" s="2">
        <f t="shared" si="0"/>
        <v>896</v>
      </c>
      <c r="D25" s="2">
        <v>2</v>
      </c>
      <c r="E25" s="2">
        <f t="shared" si="2"/>
        <v>576</v>
      </c>
      <c r="F25" s="2">
        <f t="shared" si="3"/>
        <v>204</v>
      </c>
      <c r="I25" s="2">
        <v>22</v>
      </c>
      <c r="J25" s="2">
        <f t="shared" si="1"/>
        <v>364</v>
      </c>
    </row>
    <row r="26" spans="1:11" x14ac:dyDescent="0.2">
      <c r="A26" s="2">
        <v>23</v>
      </c>
      <c r="B26" s="2">
        <f t="shared" si="0"/>
        <v>891</v>
      </c>
      <c r="D26" s="2">
        <v>3</v>
      </c>
      <c r="E26" s="2">
        <f t="shared" si="2"/>
        <v>611</v>
      </c>
      <c r="F26" s="2">
        <f t="shared" si="3"/>
        <v>231</v>
      </c>
      <c r="I26" s="2">
        <v>23</v>
      </c>
      <c r="J26" s="2">
        <f t="shared" si="1"/>
        <v>351</v>
      </c>
    </row>
    <row r="27" spans="1:11" x14ac:dyDescent="0.2">
      <c r="A27" s="2">
        <v>24</v>
      </c>
      <c r="B27" s="2">
        <f t="shared" si="0"/>
        <v>884</v>
      </c>
      <c r="D27" s="2">
        <v>4</v>
      </c>
      <c r="E27" s="2">
        <f t="shared" si="2"/>
        <v>644</v>
      </c>
      <c r="F27" s="2">
        <f t="shared" si="3"/>
        <v>256</v>
      </c>
      <c r="I27" s="2">
        <v>24</v>
      </c>
      <c r="J27" s="2">
        <f t="shared" si="1"/>
        <v>336</v>
      </c>
    </row>
    <row r="28" spans="1:11" x14ac:dyDescent="0.2">
      <c r="A28" s="2">
        <v>25</v>
      </c>
      <c r="B28" s="2">
        <f t="shared" si="0"/>
        <v>875</v>
      </c>
      <c r="D28" s="2">
        <v>5</v>
      </c>
      <c r="E28" s="2">
        <f t="shared" si="2"/>
        <v>675</v>
      </c>
      <c r="F28" s="2">
        <f t="shared" si="3"/>
        <v>279</v>
      </c>
      <c r="I28" s="2">
        <v>25</v>
      </c>
      <c r="J28" s="2">
        <f t="shared" si="1"/>
        <v>319</v>
      </c>
    </row>
    <row r="29" spans="1:11" x14ac:dyDescent="0.2">
      <c r="A29" s="2">
        <v>26</v>
      </c>
      <c r="B29" s="2">
        <f t="shared" si="0"/>
        <v>864</v>
      </c>
      <c r="D29" s="2">
        <v>6</v>
      </c>
      <c r="E29" s="2">
        <f t="shared" si="2"/>
        <v>704</v>
      </c>
      <c r="F29" s="2">
        <f t="shared" si="3"/>
        <v>300</v>
      </c>
      <c r="I29" s="2">
        <v>26</v>
      </c>
      <c r="J29" s="2">
        <f t="shared" si="1"/>
        <v>300</v>
      </c>
    </row>
    <row r="30" spans="1:11" x14ac:dyDescent="0.2">
      <c r="A30" s="2">
        <v>27</v>
      </c>
      <c r="B30" s="2">
        <f t="shared" si="0"/>
        <v>851</v>
      </c>
      <c r="D30" s="2">
        <v>7</v>
      </c>
      <c r="E30" s="2">
        <f t="shared" si="2"/>
        <v>731</v>
      </c>
      <c r="F30" s="2">
        <f t="shared" si="3"/>
        <v>319</v>
      </c>
      <c r="I30" s="2">
        <v>27</v>
      </c>
      <c r="J30" s="2">
        <f t="shared" si="1"/>
        <v>279</v>
      </c>
    </row>
    <row r="31" spans="1:11" x14ac:dyDescent="0.2">
      <c r="A31" s="2">
        <v>28</v>
      </c>
      <c r="B31" s="2">
        <f t="shared" si="0"/>
        <v>836</v>
      </c>
      <c r="D31" s="2">
        <v>8</v>
      </c>
      <c r="E31" s="2">
        <f t="shared" si="2"/>
        <v>756</v>
      </c>
      <c r="F31" s="2">
        <f t="shared" si="3"/>
        <v>336</v>
      </c>
      <c r="I31" s="2">
        <v>28</v>
      </c>
      <c r="J31" s="2">
        <f t="shared" si="1"/>
        <v>256</v>
      </c>
    </row>
    <row r="32" spans="1:11" x14ac:dyDescent="0.2">
      <c r="A32" s="2">
        <v>29</v>
      </c>
      <c r="B32" s="2">
        <f t="shared" si="0"/>
        <v>819</v>
      </c>
      <c r="D32" s="2">
        <v>9</v>
      </c>
      <c r="E32" s="2">
        <f t="shared" si="2"/>
        <v>779</v>
      </c>
      <c r="F32" s="2">
        <f t="shared" si="3"/>
        <v>351</v>
      </c>
      <c r="I32" s="2">
        <v>29</v>
      </c>
      <c r="J32" s="2">
        <f t="shared" si="1"/>
        <v>231</v>
      </c>
    </row>
    <row r="33" spans="1:10" x14ac:dyDescent="0.2">
      <c r="A33" s="2">
        <v>30</v>
      </c>
      <c r="B33" s="2">
        <f t="shared" si="0"/>
        <v>800</v>
      </c>
      <c r="D33" s="2">
        <v>10</v>
      </c>
      <c r="E33" s="2">
        <f t="shared" si="2"/>
        <v>800</v>
      </c>
      <c r="F33" s="2">
        <f t="shared" si="3"/>
        <v>364</v>
      </c>
      <c r="I33" s="2">
        <v>30</v>
      </c>
      <c r="J33" s="2">
        <f t="shared" si="1"/>
        <v>204</v>
      </c>
    </row>
    <row r="34" spans="1:10" x14ac:dyDescent="0.2">
      <c r="A34" s="2">
        <v>31</v>
      </c>
      <c r="B34" s="2">
        <f t="shared" si="0"/>
        <v>779</v>
      </c>
      <c r="D34" s="2">
        <v>11</v>
      </c>
      <c r="E34" s="2">
        <f t="shared" si="2"/>
        <v>819</v>
      </c>
      <c r="F34" s="2">
        <f t="shared" si="3"/>
        <v>375</v>
      </c>
      <c r="I34" s="2">
        <v>31</v>
      </c>
      <c r="J34" s="2">
        <f t="shared" si="1"/>
        <v>175</v>
      </c>
    </row>
    <row r="35" spans="1:10" x14ac:dyDescent="0.2">
      <c r="A35" s="2">
        <v>32</v>
      </c>
      <c r="B35" s="2">
        <f t="shared" si="0"/>
        <v>756</v>
      </c>
      <c r="D35" s="2">
        <v>12</v>
      </c>
      <c r="E35" s="2">
        <f t="shared" si="2"/>
        <v>836</v>
      </c>
      <c r="F35" s="2">
        <f t="shared" si="3"/>
        <v>384</v>
      </c>
      <c r="I35" s="2">
        <v>32</v>
      </c>
      <c r="J35" s="2">
        <f t="shared" si="1"/>
        <v>144</v>
      </c>
    </row>
    <row r="36" spans="1:10" x14ac:dyDescent="0.2">
      <c r="A36" s="2">
        <v>33</v>
      </c>
      <c r="B36" s="2">
        <f t="shared" si="0"/>
        <v>731</v>
      </c>
      <c r="D36" s="2">
        <v>13</v>
      </c>
      <c r="E36" s="2">
        <f t="shared" si="2"/>
        <v>851</v>
      </c>
      <c r="F36" s="2">
        <f t="shared" si="3"/>
        <v>391</v>
      </c>
      <c r="I36" s="2">
        <v>33</v>
      </c>
      <c r="J36" s="2">
        <f t="shared" si="1"/>
        <v>111</v>
      </c>
    </row>
    <row r="37" spans="1:10" x14ac:dyDescent="0.2">
      <c r="A37" s="2">
        <v>34</v>
      </c>
      <c r="B37" s="2">
        <f t="shared" si="0"/>
        <v>704</v>
      </c>
      <c r="D37" s="2">
        <v>14</v>
      </c>
      <c r="E37" s="2">
        <f t="shared" si="2"/>
        <v>864</v>
      </c>
      <c r="F37" s="2">
        <f t="shared" si="3"/>
        <v>396</v>
      </c>
      <c r="I37" s="2">
        <v>34</v>
      </c>
      <c r="J37" s="2">
        <f t="shared" si="1"/>
        <v>76</v>
      </c>
    </row>
    <row r="38" spans="1:10" x14ac:dyDescent="0.2">
      <c r="A38" s="2">
        <v>35</v>
      </c>
      <c r="B38" s="2">
        <f t="shared" si="0"/>
        <v>675</v>
      </c>
      <c r="D38" s="2">
        <v>15</v>
      </c>
      <c r="E38" s="2">
        <f t="shared" si="2"/>
        <v>875</v>
      </c>
      <c r="F38" s="2">
        <f t="shared" si="3"/>
        <v>399</v>
      </c>
      <c r="I38" s="2">
        <v>35</v>
      </c>
      <c r="J38" s="2">
        <f t="shared" si="1"/>
        <v>39</v>
      </c>
    </row>
    <row r="39" spans="1:10" x14ac:dyDescent="0.2">
      <c r="A39" s="2">
        <v>36</v>
      </c>
      <c r="B39" s="2">
        <f t="shared" si="0"/>
        <v>644</v>
      </c>
      <c r="D39" s="2">
        <v>16</v>
      </c>
      <c r="E39" s="2">
        <f t="shared" si="2"/>
        <v>884</v>
      </c>
      <c r="F39" s="2">
        <f t="shared" si="3"/>
        <v>400</v>
      </c>
      <c r="I39" s="2">
        <v>36</v>
      </c>
      <c r="J39" s="2">
        <f t="shared" si="1"/>
        <v>0</v>
      </c>
    </row>
    <row r="40" spans="1:10" x14ac:dyDescent="0.2">
      <c r="A40" s="2">
        <v>37</v>
      </c>
      <c r="B40" s="2">
        <f t="shared" si="0"/>
        <v>611</v>
      </c>
      <c r="D40" s="2">
        <v>17</v>
      </c>
      <c r="E40" s="2">
        <f t="shared" si="2"/>
        <v>891</v>
      </c>
      <c r="F40" s="2">
        <f t="shared" si="3"/>
        <v>399</v>
      </c>
      <c r="I40" s="2">
        <v>37</v>
      </c>
      <c r="J40" s="2">
        <f t="shared" si="1"/>
        <v>-41</v>
      </c>
    </row>
    <row r="41" spans="1:10" x14ac:dyDescent="0.2">
      <c r="A41" s="2">
        <v>38</v>
      </c>
      <c r="B41" s="2">
        <f t="shared" si="0"/>
        <v>576</v>
      </c>
      <c r="D41" s="2">
        <v>18</v>
      </c>
      <c r="E41" s="2">
        <f t="shared" si="2"/>
        <v>896</v>
      </c>
      <c r="F41" s="2">
        <f t="shared" si="3"/>
        <v>396</v>
      </c>
      <c r="I41" s="2"/>
      <c r="J41" s="2"/>
    </row>
    <row r="42" spans="1:10" x14ac:dyDescent="0.2">
      <c r="A42" s="2">
        <v>39</v>
      </c>
      <c r="B42" s="2">
        <f t="shared" si="0"/>
        <v>539</v>
      </c>
      <c r="D42" s="2">
        <v>19</v>
      </c>
      <c r="E42" s="2">
        <f t="shared" si="2"/>
        <v>899</v>
      </c>
      <c r="F42" s="2">
        <f t="shared" si="3"/>
        <v>391</v>
      </c>
      <c r="I42" s="2"/>
      <c r="J42" s="2"/>
    </row>
    <row r="43" spans="1:10" x14ac:dyDescent="0.2">
      <c r="A43" s="2">
        <v>40</v>
      </c>
      <c r="B43" s="2">
        <f t="shared" si="0"/>
        <v>500</v>
      </c>
      <c r="D43" s="15">
        <v>20</v>
      </c>
      <c r="E43" s="15">
        <f t="shared" si="2"/>
        <v>900</v>
      </c>
      <c r="F43" s="2">
        <f t="shared" si="3"/>
        <v>384</v>
      </c>
      <c r="I43" s="2"/>
      <c r="J43" s="2"/>
    </row>
    <row r="44" spans="1:10" x14ac:dyDescent="0.2">
      <c r="A44" s="2">
        <v>41</v>
      </c>
      <c r="B44" s="2">
        <f t="shared" si="0"/>
        <v>459</v>
      </c>
      <c r="D44" s="2">
        <v>21</v>
      </c>
      <c r="E44" s="2">
        <f t="shared" si="2"/>
        <v>899</v>
      </c>
      <c r="F44" s="2">
        <f t="shared" si="3"/>
        <v>375</v>
      </c>
      <c r="I44" s="2"/>
      <c r="J44" s="2"/>
    </row>
    <row r="45" spans="1:10" x14ac:dyDescent="0.2">
      <c r="A45" s="2">
        <v>42</v>
      </c>
      <c r="B45" s="2">
        <f t="shared" si="0"/>
        <v>416</v>
      </c>
      <c r="D45" s="2">
        <v>22</v>
      </c>
      <c r="E45" s="2">
        <f t="shared" si="2"/>
        <v>896</v>
      </c>
      <c r="F45" s="2">
        <f t="shared" si="3"/>
        <v>364</v>
      </c>
      <c r="I45" s="2"/>
      <c r="J45" s="2"/>
    </row>
    <row r="46" spans="1:10" x14ac:dyDescent="0.2">
      <c r="A46" s="2">
        <v>43</v>
      </c>
      <c r="B46" s="2">
        <f t="shared" si="0"/>
        <v>371</v>
      </c>
      <c r="D46" s="2">
        <v>23</v>
      </c>
      <c r="E46" s="2">
        <f t="shared" si="2"/>
        <v>891</v>
      </c>
      <c r="F46" s="2">
        <f t="shared" si="3"/>
        <v>351</v>
      </c>
      <c r="I46" s="2"/>
      <c r="J46" s="2"/>
    </row>
    <row r="47" spans="1:10" x14ac:dyDescent="0.2">
      <c r="A47" s="2">
        <v>44</v>
      </c>
      <c r="B47" s="2">
        <f t="shared" si="0"/>
        <v>324</v>
      </c>
      <c r="D47" s="2">
        <v>24</v>
      </c>
      <c r="E47" s="2">
        <f t="shared" si="2"/>
        <v>884</v>
      </c>
      <c r="F47" s="2">
        <f t="shared" si="3"/>
        <v>336</v>
      </c>
      <c r="I47" s="2"/>
      <c r="J47" s="2"/>
    </row>
    <row r="48" spans="1:10" x14ac:dyDescent="0.2">
      <c r="A48" s="2">
        <v>45</v>
      </c>
      <c r="B48" s="2">
        <f t="shared" si="0"/>
        <v>275</v>
      </c>
      <c r="D48" s="2">
        <v>25</v>
      </c>
      <c r="E48" s="2">
        <f t="shared" si="2"/>
        <v>875</v>
      </c>
      <c r="F48" s="2">
        <f t="shared" si="3"/>
        <v>319</v>
      </c>
      <c r="I48" s="2"/>
      <c r="J48" s="2"/>
    </row>
    <row r="49" spans="1:10" x14ac:dyDescent="0.2">
      <c r="A49" s="2">
        <v>46</v>
      </c>
      <c r="B49" s="2">
        <f t="shared" si="0"/>
        <v>224</v>
      </c>
      <c r="D49" s="2">
        <v>26</v>
      </c>
      <c r="E49" s="2">
        <f t="shared" si="2"/>
        <v>864</v>
      </c>
      <c r="F49" s="2">
        <f t="shared" si="3"/>
        <v>300</v>
      </c>
      <c r="I49" s="2"/>
      <c r="J49" s="2"/>
    </row>
    <row r="50" spans="1:10" x14ac:dyDescent="0.2">
      <c r="A50" s="2">
        <v>47</v>
      </c>
      <c r="B50" s="2">
        <f t="shared" si="0"/>
        <v>171</v>
      </c>
      <c r="D50" s="2">
        <v>27</v>
      </c>
      <c r="E50" s="2">
        <f t="shared" si="2"/>
        <v>851</v>
      </c>
      <c r="F50" s="2">
        <f t="shared" si="3"/>
        <v>279</v>
      </c>
      <c r="I50" s="2"/>
      <c r="J50" s="2"/>
    </row>
    <row r="51" spans="1:10" x14ac:dyDescent="0.2">
      <c r="A51" s="2">
        <v>48</v>
      </c>
      <c r="B51" s="2">
        <f t="shared" si="0"/>
        <v>116</v>
      </c>
      <c r="D51" s="2">
        <v>28</v>
      </c>
      <c r="E51" s="2">
        <f t="shared" si="2"/>
        <v>836</v>
      </c>
      <c r="F51" s="2">
        <f t="shared" si="3"/>
        <v>256</v>
      </c>
      <c r="I51" s="2"/>
      <c r="J51" s="2"/>
    </row>
    <row r="52" spans="1:10" x14ac:dyDescent="0.2">
      <c r="A52" s="2">
        <v>49</v>
      </c>
      <c r="B52" s="2">
        <f t="shared" si="0"/>
        <v>59</v>
      </c>
      <c r="D52" s="2">
        <v>29</v>
      </c>
      <c r="E52" s="2">
        <f t="shared" si="2"/>
        <v>819</v>
      </c>
      <c r="F52" s="2">
        <f t="shared" si="3"/>
        <v>231</v>
      </c>
      <c r="I52" s="2"/>
      <c r="J52" s="2"/>
    </row>
    <row r="53" spans="1:10" x14ac:dyDescent="0.2">
      <c r="A53" s="2">
        <v>50</v>
      </c>
      <c r="B53" s="2">
        <f t="shared" si="0"/>
        <v>0</v>
      </c>
      <c r="D53" s="2">
        <v>30</v>
      </c>
      <c r="E53" s="2">
        <f t="shared" si="2"/>
        <v>800</v>
      </c>
      <c r="F53" s="2">
        <f t="shared" si="3"/>
        <v>204</v>
      </c>
      <c r="I53" s="2"/>
      <c r="J53" s="2"/>
    </row>
    <row r="54" spans="1:10" x14ac:dyDescent="0.2">
      <c r="A54" s="2">
        <v>51</v>
      </c>
      <c r="B54" s="2">
        <f t="shared" si="0"/>
        <v>-61</v>
      </c>
      <c r="D54" s="2">
        <v>31</v>
      </c>
      <c r="E54" s="2">
        <f t="shared" si="2"/>
        <v>779</v>
      </c>
      <c r="F54" s="2">
        <f t="shared" si="3"/>
        <v>175</v>
      </c>
      <c r="I54" s="2"/>
      <c r="J54" s="2"/>
    </row>
    <row r="55" spans="1:10" x14ac:dyDescent="0.2">
      <c r="D55" s="2">
        <v>32</v>
      </c>
      <c r="E55" s="2">
        <f t="shared" si="2"/>
        <v>756</v>
      </c>
      <c r="F55" s="2">
        <f t="shared" si="3"/>
        <v>144</v>
      </c>
    </row>
    <row r="56" spans="1:10" x14ac:dyDescent="0.2">
      <c r="D56" s="2">
        <v>33</v>
      </c>
      <c r="E56" s="2">
        <f t="shared" si="2"/>
        <v>731</v>
      </c>
      <c r="F56" s="2">
        <f t="shared" si="3"/>
        <v>111</v>
      </c>
    </row>
    <row r="57" spans="1:10" x14ac:dyDescent="0.2">
      <c r="D57" s="2">
        <v>34</v>
      </c>
      <c r="E57" s="2">
        <f t="shared" si="2"/>
        <v>704</v>
      </c>
      <c r="F57" s="2">
        <f t="shared" si="3"/>
        <v>76</v>
      </c>
    </row>
    <row r="58" spans="1:10" x14ac:dyDescent="0.2">
      <c r="D58" s="2">
        <v>35</v>
      </c>
      <c r="E58" s="2">
        <f t="shared" si="2"/>
        <v>675</v>
      </c>
      <c r="F58" s="2">
        <f t="shared" si="3"/>
        <v>39</v>
      </c>
    </row>
    <row r="59" spans="1:10" x14ac:dyDescent="0.2">
      <c r="D59" s="2">
        <v>36</v>
      </c>
      <c r="E59" s="2">
        <f t="shared" si="2"/>
        <v>644</v>
      </c>
      <c r="F59" s="2">
        <f t="shared" si="3"/>
        <v>0</v>
      </c>
    </row>
    <row r="60" spans="1:10" x14ac:dyDescent="0.2">
      <c r="D60" s="2">
        <v>37</v>
      </c>
      <c r="E60" s="2">
        <f t="shared" si="2"/>
        <v>611</v>
      </c>
      <c r="F60" s="2">
        <f t="shared" si="3"/>
        <v>-41</v>
      </c>
    </row>
    <row r="61" spans="1:10" x14ac:dyDescent="0.2">
      <c r="D61" s="2">
        <v>38</v>
      </c>
      <c r="E61" s="2">
        <f t="shared" si="2"/>
        <v>576</v>
      </c>
      <c r="F61" s="2">
        <f>144+(32*D61)-(D61^2)</f>
        <v>-84</v>
      </c>
    </row>
    <row r="62" spans="1:10" x14ac:dyDescent="0.2">
      <c r="D62" s="2">
        <v>39</v>
      </c>
      <c r="E62" s="2">
        <f t="shared" si="2"/>
        <v>539</v>
      </c>
      <c r="F62" s="2">
        <f t="shared" si="3"/>
        <v>-129</v>
      </c>
    </row>
    <row r="63" spans="1:10" x14ac:dyDescent="0.2">
      <c r="D63" s="2">
        <v>40</v>
      </c>
      <c r="E63" s="2">
        <f t="shared" si="2"/>
        <v>500</v>
      </c>
      <c r="F63" s="2">
        <f t="shared" si="3"/>
        <v>-176</v>
      </c>
    </row>
    <row r="64" spans="1:10" x14ac:dyDescent="0.2">
      <c r="D64" s="2">
        <v>41</v>
      </c>
      <c r="E64" s="2">
        <f t="shared" si="2"/>
        <v>459</v>
      </c>
      <c r="F64" s="2">
        <f t="shared" si="3"/>
        <v>-225</v>
      </c>
    </row>
    <row r="65" spans="4:6" x14ac:dyDescent="0.2">
      <c r="D65" s="2">
        <v>42</v>
      </c>
      <c r="E65" s="2">
        <f t="shared" si="2"/>
        <v>416</v>
      </c>
      <c r="F65" s="2">
        <f t="shared" si="3"/>
        <v>-276</v>
      </c>
    </row>
    <row r="66" spans="4:6" x14ac:dyDescent="0.2">
      <c r="D66" s="2">
        <v>43</v>
      </c>
      <c r="E66" s="2">
        <f t="shared" si="2"/>
        <v>371</v>
      </c>
      <c r="F66" s="2">
        <f t="shared" si="3"/>
        <v>-329</v>
      </c>
    </row>
    <row r="67" spans="4:6" x14ac:dyDescent="0.2">
      <c r="D67" s="2">
        <v>44</v>
      </c>
      <c r="E67" s="2">
        <f t="shared" si="2"/>
        <v>324</v>
      </c>
      <c r="F67" s="2">
        <f t="shared" si="3"/>
        <v>-384</v>
      </c>
    </row>
    <row r="68" spans="4:6" x14ac:dyDescent="0.2">
      <c r="D68" s="2">
        <v>45</v>
      </c>
      <c r="E68" s="2">
        <f t="shared" si="2"/>
        <v>275</v>
      </c>
      <c r="F68" s="2">
        <f t="shared" si="3"/>
        <v>-441</v>
      </c>
    </row>
    <row r="69" spans="4:6" x14ac:dyDescent="0.2">
      <c r="D69" s="2">
        <v>46</v>
      </c>
      <c r="E69" s="2">
        <f t="shared" si="2"/>
        <v>224</v>
      </c>
      <c r="F69" s="2">
        <f t="shared" si="3"/>
        <v>-500</v>
      </c>
    </row>
    <row r="70" spans="4:6" x14ac:dyDescent="0.2">
      <c r="D70" s="2">
        <v>47</v>
      </c>
      <c r="E70" s="2">
        <f t="shared" si="2"/>
        <v>171</v>
      </c>
      <c r="F70" s="2">
        <f t="shared" si="3"/>
        <v>-561</v>
      </c>
    </row>
    <row r="71" spans="4:6" x14ac:dyDescent="0.2">
      <c r="D71" s="2">
        <v>48</v>
      </c>
      <c r="E71" s="2">
        <f t="shared" si="2"/>
        <v>116</v>
      </c>
      <c r="F71" s="2">
        <f t="shared" si="3"/>
        <v>-624</v>
      </c>
    </row>
    <row r="72" spans="4:6" x14ac:dyDescent="0.2">
      <c r="D72" s="2">
        <v>49</v>
      </c>
      <c r="E72" s="2">
        <f t="shared" si="2"/>
        <v>59</v>
      </c>
      <c r="F72" s="2">
        <f t="shared" si="3"/>
        <v>-689</v>
      </c>
    </row>
    <row r="73" spans="4:6" x14ac:dyDescent="0.2">
      <c r="D73" s="2">
        <v>50</v>
      </c>
      <c r="E73" s="2">
        <f t="shared" si="2"/>
        <v>0</v>
      </c>
      <c r="F73" s="2">
        <f t="shared" si="3"/>
        <v>-756</v>
      </c>
    </row>
    <row r="74" spans="4:6" x14ac:dyDescent="0.2">
      <c r="D74" s="2">
        <v>51</v>
      </c>
      <c r="E74" s="2">
        <f t="shared" si="2"/>
        <v>-61</v>
      </c>
      <c r="F74" s="2">
        <f t="shared" si="3"/>
        <v>-825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B423-6D43-364D-BEC0-581823A1B46B}">
  <dimension ref="A1:H63"/>
  <sheetViews>
    <sheetView zoomScale="182" workbookViewId="0">
      <selection activeCell="I13" sqref="I13"/>
    </sheetView>
  </sheetViews>
  <sheetFormatPr baseColWidth="10" defaultRowHeight="16" x14ac:dyDescent="0.2"/>
  <cols>
    <col min="1" max="1" width="3.83203125" bestFit="1" customWidth="1"/>
    <col min="2" max="2" width="11.1640625" bestFit="1" customWidth="1"/>
    <col min="3" max="3" width="11.6640625" bestFit="1" customWidth="1"/>
    <col min="5" max="5" width="3.1640625" bestFit="1" customWidth="1"/>
    <col min="6" max="6" width="9" bestFit="1" customWidth="1"/>
    <col min="7" max="7" width="11.5" bestFit="1" customWidth="1"/>
    <col min="8" max="8" width="11" bestFit="1" customWidth="1"/>
  </cols>
  <sheetData>
    <row r="1" spans="1:8" x14ac:dyDescent="0.2">
      <c r="A1" s="2" t="s">
        <v>0</v>
      </c>
      <c r="B1" s="2" t="s">
        <v>1</v>
      </c>
      <c r="C1" s="2" t="s">
        <v>25</v>
      </c>
    </row>
    <row r="2" spans="1:8" x14ac:dyDescent="0.2">
      <c r="A2">
        <v>1</v>
      </c>
      <c r="B2">
        <v>75734</v>
      </c>
      <c r="C2" s="17">
        <v>44287</v>
      </c>
      <c r="E2" s="2" t="s">
        <v>0</v>
      </c>
      <c r="F2" s="2" t="s">
        <v>26</v>
      </c>
      <c r="G2" s="2" t="s">
        <v>27</v>
      </c>
      <c r="H2" s="2" t="s">
        <v>28</v>
      </c>
    </row>
    <row r="3" spans="1:8" x14ac:dyDescent="0.2">
      <c r="A3">
        <v>2</v>
      </c>
      <c r="B3">
        <v>76552</v>
      </c>
      <c r="C3" s="17">
        <v>44288</v>
      </c>
      <c r="E3">
        <v>55</v>
      </c>
      <c r="F3" s="18">
        <f>631.31*E3 + 76360</f>
        <v>111082.04999999999</v>
      </c>
      <c r="G3" s="18">
        <f xml:space="preserve"> -4.8059*E3^2 + 895.64*E3 + 73893</f>
        <v>108615.35249999999</v>
      </c>
      <c r="H3" s="18">
        <f xml:space="preserve"> 77179*EXP(0.0069*E3)</f>
        <v>112801.24760163692</v>
      </c>
    </row>
    <row r="4" spans="1:8" x14ac:dyDescent="0.2">
      <c r="A4">
        <v>3</v>
      </c>
      <c r="B4">
        <v>76750</v>
      </c>
      <c r="C4" s="17">
        <v>44289</v>
      </c>
      <c r="E4">
        <v>56</v>
      </c>
      <c r="F4" s="18">
        <f t="shared" ref="F4:F10" si="0">631.31*E4 + 76360</f>
        <v>111713.36</v>
      </c>
      <c r="G4" s="18">
        <f t="shared" ref="G4:G10" si="1" xml:space="preserve"> -4.8059*E4^2 + 895.64*E4 + 73893</f>
        <v>108977.5376</v>
      </c>
      <c r="H4" s="18">
        <f t="shared" ref="H4:H10" si="2" xml:space="preserve"> 77179*EXP(0.0069*E4)</f>
        <v>113582.26763049327</v>
      </c>
    </row>
    <row r="5" spans="1:8" x14ac:dyDescent="0.2">
      <c r="A5">
        <v>4</v>
      </c>
      <c r="B5">
        <v>77020</v>
      </c>
      <c r="C5" s="17">
        <v>44290</v>
      </c>
      <c r="E5">
        <v>57</v>
      </c>
      <c r="F5" s="18">
        <f t="shared" si="0"/>
        <v>112344.67</v>
      </c>
      <c r="G5" s="18">
        <f t="shared" si="1"/>
        <v>109330.1109</v>
      </c>
      <c r="H5" s="18">
        <f t="shared" si="2"/>
        <v>114368.69533256639</v>
      </c>
    </row>
    <row r="6" spans="1:8" x14ac:dyDescent="0.2">
      <c r="A6">
        <v>5</v>
      </c>
      <c r="B6">
        <v>77165</v>
      </c>
      <c r="C6" s="17">
        <v>44291</v>
      </c>
      <c r="E6">
        <v>58</v>
      </c>
      <c r="F6" s="18">
        <f t="shared" si="0"/>
        <v>112975.98</v>
      </c>
      <c r="G6" s="18">
        <f t="shared" si="1"/>
        <v>109673.0724</v>
      </c>
      <c r="H6" s="18">
        <f t="shared" si="2"/>
        <v>115160.56814982774</v>
      </c>
    </row>
    <row r="7" spans="1:8" x14ac:dyDescent="0.2">
      <c r="A7">
        <v>6</v>
      </c>
      <c r="B7">
        <v>78554</v>
      </c>
      <c r="C7" s="17">
        <v>44292</v>
      </c>
      <c r="E7">
        <v>59</v>
      </c>
      <c r="F7" s="18">
        <f t="shared" si="0"/>
        <v>113607.29</v>
      </c>
      <c r="G7" s="18">
        <f t="shared" si="1"/>
        <v>110006.4221</v>
      </c>
      <c r="H7" s="18">
        <f t="shared" si="2"/>
        <v>115957.92378349173</v>
      </c>
    </row>
    <row r="8" spans="1:8" x14ac:dyDescent="0.2">
      <c r="A8">
        <v>7</v>
      </c>
      <c r="B8">
        <v>79443</v>
      </c>
      <c r="C8" s="17">
        <v>44293</v>
      </c>
      <c r="E8">
        <v>60</v>
      </c>
      <c r="F8" s="18">
        <f t="shared" si="0"/>
        <v>114238.6</v>
      </c>
      <c r="G8" s="18">
        <f t="shared" si="1"/>
        <v>110330.16</v>
      </c>
      <c r="H8" s="18">
        <f t="shared" si="2"/>
        <v>116760.80019581068</v>
      </c>
    </row>
    <row r="9" spans="1:8" x14ac:dyDescent="0.2">
      <c r="A9">
        <v>8</v>
      </c>
      <c r="B9">
        <v>80742</v>
      </c>
      <c r="C9" s="17">
        <v>44294</v>
      </c>
      <c r="E9">
        <v>61</v>
      </c>
      <c r="F9" s="18">
        <f t="shared" si="0"/>
        <v>114869.91</v>
      </c>
      <c r="G9" s="18">
        <f t="shared" si="1"/>
        <v>110644.2861</v>
      </c>
      <c r="H9" s="18">
        <f t="shared" si="2"/>
        <v>117569.23561188225</v>
      </c>
    </row>
    <row r="10" spans="1:8" x14ac:dyDescent="0.2">
      <c r="A10">
        <v>9</v>
      </c>
      <c r="B10">
        <v>81751</v>
      </c>
      <c r="C10" s="17">
        <v>44295</v>
      </c>
      <c r="E10">
        <v>62</v>
      </c>
      <c r="F10" s="18">
        <f t="shared" si="0"/>
        <v>115501.22</v>
      </c>
      <c r="G10" s="18">
        <f t="shared" si="1"/>
        <v>110948.80040000001</v>
      </c>
      <c r="H10" s="18">
        <f t="shared" si="2"/>
        <v>118383.26852146932</v>
      </c>
    </row>
    <row r="11" spans="1:8" x14ac:dyDescent="0.2">
      <c r="A11">
        <v>10</v>
      </c>
      <c r="B11">
        <v>82407</v>
      </c>
      <c r="C11" s="17">
        <v>44296</v>
      </c>
    </row>
    <row r="12" spans="1:8" x14ac:dyDescent="0.2">
      <c r="A12">
        <v>11</v>
      </c>
      <c r="B12">
        <v>81917</v>
      </c>
      <c r="C12" s="17">
        <v>44297</v>
      </c>
    </row>
    <row r="13" spans="1:8" x14ac:dyDescent="0.2">
      <c r="A13">
        <v>12</v>
      </c>
      <c r="B13">
        <v>83098</v>
      </c>
      <c r="C13" s="17">
        <v>44298</v>
      </c>
      <c r="H13" s="18">
        <f xml:space="preserve"> 631.31*62 + 76360</f>
        <v>115501.22</v>
      </c>
    </row>
    <row r="14" spans="1:8" x14ac:dyDescent="0.2">
      <c r="A14">
        <v>13</v>
      </c>
      <c r="B14">
        <v>84380</v>
      </c>
      <c r="C14" s="17">
        <v>44299</v>
      </c>
    </row>
    <row r="15" spans="1:8" x14ac:dyDescent="0.2">
      <c r="A15">
        <v>14</v>
      </c>
      <c r="B15">
        <v>85475</v>
      </c>
      <c r="C15" s="17">
        <v>44300</v>
      </c>
    </row>
    <row r="16" spans="1:8" x14ac:dyDescent="0.2">
      <c r="A16">
        <v>15</v>
      </c>
      <c r="B16">
        <v>86535</v>
      </c>
      <c r="C16" s="17">
        <v>44301</v>
      </c>
    </row>
    <row r="17" spans="1:8" x14ac:dyDescent="0.2">
      <c r="A17">
        <v>16</v>
      </c>
      <c r="B17">
        <v>87326</v>
      </c>
      <c r="C17" s="17">
        <v>44302</v>
      </c>
    </row>
    <row r="18" spans="1:8" x14ac:dyDescent="0.2">
      <c r="A18">
        <v>17</v>
      </c>
      <c r="B18">
        <v>88350</v>
      </c>
      <c r="C18" s="17">
        <v>44303</v>
      </c>
    </row>
    <row r="19" spans="1:8" x14ac:dyDescent="0.2">
      <c r="A19">
        <v>18</v>
      </c>
      <c r="B19">
        <v>88528</v>
      </c>
      <c r="C19" s="17">
        <v>44304</v>
      </c>
    </row>
    <row r="20" spans="1:8" x14ac:dyDescent="0.2">
      <c r="A20">
        <v>19</v>
      </c>
      <c r="B20">
        <v>89650</v>
      </c>
      <c r="C20" s="17">
        <v>44305</v>
      </c>
      <c r="H20" s="18"/>
    </row>
    <row r="21" spans="1:8" x14ac:dyDescent="0.2">
      <c r="A21">
        <v>20</v>
      </c>
      <c r="B21">
        <v>90627</v>
      </c>
      <c r="C21" s="17">
        <v>44306</v>
      </c>
    </row>
    <row r="22" spans="1:8" x14ac:dyDescent="0.2">
      <c r="A22">
        <v>21</v>
      </c>
      <c r="B22">
        <v>90810</v>
      </c>
      <c r="C22" s="17">
        <v>44307</v>
      </c>
    </row>
    <row r="23" spans="1:8" x14ac:dyDescent="0.2">
      <c r="A23">
        <v>22</v>
      </c>
      <c r="B23">
        <v>91673</v>
      </c>
      <c r="C23" s="17">
        <v>44308</v>
      </c>
    </row>
    <row r="24" spans="1:8" x14ac:dyDescent="0.2">
      <c r="A24">
        <v>23</v>
      </c>
      <c r="B24">
        <v>92548</v>
      </c>
      <c r="C24" s="17">
        <v>44309</v>
      </c>
    </row>
    <row r="25" spans="1:8" x14ac:dyDescent="0.2">
      <c r="A25">
        <v>24</v>
      </c>
      <c r="B25">
        <v>92693</v>
      </c>
      <c r="C25" s="17">
        <v>44310</v>
      </c>
    </row>
    <row r="26" spans="1:8" x14ac:dyDescent="0.2">
      <c r="A26">
        <v>25</v>
      </c>
      <c r="B26">
        <v>92678</v>
      </c>
      <c r="C26" s="17">
        <v>44311</v>
      </c>
    </row>
    <row r="27" spans="1:8" x14ac:dyDescent="0.2">
      <c r="A27">
        <v>26</v>
      </c>
      <c r="B27">
        <v>93842</v>
      </c>
      <c r="C27" s="17">
        <v>44312</v>
      </c>
    </row>
    <row r="28" spans="1:8" x14ac:dyDescent="0.2">
      <c r="A28">
        <v>27</v>
      </c>
      <c r="B28">
        <v>94656</v>
      </c>
      <c r="C28" s="17">
        <v>44313</v>
      </c>
    </row>
    <row r="29" spans="1:8" x14ac:dyDescent="0.2">
      <c r="A29">
        <v>28</v>
      </c>
      <c r="B29">
        <v>95532</v>
      </c>
      <c r="C29" s="17">
        <v>44314</v>
      </c>
    </row>
    <row r="30" spans="1:8" x14ac:dyDescent="0.2">
      <c r="A30">
        <v>29</v>
      </c>
      <c r="B30">
        <v>96191</v>
      </c>
      <c r="C30" s="17">
        <v>44315</v>
      </c>
    </row>
    <row r="31" spans="1:8" x14ac:dyDescent="0.2">
      <c r="A31">
        <v>30</v>
      </c>
      <c r="B31">
        <v>96941</v>
      </c>
      <c r="C31" s="17">
        <v>44316</v>
      </c>
    </row>
    <row r="32" spans="1:8" x14ac:dyDescent="0.2">
      <c r="A32">
        <v>31</v>
      </c>
      <c r="B32">
        <v>97058</v>
      </c>
      <c r="C32" s="17">
        <v>44317</v>
      </c>
    </row>
    <row r="33" spans="1:3" x14ac:dyDescent="0.2">
      <c r="A33">
        <v>32</v>
      </c>
      <c r="B33">
        <v>97172</v>
      </c>
      <c r="C33" s="17">
        <v>44318</v>
      </c>
    </row>
    <row r="34" spans="1:3" x14ac:dyDescent="0.2">
      <c r="A34">
        <v>33</v>
      </c>
      <c r="B34">
        <v>98021</v>
      </c>
      <c r="C34" s="17">
        <v>44319</v>
      </c>
    </row>
    <row r="35" spans="1:3" x14ac:dyDescent="0.2">
      <c r="A35">
        <v>34</v>
      </c>
      <c r="B35">
        <v>98710</v>
      </c>
      <c r="C35" s="17">
        <v>44320</v>
      </c>
    </row>
    <row r="36" spans="1:3" x14ac:dyDescent="0.2">
      <c r="A36">
        <v>35</v>
      </c>
      <c r="B36">
        <v>99406</v>
      </c>
      <c r="C36" s="17">
        <v>44321</v>
      </c>
    </row>
    <row r="37" spans="1:3" x14ac:dyDescent="0.2">
      <c r="A37">
        <v>36</v>
      </c>
      <c r="B37">
        <v>99989</v>
      </c>
      <c r="C37" s="17">
        <v>44322</v>
      </c>
    </row>
    <row r="38" spans="1:3" x14ac:dyDescent="0.2">
      <c r="A38">
        <v>37</v>
      </c>
      <c r="B38">
        <v>100649</v>
      </c>
      <c r="C38" s="17">
        <v>44323</v>
      </c>
    </row>
    <row r="39" spans="1:3" x14ac:dyDescent="0.2">
      <c r="A39">
        <v>38</v>
      </c>
      <c r="B39">
        <v>100799</v>
      </c>
      <c r="C39" s="17">
        <v>44324</v>
      </c>
    </row>
    <row r="40" spans="1:3" x14ac:dyDescent="0.2">
      <c r="A40">
        <v>39</v>
      </c>
      <c r="B40">
        <v>100854</v>
      </c>
      <c r="C40" s="17">
        <v>44325</v>
      </c>
    </row>
    <row r="41" spans="1:3" x14ac:dyDescent="0.2">
      <c r="A41">
        <v>40</v>
      </c>
      <c r="B41">
        <v>101660</v>
      </c>
      <c r="C41" s="17">
        <v>44326</v>
      </c>
    </row>
    <row r="42" spans="1:3" x14ac:dyDescent="0.2">
      <c r="A42">
        <v>41</v>
      </c>
      <c r="B42">
        <v>102356</v>
      </c>
      <c r="C42" s="17">
        <v>44327</v>
      </c>
    </row>
    <row r="43" spans="1:3" x14ac:dyDescent="0.2">
      <c r="A43">
        <v>42</v>
      </c>
      <c r="B43">
        <v>102934</v>
      </c>
      <c r="C43" s="17">
        <v>44328</v>
      </c>
    </row>
    <row r="44" spans="1:3" x14ac:dyDescent="0.2">
      <c r="A44">
        <v>43</v>
      </c>
      <c r="B44">
        <v>103493</v>
      </c>
      <c r="C44" s="17">
        <v>44329</v>
      </c>
    </row>
    <row r="45" spans="1:3" x14ac:dyDescent="0.2">
      <c r="A45">
        <v>44</v>
      </c>
      <c r="B45">
        <v>103995</v>
      </c>
      <c r="C45" s="17">
        <v>44330</v>
      </c>
    </row>
    <row r="46" spans="1:3" x14ac:dyDescent="0.2">
      <c r="A46">
        <v>45</v>
      </c>
      <c r="B46">
        <v>104219</v>
      </c>
      <c r="C46" s="17">
        <v>44331</v>
      </c>
    </row>
    <row r="47" spans="1:3" x14ac:dyDescent="0.2">
      <c r="A47">
        <v>46</v>
      </c>
      <c r="B47">
        <v>104295</v>
      </c>
      <c r="C47" s="17">
        <v>44332</v>
      </c>
    </row>
    <row r="48" spans="1:3" x14ac:dyDescent="0.2">
      <c r="A48">
        <v>47</v>
      </c>
      <c r="B48">
        <v>105105</v>
      </c>
      <c r="C48" s="17">
        <v>44333</v>
      </c>
    </row>
    <row r="49" spans="1:3" x14ac:dyDescent="0.2">
      <c r="A49">
        <v>48</v>
      </c>
      <c r="B49">
        <v>105852</v>
      </c>
      <c r="C49" s="17">
        <v>44334</v>
      </c>
    </row>
    <row r="50" spans="1:3" x14ac:dyDescent="0.2">
      <c r="A50">
        <v>49</v>
      </c>
      <c r="B50">
        <v>106437</v>
      </c>
      <c r="C50" s="17">
        <v>44335</v>
      </c>
    </row>
    <row r="51" spans="1:3" x14ac:dyDescent="0.2">
      <c r="A51">
        <v>50</v>
      </c>
      <c r="B51">
        <v>107017</v>
      </c>
      <c r="C51" s="17">
        <v>44336</v>
      </c>
    </row>
    <row r="52" spans="1:3" x14ac:dyDescent="0.2">
      <c r="A52">
        <v>51</v>
      </c>
      <c r="B52">
        <v>107497</v>
      </c>
      <c r="C52" s="17">
        <v>44337</v>
      </c>
    </row>
    <row r="53" spans="1:3" x14ac:dyDescent="0.2">
      <c r="A53">
        <v>52</v>
      </c>
      <c r="B53">
        <v>107614</v>
      </c>
      <c r="C53" s="17">
        <v>44338</v>
      </c>
    </row>
    <row r="54" spans="1:3" x14ac:dyDescent="0.2">
      <c r="A54">
        <v>53</v>
      </c>
      <c r="B54">
        <v>107677</v>
      </c>
      <c r="C54" s="17">
        <v>44339</v>
      </c>
    </row>
    <row r="55" spans="1:3" x14ac:dyDescent="0.2">
      <c r="A55">
        <v>54</v>
      </c>
      <c r="B55">
        <v>108575</v>
      </c>
      <c r="C55" s="17">
        <v>44340</v>
      </c>
    </row>
    <row r="56" spans="1:3" x14ac:dyDescent="0.2">
      <c r="A56">
        <v>55</v>
      </c>
      <c r="C56" s="17">
        <v>44341</v>
      </c>
    </row>
    <row r="57" spans="1:3" x14ac:dyDescent="0.2">
      <c r="A57">
        <v>56</v>
      </c>
      <c r="C57" s="17">
        <v>44342</v>
      </c>
    </row>
    <row r="58" spans="1:3" x14ac:dyDescent="0.2">
      <c r="A58">
        <v>57</v>
      </c>
      <c r="C58" s="17">
        <v>44343</v>
      </c>
    </row>
    <row r="59" spans="1:3" x14ac:dyDescent="0.2">
      <c r="A59">
        <v>58</v>
      </c>
      <c r="C59" s="17">
        <v>44344</v>
      </c>
    </row>
    <row r="60" spans="1:3" x14ac:dyDescent="0.2">
      <c r="A60">
        <v>59</v>
      </c>
      <c r="C60" s="17">
        <v>44345</v>
      </c>
    </row>
    <row r="61" spans="1:3" x14ac:dyDescent="0.2">
      <c r="A61">
        <v>60</v>
      </c>
      <c r="C61" s="17">
        <v>44346</v>
      </c>
    </row>
    <row r="62" spans="1:3" x14ac:dyDescent="0.2">
      <c r="A62">
        <v>61</v>
      </c>
      <c r="C62" s="17">
        <v>44347</v>
      </c>
    </row>
    <row r="63" spans="1:3" x14ac:dyDescent="0.2">
      <c r="A63">
        <v>62</v>
      </c>
      <c r="C63" s="17">
        <v>44348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56F9-1B4A-0C4F-B95F-3E62FEC7A304}">
  <dimension ref="A1:K10"/>
  <sheetViews>
    <sheetView zoomScale="207" workbookViewId="0">
      <selection sqref="A1:K9"/>
    </sheetView>
  </sheetViews>
  <sheetFormatPr baseColWidth="10" defaultRowHeight="16" x14ac:dyDescent="0.2"/>
  <cols>
    <col min="1" max="3" width="6.6640625" customWidth="1"/>
    <col min="4" max="11" width="7.1640625" customWidth="1"/>
  </cols>
  <sheetData>
    <row r="1" spans="1:11" x14ac:dyDescent="0.2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">
      <c r="A2" s="20" t="s">
        <v>30</v>
      </c>
      <c r="B2" s="20" t="s">
        <v>31</v>
      </c>
      <c r="C2" s="20" t="s">
        <v>32</v>
      </c>
      <c r="D2" s="19" t="s">
        <v>35</v>
      </c>
      <c r="E2" s="19" t="s">
        <v>36</v>
      </c>
      <c r="F2" s="19" t="s">
        <v>37</v>
      </c>
      <c r="G2" s="19" t="s">
        <v>38</v>
      </c>
      <c r="H2" s="19" t="s">
        <v>39</v>
      </c>
      <c r="I2" s="19" t="s">
        <v>40</v>
      </c>
      <c r="J2" s="19" t="s">
        <v>41</v>
      </c>
      <c r="K2" s="19" t="s">
        <v>42</v>
      </c>
    </row>
    <row r="3" spans="1:11" x14ac:dyDescent="0.2">
      <c r="A3" s="20" t="s">
        <v>33</v>
      </c>
      <c r="B3" s="20" t="s">
        <v>33</v>
      </c>
      <c r="C3" s="20" t="s">
        <v>33</v>
      </c>
      <c r="D3" s="19" t="s">
        <v>33</v>
      </c>
      <c r="E3" s="19" t="s">
        <v>33</v>
      </c>
      <c r="F3" s="19" t="s">
        <v>33</v>
      </c>
      <c r="G3" s="19" t="s">
        <v>33</v>
      </c>
      <c r="H3" s="19" t="s">
        <v>33</v>
      </c>
      <c r="I3" s="19" t="s">
        <v>33</v>
      </c>
      <c r="J3" s="19" t="s">
        <v>33</v>
      </c>
      <c r="K3" s="19" t="s">
        <v>33</v>
      </c>
    </row>
    <row r="4" spans="1:11" x14ac:dyDescent="0.2">
      <c r="A4" s="20" t="s">
        <v>33</v>
      </c>
      <c r="B4" s="20" t="s">
        <v>33</v>
      </c>
      <c r="C4" s="20" t="s">
        <v>34</v>
      </c>
      <c r="D4" s="19" t="s">
        <v>34</v>
      </c>
      <c r="E4" s="19" t="s">
        <v>33</v>
      </c>
      <c r="F4" s="19" t="s">
        <v>34</v>
      </c>
      <c r="G4" s="19" t="s">
        <v>34</v>
      </c>
      <c r="H4" s="19" t="s">
        <v>33</v>
      </c>
      <c r="I4" s="19" t="s">
        <v>33</v>
      </c>
      <c r="J4" s="19" t="s">
        <v>33</v>
      </c>
      <c r="K4" s="19" t="s">
        <v>33</v>
      </c>
    </row>
    <row r="5" spans="1:11" x14ac:dyDescent="0.2">
      <c r="A5" s="20" t="s">
        <v>33</v>
      </c>
      <c r="B5" s="20" t="s">
        <v>34</v>
      </c>
      <c r="C5" s="20" t="s">
        <v>33</v>
      </c>
      <c r="D5" s="19" t="s">
        <v>34</v>
      </c>
      <c r="E5" s="19" t="s">
        <v>34</v>
      </c>
      <c r="F5" s="19" t="s">
        <v>33</v>
      </c>
      <c r="G5" s="19" t="s">
        <v>34</v>
      </c>
      <c r="H5" s="19" t="s">
        <v>33</v>
      </c>
      <c r="I5" s="19" t="s">
        <v>33</v>
      </c>
      <c r="J5" s="19" t="s">
        <v>33</v>
      </c>
      <c r="K5" s="19" t="s">
        <v>33</v>
      </c>
    </row>
    <row r="6" spans="1:11" x14ac:dyDescent="0.2">
      <c r="A6" s="20" t="s">
        <v>33</v>
      </c>
      <c r="B6" s="20" t="s">
        <v>34</v>
      </c>
      <c r="C6" s="20" t="s">
        <v>34</v>
      </c>
      <c r="D6" s="19" t="s">
        <v>34</v>
      </c>
      <c r="E6" s="19" t="s">
        <v>34</v>
      </c>
      <c r="F6" s="19" t="s">
        <v>34</v>
      </c>
      <c r="G6" s="19" t="s">
        <v>33</v>
      </c>
      <c r="H6" s="19" t="s">
        <v>33</v>
      </c>
      <c r="I6" s="19" t="s">
        <v>33</v>
      </c>
      <c r="J6" s="19" t="s">
        <v>33</v>
      </c>
      <c r="K6" s="19" t="s">
        <v>34</v>
      </c>
    </row>
    <row r="7" spans="1:11" x14ac:dyDescent="0.2">
      <c r="A7" s="20" t="s">
        <v>34</v>
      </c>
      <c r="B7" s="20" t="s">
        <v>33</v>
      </c>
      <c r="C7" s="20" t="s">
        <v>33</v>
      </c>
      <c r="D7" s="19" t="s">
        <v>34</v>
      </c>
      <c r="E7" s="19" t="s">
        <v>34</v>
      </c>
      <c r="F7" s="19" t="s">
        <v>34</v>
      </c>
      <c r="G7" s="19" t="s">
        <v>33</v>
      </c>
      <c r="H7" s="19" t="s">
        <v>33</v>
      </c>
      <c r="I7" s="19" t="s">
        <v>33</v>
      </c>
      <c r="J7" s="19" t="s">
        <v>33</v>
      </c>
      <c r="K7" s="19" t="s">
        <v>33</v>
      </c>
    </row>
    <row r="8" spans="1:11" x14ac:dyDescent="0.2">
      <c r="A8" s="20" t="s">
        <v>34</v>
      </c>
      <c r="B8" s="20" t="s">
        <v>34</v>
      </c>
      <c r="C8" s="20" t="s">
        <v>33</v>
      </c>
      <c r="D8" s="19" t="s">
        <v>34</v>
      </c>
      <c r="E8" s="19" t="s">
        <v>33</v>
      </c>
      <c r="F8" s="19" t="s">
        <v>34</v>
      </c>
      <c r="G8" s="19" t="s">
        <v>34</v>
      </c>
      <c r="H8" s="19" t="s">
        <v>33</v>
      </c>
      <c r="I8" s="19" t="s">
        <v>34</v>
      </c>
      <c r="J8" s="19" t="s">
        <v>33</v>
      </c>
      <c r="K8" s="19" t="s">
        <v>33</v>
      </c>
    </row>
    <row r="9" spans="1:11" x14ac:dyDescent="0.2">
      <c r="A9" s="20" t="s">
        <v>34</v>
      </c>
      <c r="B9" s="20" t="s">
        <v>34</v>
      </c>
      <c r="C9" s="20" t="s">
        <v>34</v>
      </c>
      <c r="D9" s="19" t="s">
        <v>33</v>
      </c>
      <c r="E9" s="19" t="s">
        <v>33</v>
      </c>
      <c r="F9" s="19" t="s">
        <v>33</v>
      </c>
      <c r="G9" s="19" t="s">
        <v>34</v>
      </c>
      <c r="H9" s="19" t="s">
        <v>34</v>
      </c>
      <c r="I9" s="19" t="s">
        <v>34</v>
      </c>
      <c r="J9" s="19" t="s">
        <v>34</v>
      </c>
      <c r="K9" s="19" t="s">
        <v>34</v>
      </c>
    </row>
    <row r="10" spans="1:11" x14ac:dyDescent="0.2">
      <c r="A10" s="2"/>
      <c r="B10" s="2"/>
      <c r="C10" s="2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2021-05-28T12:51:13Z</dcterms:created>
  <dcterms:modified xsi:type="dcterms:W3CDTF">2021-05-28T18:29:14Z</dcterms:modified>
</cp:coreProperties>
</file>