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Cursos Online\Em produção\DS para Todos Com Excel\4.Inferencial\"/>
    </mc:Choice>
  </mc:AlternateContent>
  <xr:revisionPtr revIDLastSave="0" documentId="13_ncr:1_{B78395BB-28E2-44FA-9AE3-34D13675E87F}" xr6:coauthVersionLast="45" xr6:coauthVersionMax="45" xr10:uidLastSave="{00000000-0000-0000-0000-000000000000}"/>
  <bookViews>
    <workbookView xWindow="28680" yWindow="-120" windowWidth="19440" windowHeight="10590" xr2:uid="{D74C62C9-56D0-4A5C-961A-6A2B5FE3D162}"/>
  </bookViews>
  <sheets>
    <sheet name="Planilha1" sheetId="1" r:id="rId1"/>
  </sheets>
  <definedNames>
    <definedName name="_xlnm._FilterDatabase" localSheetId="0" hidden="1">Planilha1!$A$6:$I$20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1" l="1" a="1"/>
  <c r="D24" i="1" s="1"/>
  <c r="E24" i="1" a="1"/>
  <c r="E24" i="1" s="1"/>
  <c r="E25" i="1" s="1"/>
  <c r="C24" i="1" a="1"/>
  <c r="C24" i="1" s="1"/>
  <c r="C26" i="1" s="1"/>
  <c r="B24" i="1" a="1"/>
  <c r="B24" i="1" s="1"/>
  <c r="I8" i="1"/>
  <c r="I7" i="1"/>
  <c r="L20" i="1"/>
  <c r="L19" i="1"/>
  <c r="L17" i="1"/>
  <c r="L18" i="1"/>
  <c r="L14" i="1"/>
  <c r="L15" i="1"/>
  <c r="L16" i="1"/>
  <c r="L13" i="1"/>
  <c r="L11" i="1"/>
  <c r="K11" i="1"/>
  <c r="K20" i="1"/>
  <c r="K19" i="1"/>
  <c r="K17" i="1"/>
  <c r="K18" i="1"/>
  <c r="K14" i="1"/>
  <c r="K15" i="1"/>
  <c r="K16" i="1"/>
  <c r="K13" i="1"/>
  <c r="K12" i="1"/>
  <c r="D25" i="1" l="1"/>
  <c r="E26" i="1"/>
  <c r="C25" i="1"/>
  <c r="D26" i="1"/>
  <c r="B26" i="1"/>
  <c r="B25" i="1"/>
  <c r="F26" i="1" l="1"/>
  <c r="F25" i="1"/>
  <c r="E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<sst xmlns="http://schemas.openxmlformats.org/spreadsheetml/2006/main" count="112" uniqueCount="31">
  <si>
    <t>Renda</t>
  </si>
  <si>
    <t>Assalariado</t>
  </si>
  <si>
    <t>Autonomo</t>
  </si>
  <si>
    <t>Empresario</t>
  </si>
  <si>
    <t>Classe</t>
  </si>
  <si>
    <t>Mau</t>
  </si>
  <si>
    <t>Bom</t>
  </si>
  <si>
    <t xml:space="preserve">Bom </t>
  </si>
  <si>
    <t>Residencia</t>
  </si>
  <si>
    <t>Propria</t>
  </si>
  <si>
    <t>Alugada</t>
  </si>
  <si>
    <t>Outros</t>
  </si>
  <si>
    <t>OutroCredito</t>
  </si>
  <si>
    <t>Residência</t>
  </si>
  <si>
    <t>ContaAtiva</t>
  </si>
  <si>
    <t>Sim</t>
  </si>
  <si>
    <t>Nao</t>
  </si>
  <si>
    <t>mau</t>
  </si>
  <si>
    <t>bom</t>
  </si>
  <si>
    <t>3/5</t>
  </si>
  <si>
    <t>2/5</t>
  </si>
  <si>
    <t>1/5</t>
  </si>
  <si>
    <t>4/5</t>
  </si>
  <si>
    <t>3/9</t>
  </si>
  <si>
    <t>4/9</t>
  </si>
  <si>
    <t>2/9</t>
  </si>
  <si>
    <t>6/9</t>
  </si>
  <si>
    <t>9/14</t>
  </si>
  <si>
    <t>5/14</t>
  </si>
  <si>
    <t>Cálculo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</si>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</sst>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1" xfId="0" applyFill="1" applyBorder="1"/>
    <xf numFmtId="49" fontId="0" fillId="0" borderId="1" xfId="0" applyNumberFormat="1" applyFill="1" applyBorder="1"/>
    <xf numFmtId="0" fontId="0" fillId="2" borderId="1" xfId="0" applyFill="1" applyBorder="1"/>
    <xf numFmtId="164" fontId="0" fillId="0" borderId="1" xfId="0" applyNumberFormat="1" applyFill="1" applyBorder="1"/>
    <xf numFmtId="0" fontId="0" fillId="0" borderId="1" xfId="0" applyFont="1" applyFill="1" applyBorder="1"/>
    <xf numFmtId="0" fontId="0" fillId="0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/>
  </cellXfs>
  <cellStyles count="1">
    <cellStyle name="Normal" xfId="0" builtinId="0"/>
  </cellStyles>
  <dxfs count="2">
    <dxf>
      <fill>
        <patternFill>
          <bgColor rgb="FFC0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2" fmlaLink="$B$23" fmlaRange="$H$11:$H$13" noThreeD="1" sel="3" val="0"/>
</file>

<file path=xl/ctrlProps/ctrlProp2.xml><?xml version="1.0" encoding="utf-8"?>
<formControlPr xmlns="http://schemas.microsoft.com/office/spreadsheetml/2009/9/main" objectType="Drop" dropStyle="combo" dx="22" fmlaLink="$C$23" fmlaRange="$H$15:$H$16" noThreeD="1" sel="2" val="0"/>
</file>

<file path=xl/ctrlProps/ctrlProp3.xml><?xml version="1.0" encoding="utf-8"?>
<formControlPr xmlns="http://schemas.microsoft.com/office/spreadsheetml/2009/9/main" objectType="Drop" dropStyle="combo" dx="22" fmlaLink="$D$23" fmlaRange="$H$17:$H$18" noThreeD="1" sel="1" val="0"/>
</file>

<file path=xl/ctrlProps/ctrlProp4.xml><?xml version="1.0" encoding="utf-8"?>
<formControlPr xmlns="http://schemas.microsoft.com/office/spreadsheetml/2009/9/main" objectType="Drop" dropStyle="combo" dx="22" fmlaLink="$E$23" fmlaRange="$H$19:$H$20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171450</xdr:rowOff>
        </xdr:from>
        <xdr:to>
          <xdr:col>0</xdr:col>
          <xdr:colOff>971550</xdr:colOff>
          <xdr:row>2</xdr:row>
          <xdr:rowOff>19050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0</xdr:rowOff>
        </xdr:from>
        <xdr:to>
          <xdr:col>1</xdr:col>
          <xdr:colOff>847725</xdr:colOff>
          <xdr:row>2</xdr:row>
          <xdr:rowOff>9525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9524</xdr:colOff>
          <xdr:row>1</xdr:row>
          <xdr:rowOff>9526</xdr:rowOff>
        </xdr:from>
        <xdr:to>
          <xdr:col>3</xdr:col>
          <xdr:colOff>9524</xdr:colOff>
          <xdr:row>2</xdr:row>
          <xdr:rowOff>9526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</xdr:row>
          <xdr:rowOff>0</xdr:rowOff>
        </xdr:from>
        <xdr:to>
          <xdr:col>3</xdr:col>
          <xdr:colOff>971550</xdr:colOff>
          <xdr:row>2</xdr:row>
          <xdr:rowOff>9525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D6E0-C6EC-423E-91F9-213951888323}">
  <sheetPr codeName="Planilha1"/>
  <dimension ref="A1:L26"/>
  <sheetViews>
    <sheetView tabSelected="1" workbookViewId="0">
      <selection activeCell="G4" sqref="G4"/>
    </sheetView>
  </sheetViews>
  <sheetFormatPr defaultRowHeight="15" x14ac:dyDescent="0.25"/>
  <cols>
    <col min="1" max="1" width="14.85546875" style="1" customWidth="1"/>
    <col min="2" max="2" width="12.85546875" style="1" bestFit="1" customWidth="1"/>
    <col min="3" max="3" width="13" style="1" bestFit="1" customWidth="1"/>
    <col min="4" max="4" width="15" style="1" bestFit="1" customWidth="1"/>
    <col min="5" max="5" width="12.7109375" style="1" bestFit="1" customWidth="1"/>
    <col min="6" max="6" width="12" style="1" bestFit="1" customWidth="1"/>
    <col min="7" max="8" width="12.42578125" style="1" bestFit="1" customWidth="1"/>
    <col min="9" max="16384" width="9.140625" style="1"/>
  </cols>
  <sheetData>
    <row r="1" spans="1:12" x14ac:dyDescent="0.25">
      <c r="A1" s="11" t="s">
        <v>0</v>
      </c>
      <c r="B1" s="11" t="s">
        <v>13</v>
      </c>
      <c r="C1" s="11" t="s">
        <v>14</v>
      </c>
      <c r="D1" s="11" t="s">
        <v>12</v>
      </c>
      <c r="E1" s="11" t="s">
        <v>30</v>
      </c>
    </row>
    <row r="2" spans="1:12" x14ac:dyDescent="0.25">
      <c r="A2" s="2"/>
      <c r="B2" s="2"/>
      <c r="C2" s="2"/>
      <c r="D2" s="2"/>
      <c r="E2" s="2" t="str">
        <f>IF(F25&gt;F26,"Bom","Mau")</f>
        <v>Bom</v>
      </c>
    </row>
    <row r="6" spans="1:12" x14ac:dyDescent="0.25">
      <c r="A6" s="4" t="s">
        <v>0</v>
      </c>
      <c r="B6" s="4" t="s">
        <v>8</v>
      </c>
      <c r="C6" s="4" t="s">
        <v>14</v>
      </c>
      <c r="D6" s="4" t="s">
        <v>12</v>
      </c>
      <c r="E6" s="4" t="s">
        <v>4</v>
      </c>
    </row>
    <row r="7" spans="1:12" x14ac:dyDescent="0.25">
      <c r="A7" s="2" t="s">
        <v>1</v>
      </c>
      <c r="B7" s="2" t="s">
        <v>9</v>
      </c>
      <c r="C7" s="2" t="s">
        <v>15</v>
      </c>
      <c r="D7" s="2" t="b">
        <v>0</v>
      </c>
      <c r="E7" s="2" t="s">
        <v>5</v>
      </c>
      <c r="G7" s="4" t="s">
        <v>18</v>
      </c>
      <c r="H7" s="3" t="s">
        <v>27</v>
      </c>
      <c r="I7" s="2">
        <f>9/14</f>
        <v>0.6428571428571429</v>
      </c>
    </row>
    <row r="8" spans="1:12" x14ac:dyDescent="0.25">
      <c r="A8" s="2" t="s">
        <v>1</v>
      </c>
      <c r="B8" s="2" t="s">
        <v>9</v>
      </c>
      <c r="C8" s="2" t="s">
        <v>15</v>
      </c>
      <c r="D8" s="2" t="b">
        <v>1</v>
      </c>
      <c r="E8" s="2" t="s">
        <v>5</v>
      </c>
      <c r="G8" s="4" t="s">
        <v>17</v>
      </c>
      <c r="H8" s="3" t="s">
        <v>28</v>
      </c>
      <c r="I8" s="2">
        <f>5/14</f>
        <v>0.35714285714285715</v>
      </c>
    </row>
    <row r="9" spans="1:12" x14ac:dyDescent="0.25">
      <c r="A9" s="2" t="s">
        <v>2</v>
      </c>
      <c r="B9" s="2" t="s">
        <v>9</v>
      </c>
      <c r="C9" s="2" t="s">
        <v>15</v>
      </c>
      <c r="D9" s="2" t="b">
        <v>0</v>
      </c>
      <c r="E9" s="2" t="s">
        <v>6</v>
      </c>
    </row>
    <row r="10" spans="1:12" x14ac:dyDescent="0.25">
      <c r="A10" s="2" t="s">
        <v>3</v>
      </c>
      <c r="B10" s="2" t="s">
        <v>10</v>
      </c>
      <c r="C10" s="2" t="s">
        <v>15</v>
      </c>
      <c r="D10" s="2" t="b">
        <v>0</v>
      </c>
      <c r="E10" s="2" t="s">
        <v>6</v>
      </c>
      <c r="G10" s="2"/>
      <c r="H10" s="4"/>
      <c r="I10" s="4" t="s">
        <v>6</v>
      </c>
      <c r="J10" s="4" t="s">
        <v>5</v>
      </c>
      <c r="K10" s="4" t="s">
        <v>6</v>
      </c>
      <c r="L10" s="4" t="s">
        <v>5</v>
      </c>
    </row>
    <row r="11" spans="1:12" x14ac:dyDescent="0.25">
      <c r="A11" s="2" t="s">
        <v>3</v>
      </c>
      <c r="B11" s="2" t="s">
        <v>11</v>
      </c>
      <c r="C11" s="2" t="s">
        <v>16</v>
      </c>
      <c r="D11" s="2" t="b">
        <v>0</v>
      </c>
      <c r="E11" s="2" t="s">
        <v>7</v>
      </c>
      <c r="G11" s="8" t="s">
        <v>0</v>
      </c>
      <c r="H11" s="2" t="s">
        <v>1</v>
      </c>
      <c r="I11" s="3" t="s">
        <v>25</v>
      </c>
      <c r="J11" s="3" t="s">
        <v>19</v>
      </c>
      <c r="K11" s="2">
        <f>2/9</f>
        <v>0.22222222222222221</v>
      </c>
      <c r="L11" s="5">
        <f>3/5</f>
        <v>0.6</v>
      </c>
    </row>
    <row r="12" spans="1:12" x14ac:dyDescent="0.25">
      <c r="A12" s="2" t="s">
        <v>3</v>
      </c>
      <c r="B12" s="2" t="s">
        <v>11</v>
      </c>
      <c r="C12" s="2" t="s">
        <v>16</v>
      </c>
      <c r="D12" s="2" t="b">
        <v>1</v>
      </c>
      <c r="E12" s="2" t="s">
        <v>5</v>
      </c>
      <c r="G12" s="9"/>
      <c r="H12" s="2" t="s">
        <v>2</v>
      </c>
      <c r="I12" s="3" t="s">
        <v>24</v>
      </c>
      <c r="J12" s="3">
        <v>0</v>
      </c>
      <c r="K12" s="6">
        <f>4/9</f>
        <v>0.44444444444444442</v>
      </c>
      <c r="L12" s="5">
        <v>0</v>
      </c>
    </row>
    <row r="13" spans="1:12" x14ac:dyDescent="0.25">
      <c r="A13" s="2" t="s">
        <v>2</v>
      </c>
      <c r="B13" s="2" t="s">
        <v>11</v>
      </c>
      <c r="C13" s="2" t="s">
        <v>16</v>
      </c>
      <c r="D13" s="2" t="b">
        <v>1</v>
      </c>
      <c r="E13" s="2" t="s">
        <v>6</v>
      </c>
      <c r="G13" s="10"/>
      <c r="H13" s="2" t="s">
        <v>3</v>
      </c>
      <c r="I13" s="3" t="s">
        <v>23</v>
      </c>
      <c r="J13" s="3" t="s">
        <v>20</v>
      </c>
      <c r="K13" s="2">
        <f>3/9</f>
        <v>0.33333333333333331</v>
      </c>
      <c r="L13" s="5">
        <f>2/5</f>
        <v>0.4</v>
      </c>
    </row>
    <row r="14" spans="1:12" x14ac:dyDescent="0.25">
      <c r="A14" s="2" t="s">
        <v>1</v>
      </c>
      <c r="B14" s="2" t="s">
        <v>10</v>
      </c>
      <c r="C14" s="2" t="s">
        <v>15</v>
      </c>
      <c r="D14" s="2" t="b">
        <v>0</v>
      </c>
      <c r="E14" s="2" t="s">
        <v>5</v>
      </c>
      <c r="G14" s="8" t="s">
        <v>13</v>
      </c>
      <c r="H14" s="2" t="s">
        <v>10</v>
      </c>
      <c r="I14" s="3" t="s">
        <v>24</v>
      </c>
      <c r="J14" s="3" t="s">
        <v>20</v>
      </c>
      <c r="K14" s="2">
        <f>4/9</f>
        <v>0.44444444444444442</v>
      </c>
      <c r="L14" s="5">
        <f>2/5</f>
        <v>0.4</v>
      </c>
    </row>
    <row r="15" spans="1:12" x14ac:dyDescent="0.25">
      <c r="A15" s="2" t="s">
        <v>1</v>
      </c>
      <c r="B15" s="2" t="s">
        <v>11</v>
      </c>
      <c r="C15" s="2" t="s">
        <v>16</v>
      </c>
      <c r="D15" s="2" t="b">
        <v>0</v>
      </c>
      <c r="E15" s="2" t="s">
        <v>6</v>
      </c>
      <c r="G15" s="9"/>
      <c r="H15" s="2" t="s">
        <v>11</v>
      </c>
      <c r="I15" s="3" t="s">
        <v>23</v>
      </c>
      <c r="J15" s="3" t="s">
        <v>21</v>
      </c>
      <c r="K15" s="2">
        <f>3/9</f>
        <v>0.33333333333333331</v>
      </c>
      <c r="L15" s="5">
        <f>1/5</f>
        <v>0.2</v>
      </c>
    </row>
    <row r="16" spans="1:12" x14ac:dyDescent="0.25">
      <c r="A16" s="2" t="s">
        <v>3</v>
      </c>
      <c r="B16" s="2" t="s">
        <v>10</v>
      </c>
      <c r="C16" s="2" t="s">
        <v>16</v>
      </c>
      <c r="D16" s="2" t="b">
        <v>0</v>
      </c>
      <c r="E16" s="2" t="s">
        <v>6</v>
      </c>
      <c r="G16" s="10"/>
      <c r="H16" s="2" t="s">
        <v>9</v>
      </c>
      <c r="I16" s="3" t="s">
        <v>25</v>
      </c>
      <c r="J16" s="3" t="s">
        <v>20</v>
      </c>
      <c r="K16" s="2">
        <f>2/9</f>
        <v>0.22222222222222221</v>
      </c>
      <c r="L16" s="5">
        <f>2/5</f>
        <v>0.4</v>
      </c>
    </row>
    <row r="17" spans="1:12" x14ac:dyDescent="0.25">
      <c r="A17" s="2" t="s">
        <v>1</v>
      </c>
      <c r="B17" s="2" t="s">
        <v>10</v>
      </c>
      <c r="C17" s="2" t="s">
        <v>16</v>
      </c>
      <c r="D17" s="2" t="b">
        <v>1</v>
      </c>
      <c r="E17" s="2" t="s">
        <v>6</v>
      </c>
      <c r="G17" s="8" t="s">
        <v>14</v>
      </c>
      <c r="H17" s="2" t="s">
        <v>16</v>
      </c>
      <c r="I17" s="3" t="s">
        <v>26</v>
      </c>
      <c r="J17" s="3" t="s">
        <v>21</v>
      </c>
      <c r="K17" s="2">
        <f>6/9</f>
        <v>0.66666666666666663</v>
      </c>
      <c r="L17" s="5">
        <f>1/5</f>
        <v>0.2</v>
      </c>
    </row>
    <row r="18" spans="1:12" x14ac:dyDescent="0.25">
      <c r="A18" s="2" t="s">
        <v>2</v>
      </c>
      <c r="B18" s="2" t="s">
        <v>10</v>
      </c>
      <c r="C18" s="2" t="s">
        <v>15</v>
      </c>
      <c r="D18" s="2" t="b">
        <v>1</v>
      </c>
      <c r="E18" s="2" t="s">
        <v>6</v>
      </c>
      <c r="G18" s="10"/>
      <c r="H18" s="2" t="s">
        <v>15</v>
      </c>
      <c r="I18" s="3" t="s">
        <v>23</v>
      </c>
      <c r="J18" s="3" t="s">
        <v>22</v>
      </c>
      <c r="K18" s="2">
        <f>3/9</f>
        <v>0.33333333333333331</v>
      </c>
      <c r="L18" s="5">
        <f>4/5</f>
        <v>0.8</v>
      </c>
    </row>
    <row r="19" spans="1:12" x14ac:dyDescent="0.25">
      <c r="A19" s="2" t="s">
        <v>2</v>
      </c>
      <c r="B19" s="2" t="s">
        <v>9</v>
      </c>
      <c r="C19" s="2" t="s">
        <v>16</v>
      </c>
      <c r="D19" s="2" t="b">
        <v>0</v>
      </c>
      <c r="E19" s="2" t="s">
        <v>6</v>
      </c>
      <c r="G19" s="8" t="s">
        <v>12</v>
      </c>
      <c r="H19" s="2" t="b">
        <v>0</v>
      </c>
      <c r="I19" s="3" t="s">
        <v>26</v>
      </c>
      <c r="J19" s="3" t="s">
        <v>20</v>
      </c>
      <c r="K19" s="2">
        <f>6/9</f>
        <v>0.66666666666666663</v>
      </c>
      <c r="L19" s="5">
        <f>2/5</f>
        <v>0.4</v>
      </c>
    </row>
    <row r="20" spans="1:12" x14ac:dyDescent="0.25">
      <c r="A20" s="2" t="s">
        <v>3</v>
      </c>
      <c r="B20" s="2" t="s">
        <v>10</v>
      </c>
      <c r="C20" s="2" t="s">
        <v>15</v>
      </c>
      <c r="D20" s="2" t="b">
        <v>1</v>
      </c>
      <c r="E20" s="2" t="s">
        <v>5</v>
      </c>
      <c r="G20" s="10"/>
      <c r="H20" s="2" t="b">
        <v>1</v>
      </c>
      <c r="I20" s="3" t="s">
        <v>23</v>
      </c>
      <c r="J20" s="3" t="s">
        <v>19</v>
      </c>
      <c r="K20" s="2">
        <f>3/9</f>
        <v>0.33333333333333331</v>
      </c>
      <c r="L20" s="5">
        <f>3/5</f>
        <v>0.6</v>
      </c>
    </row>
    <row r="22" spans="1:12" x14ac:dyDescent="0.25">
      <c r="B22" s="4" t="s">
        <v>0</v>
      </c>
      <c r="C22" s="4" t="s">
        <v>13</v>
      </c>
      <c r="D22" s="4" t="s">
        <v>14</v>
      </c>
      <c r="E22" s="4" t="s">
        <v>12</v>
      </c>
    </row>
    <row r="23" spans="1:12" x14ac:dyDescent="0.25">
      <c r="B23" s="2">
        <v>3</v>
      </c>
      <c r="C23" s="2">
        <v>2</v>
      </c>
      <c r="D23" s="2">
        <v>1</v>
      </c>
      <c r="E23" s="2">
        <v>1</v>
      </c>
    </row>
    <row r="24" spans="1:12" x14ac:dyDescent="0.25">
      <c r="B24" s="7" t="str" cm="1">
        <f t="array" ref="B24">INDEX(H11:H13,B23)</f>
        <v>Empresario</v>
      </c>
      <c r="C24" s="7" t="str" cm="1">
        <f t="array" ref="C24">INDEX(H15:H16,C23)</f>
        <v>Propria</v>
      </c>
      <c r="D24" s="7" t="str" cm="1">
        <f t="array" ref="D24">INDEX(H17:H18,D23)</f>
        <v>Nao</v>
      </c>
      <c r="E24" s="7" t="b" cm="1">
        <f t="array" ref="E24">INDEX(H19:H20,E23)</f>
        <v>0</v>
      </c>
      <c r="F24" s="4" t="s">
        <v>29</v>
      </c>
    </row>
    <row r="25" spans="1:12" x14ac:dyDescent="0.25">
      <c r="A25" s="4" t="s">
        <v>6</v>
      </c>
      <c r="B25" s="2">
        <f>VLOOKUP(B24,H11:L13,4)</f>
        <v>0.33333333333333331</v>
      </c>
      <c r="C25" s="2">
        <f>VLOOKUP(C24,H14:L16,4)</f>
        <v>0.22222222222222221</v>
      </c>
      <c r="D25" s="2">
        <f>VLOOKUP(D24,H17:L18,4)</f>
        <v>0.66666666666666663</v>
      </c>
      <c r="E25" s="2">
        <f>VLOOKUP(E24,H19:L20,4)</f>
        <v>0.66666666666666663</v>
      </c>
      <c r="F25" s="2">
        <f>I7*B25*C25*D25*E25</f>
        <v>2.1164021164021163E-2</v>
      </c>
    </row>
    <row r="26" spans="1:12" x14ac:dyDescent="0.25">
      <c r="A26" s="4" t="s">
        <v>5</v>
      </c>
      <c r="B26" s="2">
        <f>VLOOKUP(B24,H11:L13,5)</f>
        <v>0.4</v>
      </c>
      <c r="C26" s="2">
        <f>VLOOKUP(C24,H14:L16,5)</f>
        <v>0.4</v>
      </c>
      <c r="D26" s="2">
        <f>VLOOKUP(D24,H17:L18,5)</f>
        <v>0.2</v>
      </c>
      <c r="E26" s="2">
        <f>VLOOKUP(E24,H19:L20,5)</f>
        <v>0.4</v>
      </c>
      <c r="F26" s="2">
        <f>I8*B26*C26*D26*E26</f>
        <v>4.5714285714285726E-3</v>
      </c>
    </row>
  </sheetData>
  <mergeCells count="4">
    <mergeCell ref="G11:G13"/>
    <mergeCell ref="G14:G16"/>
    <mergeCell ref="G17:G18"/>
    <mergeCell ref="G19:G20"/>
  </mergeCells>
  <conditionalFormatting sqref="E2">
    <cfRule type="cellIs" dxfId="1" priority="2" operator="equal">
      <formula>"Bom"</formula>
    </cfRule>
    <cfRule type="cellIs" dxfId="0" priority="1" operator="equal">
      <formula>"Mau"</formula>
    </cfRule>
  </conditionalFormatting>
  <pageMargins left="0.511811024" right="0.511811024" top="0.78740157499999996" bottom="0.78740157499999996" header="0.31496062000000002" footer="0.31496062000000002"/>
  <ignoredErrors>
    <ignoredError sqref="L15" formula="1"/>
    <ignoredError sqref="H7:H8" twoDigitTextYear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0</xdr:col>
                    <xdr:colOff>9525</xdr:colOff>
                    <xdr:row>0</xdr:row>
                    <xdr:rowOff>171450</xdr:rowOff>
                  </from>
                  <to>
                    <xdr:col>0</xdr:col>
                    <xdr:colOff>971550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1</xdr:col>
                    <xdr:colOff>19050</xdr:colOff>
                    <xdr:row>1</xdr:row>
                    <xdr:rowOff>0</xdr:rowOff>
                  </from>
                  <to>
                    <xdr:col>1</xdr:col>
                    <xdr:colOff>847725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Drop Down 4">
              <controlPr defaultSize="0" autoLine="0" autoPict="0">
                <anchor moveWithCells="1">
                  <from>
                    <xdr:col>2</xdr:col>
                    <xdr:colOff>9525</xdr:colOff>
                    <xdr:row>1</xdr:row>
                    <xdr:rowOff>9525</xdr:rowOff>
                  </from>
                  <to>
                    <xdr:col>3</xdr:col>
                    <xdr:colOff>9525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Drop Down 5">
              <controlPr defaultSize="0" autoLine="0" autoPict="0">
                <anchor moveWithCells="1">
                  <from>
                    <xdr:col>3</xdr:col>
                    <xdr:colOff>28575</xdr:colOff>
                    <xdr:row>1</xdr:row>
                    <xdr:rowOff>0</xdr:rowOff>
                  </from>
                  <to>
                    <xdr:col>3</xdr:col>
                    <xdr:colOff>971550</xdr:colOff>
                    <xdr:row>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Fernando Amaral</cp:lastModifiedBy>
  <dcterms:created xsi:type="dcterms:W3CDTF">2020-09-08T18:20:38Z</dcterms:created>
  <dcterms:modified xsi:type="dcterms:W3CDTF">2020-09-09T13:43:20Z</dcterms:modified>
</cp:coreProperties>
</file>