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rgiel\source\repos\AdventOfCode2022\"/>
    </mc:Choice>
  </mc:AlternateContent>
  <xr:revisionPtr revIDLastSave="0" documentId="13_ncr:1_{63BFEF1E-DFD4-43F3-A850-5B27B3993EEC}" xr6:coauthVersionLast="47" xr6:coauthVersionMax="47" xr10:uidLastSave="{00000000-0000-0000-0000-000000000000}"/>
  <bookViews>
    <workbookView xWindow="-120" yWindow="-120" windowWidth="29040" windowHeight="17520" xr2:uid="{DFEEB8B9-5279-44FF-B8AD-25775064E720}"/>
  </bookViews>
  <sheets>
    <sheet name="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6" i="1"/>
  <c r="C7" i="1"/>
  <c r="D7" i="1" s="1"/>
  <c r="C8" i="1"/>
  <c r="D8" i="1" s="1"/>
  <c r="E8" i="1" s="1"/>
  <c r="F8" i="1" s="1"/>
  <c r="C9" i="1"/>
  <c r="C2" i="1"/>
  <c r="D2" i="1" s="1"/>
  <c r="C15" i="1"/>
  <c r="D15" i="1" s="1"/>
  <c r="E15" i="1" s="1"/>
  <c r="C16" i="1"/>
  <c r="C17" i="1"/>
  <c r="C18" i="1"/>
  <c r="D18" i="1" s="1"/>
  <c r="C19" i="1"/>
  <c r="D19" i="1" s="1"/>
  <c r="C13" i="1"/>
  <c r="D13" i="1" s="1"/>
  <c r="C14" i="1"/>
  <c r="C12" i="1"/>
  <c r="D12" i="1" s="1"/>
  <c r="K8" i="1" l="1"/>
  <c r="J8" i="1"/>
  <c r="E5" i="1"/>
  <c r="D6" i="1"/>
  <c r="D4" i="1"/>
  <c r="E7" i="1"/>
  <c r="F7" i="1" s="1"/>
  <c r="D9" i="1"/>
  <c r="E9" i="1" s="1"/>
  <c r="F15" i="1"/>
  <c r="G15" i="1" s="1"/>
  <c r="H15" i="1" s="1"/>
  <c r="I15" i="1" s="1"/>
  <c r="K15" i="1" s="1"/>
  <c r="D3" i="1"/>
  <c r="E3" i="1" s="1"/>
  <c r="F3" i="1" s="1"/>
  <c r="E2" i="1"/>
  <c r="D16" i="1"/>
  <c r="E16" i="1" s="1"/>
  <c r="F16" i="1" s="1"/>
  <c r="G16" i="1" s="1"/>
  <c r="H16" i="1" s="1"/>
  <c r="I16" i="1" s="1"/>
  <c r="K16" i="1" s="1"/>
  <c r="D17" i="1"/>
  <c r="E17" i="1" s="1"/>
  <c r="F17" i="1" s="1"/>
  <c r="G17" i="1" s="1"/>
  <c r="H17" i="1" s="1"/>
  <c r="E13" i="1"/>
  <c r="F13" i="1" s="1"/>
  <c r="G13" i="1" s="1"/>
  <c r="H13" i="1" s="1"/>
  <c r="I13" i="1" s="1"/>
  <c r="K13" i="1" s="1"/>
  <c r="D14" i="1"/>
  <c r="E14" i="1" s="1"/>
  <c r="E12" i="1"/>
  <c r="F12" i="1" s="1"/>
  <c r="G12" i="1" s="1"/>
  <c r="H12" i="1" s="1"/>
  <c r="E19" i="1"/>
  <c r="F19" i="1" s="1"/>
  <c r="G19" i="1" s="1"/>
  <c r="H19" i="1" s="1"/>
  <c r="E18" i="1"/>
  <c r="L8" i="1" l="1"/>
  <c r="L18" i="1" s="1"/>
  <c r="K3" i="1"/>
  <c r="F9" i="1"/>
  <c r="K9" i="1" s="1"/>
  <c r="F5" i="1"/>
  <c r="K5" i="1" s="1"/>
  <c r="K7" i="1"/>
  <c r="F2" i="1"/>
  <c r="K2" i="1" s="1"/>
  <c r="J9" i="1"/>
  <c r="E4" i="1"/>
  <c r="J5" i="1"/>
  <c r="J2" i="1"/>
  <c r="J3" i="1"/>
  <c r="E6" i="1"/>
  <c r="J7" i="1"/>
  <c r="J15" i="1"/>
  <c r="J16" i="1"/>
  <c r="F14" i="1"/>
  <c r="G14" i="1" s="1"/>
  <c r="H14" i="1" s="1"/>
  <c r="I17" i="1"/>
  <c r="K17" i="1" s="1"/>
  <c r="I12" i="1"/>
  <c r="K12" i="1" s="1"/>
  <c r="F18" i="1"/>
  <c r="G18" i="1" s="1"/>
  <c r="H18" i="1" s="1"/>
  <c r="I19" i="1"/>
  <c r="K19" i="1" s="1"/>
  <c r="J17" i="1"/>
  <c r="J19" i="1"/>
  <c r="J12" i="1"/>
  <c r="J13" i="1"/>
  <c r="L9" i="1" l="1"/>
  <c r="L3" i="1"/>
  <c r="L13" i="1" s="1"/>
  <c r="F4" i="1"/>
  <c r="K4" i="1" s="1"/>
  <c r="M13" i="1"/>
  <c r="M14" i="1"/>
  <c r="M15" i="1"/>
  <c r="M16" i="1"/>
  <c r="M18" i="1"/>
  <c r="M19" i="1"/>
  <c r="M12" i="1"/>
  <c r="L19" i="1"/>
  <c r="M17" i="1"/>
  <c r="L5" i="1"/>
  <c r="L15" i="1" s="1"/>
  <c r="L7" i="1"/>
  <c r="L17" i="1" s="1"/>
  <c r="F6" i="1"/>
  <c r="K6" i="1" s="1"/>
  <c r="L2" i="1"/>
  <c r="L12" i="1" s="1"/>
  <c r="J6" i="1"/>
  <c r="J4" i="1"/>
  <c r="J18" i="1"/>
  <c r="I18" i="1"/>
  <c r="K18" i="1" s="1"/>
  <c r="J14" i="1"/>
  <c r="I14" i="1"/>
  <c r="K14" i="1" s="1"/>
  <c r="L4" i="1" l="1"/>
  <c r="L14" i="1" s="1"/>
  <c r="L6" i="1"/>
  <c r="L16" i="1" s="1"/>
</calcChain>
</file>

<file path=xl/sharedStrings.xml><?xml version="1.0" encoding="utf-8"?>
<sst xmlns="http://schemas.openxmlformats.org/spreadsheetml/2006/main" count="19" uniqueCount="19">
  <si>
    <t xml:space="preserve">  8   02:32:31   18353      0   03:04:18   16187      0</t>
  </si>
  <si>
    <t xml:space="preserve">  7   04:03:43   19539      0   04:19:31   18794      0</t>
  </si>
  <si>
    <t xml:space="preserve">  6   14:26:51   81806      0   14:30:49   80614      0</t>
  </si>
  <si>
    <t xml:space="preserve">  5       &gt;24h   98209      0       &gt;24h   96273      0</t>
  </si>
  <si>
    <t xml:space="preserve">  4       &gt;24h  121311      0       &gt;24h  119324      0</t>
  </si>
  <si>
    <t xml:space="preserve">  3       &gt;24h  138137      0       &gt;24h  131569      0</t>
  </si>
  <si>
    <t xml:space="preserve">  2       &gt;24h  164874      0       &gt;24h  157951      0</t>
  </si>
  <si>
    <t xml:space="preserve">  1       &gt;24h  199524      0       &gt;24h  191817      0</t>
  </si>
  <si>
    <t xml:space="preserve"> </t>
  </si>
  <si>
    <t>Part 1</t>
  </si>
  <si>
    <t>Part 2</t>
  </si>
  <si>
    <t>8   40458  7591  **********</t>
  </si>
  <si>
    <t xml:space="preserve"> 7   68664  1956  **************</t>
  </si>
  <si>
    <t xml:space="preserve"> 6  106887   977  *********************</t>
  </si>
  <si>
    <t xml:space="preserve"> 5  110431  2043  **********************</t>
  </si>
  <si>
    <t xml:space="preserve"> 4  132612  2205  **************************</t>
  </si>
  <si>
    <t xml:space="preserve"> 3  145273  7146  ******************************</t>
  </si>
  <si>
    <t xml:space="preserve"> 2  171176  7564  **********************************</t>
  </si>
  <si>
    <t xml:space="preserve"> 1  206194  8475  *****************************************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</si>
</sst>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9" fontId="0" fillId="0" borderId="0" xfId="1" applyNumberFormat="1" applyFont="1"/>
    <xf numFmtId="170" fontId="0" fillId="0" borderId="0" xfId="2" applyNumberFormat="1" applyFont="1"/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4CDB-368A-4162-8945-6456BB339A8F}">
  <dimension ref="B2:M19"/>
  <sheetViews>
    <sheetView tabSelected="1" workbookViewId="0">
      <selection activeCell="M24" sqref="M24"/>
    </sheetView>
  </sheetViews>
  <sheetFormatPr defaultRowHeight="14.4" outlineLevelCol="1" x14ac:dyDescent="0.55000000000000004"/>
  <cols>
    <col min="2" max="2" width="16.3671875" customWidth="1"/>
    <col min="3" max="3" width="30.578125" customWidth="1" outlineLevel="1"/>
    <col min="4" max="4" width="3.1015625" customWidth="1" outlineLevel="1"/>
    <col min="5" max="9" width="4" customWidth="1" outlineLevel="1"/>
  </cols>
  <sheetData>
    <row r="2" spans="2:13" x14ac:dyDescent="0.55000000000000004">
      <c r="B2" t="s">
        <v>11</v>
      </c>
      <c r="C2" t="str">
        <f>TRIM(B2)</f>
        <v>8 40458 7591 **********</v>
      </c>
      <c r="D2" s="2">
        <f>FIND($D$11,$C2)</f>
        <v>2</v>
      </c>
      <c r="E2" s="2">
        <f>FIND($D$11,$C2,D2+1)</f>
        <v>8</v>
      </c>
      <c r="F2" s="2">
        <f t="shared" ref="F2" si="0">FIND($D$11,$C2,E2+1)</f>
        <v>13</v>
      </c>
      <c r="J2" s="2">
        <f>VALUE(MID($C2,D2+1,E2-D2-1))</f>
        <v>40458</v>
      </c>
      <c r="K2" s="2">
        <f>VALUE(MID($C2,E2+1,F2-E2-1))</f>
        <v>7591</v>
      </c>
      <c r="L2" s="4">
        <f>SUM(J2:K2)</f>
        <v>48049</v>
      </c>
    </row>
    <row r="3" spans="2:13" x14ac:dyDescent="0.55000000000000004">
      <c r="B3" t="s">
        <v>12</v>
      </c>
      <c r="C3" t="str">
        <f t="shared" ref="C3:C9" si="1">TRIM(B3)</f>
        <v>7 68664 1956 **************</v>
      </c>
      <c r="D3" s="2">
        <f t="shared" ref="D3:D9" si="2">FIND($D$11,$C3)</f>
        <v>2</v>
      </c>
      <c r="E3" s="2">
        <f t="shared" ref="E3:F3" si="3">FIND($D$11,$C3,D3+1)</f>
        <v>8</v>
      </c>
      <c r="F3" s="2">
        <f t="shared" si="3"/>
        <v>13</v>
      </c>
      <c r="J3" s="2">
        <f>VALUE(MID($C3,D3+1,E3-D3-1))</f>
        <v>68664</v>
      </c>
      <c r="K3" s="2">
        <f>VALUE(MID($C3,E3+1,F3-E3-1))</f>
        <v>1956</v>
      </c>
      <c r="L3" s="4">
        <f t="shared" ref="L3:L9" si="4">SUM(J3:K3)</f>
        <v>70620</v>
      </c>
    </row>
    <row r="4" spans="2:13" x14ac:dyDescent="0.55000000000000004">
      <c r="B4" t="s">
        <v>13</v>
      </c>
      <c r="C4" t="str">
        <f t="shared" si="1"/>
        <v>6 106887 977 *********************</v>
      </c>
      <c r="D4" s="2">
        <f t="shared" si="2"/>
        <v>2</v>
      </c>
      <c r="E4" s="2">
        <f t="shared" ref="E4:F4" si="5">FIND($D$11,$C4,D4+1)</f>
        <v>9</v>
      </c>
      <c r="F4" s="2">
        <f t="shared" si="5"/>
        <v>13</v>
      </c>
      <c r="J4" s="2">
        <f>VALUE(MID($C4,D4+1,E4-D4-1))</f>
        <v>106887</v>
      </c>
      <c r="K4" s="2">
        <f>VALUE(MID($C4,E4+1,F4-E4-1))</f>
        <v>977</v>
      </c>
      <c r="L4" s="4">
        <f t="shared" si="4"/>
        <v>107864</v>
      </c>
    </row>
    <row r="5" spans="2:13" x14ac:dyDescent="0.55000000000000004">
      <c r="B5" t="s">
        <v>14</v>
      </c>
      <c r="C5" t="str">
        <f t="shared" si="1"/>
        <v>5 110431 2043 **********************</v>
      </c>
      <c r="D5" s="2">
        <f t="shared" si="2"/>
        <v>2</v>
      </c>
      <c r="E5" s="2">
        <f t="shared" ref="E5:F5" si="6">FIND($D$11,$C5,D5+1)</f>
        <v>9</v>
      </c>
      <c r="F5" s="2">
        <f t="shared" si="6"/>
        <v>14</v>
      </c>
      <c r="J5" s="2">
        <f>VALUE(MID($C5,D5+1,E5-D5-1))</f>
        <v>110431</v>
      </c>
      <c r="K5" s="2">
        <f>VALUE(MID($C5,E5+1,F5-E5-1))</f>
        <v>2043</v>
      </c>
      <c r="L5" s="4">
        <f t="shared" si="4"/>
        <v>112474</v>
      </c>
    </row>
    <row r="6" spans="2:13" x14ac:dyDescent="0.55000000000000004">
      <c r="B6" t="s">
        <v>15</v>
      </c>
      <c r="C6" t="str">
        <f t="shared" si="1"/>
        <v>4 132612 2205 **************************</v>
      </c>
      <c r="D6" s="2">
        <f t="shared" si="2"/>
        <v>2</v>
      </c>
      <c r="E6" s="2">
        <f t="shared" ref="E6:F6" si="7">FIND($D$11,$C6,D6+1)</f>
        <v>9</v>
      </c>
      <c r="F6" s="2">
        <f t="shared" si="7"/>
        <v>14</v>
      </c>
      <c r="J6" s="2">
        <f>VALUE(MID($C6,D6+1,E6-D6-1))</f>
        <v>132612</v>
      </c>
      <c r="K6" s="2">
        <f>VALUE(MID($C6,E6+1,F6-E6-1))</f>
        <v>2205</v>
      </c>
      <c r="L6" s="4">
        <f t="shared" si="4"/>
        <v>134817</v>
      </c>
    </row>
    <row r="7" spans="2:13" x14ac:dyDescent="0.55000000000000004">
      <c r="B7" t="s">
        <v>16</v>
      </c>
      <c r="C7" t="str">
        <f t="shared" si="1"/>
        <v>3 145273 7146 ******************************</v>
      </c>
      <c r="D7" s="2">
        <f t="shared" si="2"/>
        <v>2</v>
      </c>
      <c r="E7" s="2">
        <f t="shared" ref="E7:F7" si="8">FIND($D$11,$C7,D7+1)</f>
        <v>9</v>
      </c>
      <c r="F7" s="2">
        <f t="shared" si="8"/>
        <v>14</v>
      </c>
      <c r="J7" s="2">
        <f>VALUE(MID($C7,D7+1,E7-D7-1))</f>
        <v>145273</v>
      </c>
      <c r="K7" s="2">
        <f>VALUE(MID($C7,E7+1,F7-E7-1))</f>
        <v>7146</v>
      </c>
      <c r="L7" s="4">
        <f t="shared" si="4"/>
        <v>152419</v>
      </c>
    </row>
    <row r="8" spans="2:13" x14ac:dyDescent="0.55000000000000004">
      <c r="B8" t="s">
        <v>17</v>
      </c>
      <c r="C8" t="str">
        <f t="shared" si="1"/>
        <v>2 171176 7564 **********************************</v>
      </c>
      <c r="D8" s="2">
        <f t="shared" si="2"/>
        <v>2</v>
      </c>
      <c r="E8" s="2">
        <f t="shared" ref="E8:F8" si="9">FIND($D$11,$C8,D8+1)</f>
        <v>9</v>
      </c>
      <c r="F8" s="2">
        <f t="shared" si="9"/>
        <v>14</v>
      </c>
      <c r="J8" s="2">
        <f>VALUE(MID($C8,D8+1,E8-D8-1))</f>
        <v>171176</v>
      </c>
      <c r="K8" s="2">
        <f>VALUE(MID($C8,E8+1,F8-E8-1))</f>
        <v>7564</v>
      </c>
      <c r="L8" s="4">
        <f t="shared" si="4"/>
        <v>178740</v>
      </c>
    </row>
    <row r="9" spans="2:13" x14ac:dyDescent="0.55000000000000004">
      <c r="B9" t="s">
        <v>18</v>
      </c>
      <c r="C9" t="str">
        <f t="shared" si="1"/>
        <v>1 206194 8475 *****************************************</v>
      </c>
      <c r="D9" s="2">
        <f t="shared" si="2"/>
        <v>2</v>
      </c>
      <c r="E9" s="2">
        <f t="shared" ref="E9:F9" si="10">FIND($D$11,$C9,D9+1)</f>
        <v>9</v>
      </c>
      <c r="F9" s="2">
        <f t="shared" si="10"/>
        <v>14</v>
      </c>
      <c r="J9" s="2">
        <f>VALUE(MID($C9,D9+1,E9-D9-1))</f>
        <v>206194</v>
      </c>
      <c r="K9" s="2">
        <f>VALUE(MID($C9,E9+1,F9-E9-1))</f>
        <v>8475</v>
      </c>
      <c r="L9" s="4">
        <f t="shared" si="4"/>
        <v>214669</v>
      </c>
    </row>
    <row r="11" spans="2:13" x14ac:dyDescent="0.55000000000000004">
      <c r="D11" s="1" t="s">
        <v>8</v>
      </c>
      <c r="J11" t="s">
        <v>9</v>
      </c>
      <c r="K11" t="s">
        <v>10</v>
      </c>
    </row>
    <row r="12" spans="2:13" x14ac:dyDescent="0.55000000000000004">
      <c r="B12" t="s">
        <v>0</v>
      </c>
      <c r="C12" t="str">
        <f>TRIM(B12)</f>
        <v>8 02:32:31 18353 0 03:04:18 16187 0</v>
      </c>
      <c r="D12" s="2">
        <f>FIND($D$11,$C12)</f>
        <v>2</v>
      </c>
      <c r="E12" s="2">
        <f>FIND($D$11,$C12,D12+1)</f>
        <v>11</v>
      </c>
      <c r="F12" s="2">
        <f t="shared" ref="F12:H12" si="11">FIND($D$11,$C12,E12+1)</f>
        <v>17</v>
      </c>
      <c r="G12" s="2">
        <f t="shared" si="11"/>
        <v>19</v>
      </c>
      <c r="H12" s="2">
        <f t="shared" si="11"/>
        <v>28</v>
      </c>
      <c r="I12" s="2">
        <f>FIND($D$11,$C12,H12+1)</f>
        <v>34</v>
      </c>
      <c r="J12" s="2">
        <f>VALUE(MID($C12,E12+1,F12-E12-1))</f>
        <v>18353</v>
      </c>
      <c r="K12" s="2">
        <f>VALUE(MID($C12,H12+1,I12-H12-1))</f>
        <v>16187</v>
      </c>
      <c r="L12" s="3">
        <f>K12/L2</f>
        <v>0.33688526296072757</v>
      </c>
      <c r="M12" s="3">
        <f>K12/$L$9</f>
        <v>7.5404459889411135E-2</v>
      </c>
    </row>
    <row r="13" spans="2:13" x14ac:dyDescent="0.55000000000000004">
      <c r="B13" t="s">
        <v>1</v>
      </c>
      <c r="C13" t="str">
        <f t="shared" ref="C13:C19" si="12">TRIM(B13)</f>
        <v>7 04:03:43 19539 0 04:19:31 18794 0</v>
      </c>
      <c r="D13" s="2">
        <f t="shared" ref="D13:D19" si="13">FIND($D$11,$C13)</f>
        <v>2</v>
      </c>
      <c r="E13" s="2">
        <f t="shared" ref="E13:H19" si="14">FIND($D$11,$C13,D13+1)</f>
        <v>11</v>
      </c>
      <c r="F13" s="2">
        <f t="shared" si="14"/>
        <v>17</v>
      </c>
      <c r="G13" s="2">
        <f t="shared" si="14"/>
        <v>19</v>
      </c>
      <c r="H13" s="2">
        <f t="shared" si="14"/>
        <v>28</v>
      </c>
      <c r="I13" s="2">
        <f>FIND($D$11,$C13,H13+1)</f>
        <v>34</v>
      </c>
      <c r="J13" s="2">
        <f t="shared" ref="J13:J19" si="15">VALUE(MID($C13,E13+1,F13-E13-1))</f>
        <v>19539</v>
      </c>
      <c r="K13" s="2">
        <f t="shared" ref="K13:K19" si="16">VALUE(MID($C13,H13+1,I13-H13-1))</f>
        <v>18794</v>
      </c>
      <c r="L13" s="3">
        <f t="shared" ref="L13:L19" si="17">K13/L3</f>
        <v>0.26612857547436986</v>
      </c>
      <c r="M13" s="3">
        <f t="shared" ref="M13:M19" si="18">K13/$L$9</f>
        <v>8.7548737824278314E-2</v>
      </c>
    </row>
    <row r="14" spans="2:13" x14ac:dyDescent="0.55000000000000004">
      <c r="B14" t="s">
        <v>2</v>
      </c>
      <c r="C14" t="str">
        <f t="shared" si="12"/>
        <v>6 14:26:51 81806 0 14:30:49 80614 0</v>
      </c>
      <c r="D14" s="2">
        <f t="shared" si="13"/>
        <v>2</v>
      </c>
      <c r="E14" s="2">
        <f t="shared" si="14"/>
        <v>11</v>
      </c>
      <c r="F14" s="2">
        <f t="shared" si="14"/>
        <v>17</v>
      </c>
      <c r="G14" s="2">
        <f t="shared" si="14"/>
        <v>19</v>
      </c>
      <c r="H14" s="2">
        <f t="shared" si="14"/>
        <v>28</v>
      </c>
      <c r="I14" s="2">
        <f>FIND($D$11,$C14,H14+1)</f>
        <v>34</v>
      </c>
      <c r="J14" s="2">
        <f t="shared" si="15"/>
        <v>81806</v>
      </c>
      <c r="K14" s="2">
        <f t="shared" si="16"/>
        <v>80614</v>
      </c>
      <c r="L14" s="3">
        <f t="shared" si="17"/>
        <v>0.7473670548097604</v>
      </c>
      <c r="M14" s="3">
        <f t="shared" si="18"/>
        <v>0.37552697408568542</v>
      </c>
    </row>
    <row r="15" spans="2:13" x14ac:dyDescent="0.55000000000000004">
      <c r="B15" t="s">
        <v>3</v>
      </c>
      <c r="C15" t="str">
        <f t="shared" si="12"/>
        <v>5 &gt;24h 98209 0 &gt;24h 96273 0</v>
      </c>
      <c r="D15" s="2">
        <f t="shared" si="13"/>
        <v>2</v>
      </c>
      <c r="E15" s="2">
        <f t="shared" si="14"/>
        <v>7</v>
      </c>
      <c r="F15" s="2">
        <f t="shared" si="14"/>
        <v>13</v>
      </c>
      <c r="G15" s="2">
        <f t="shared" si="14"/>
        <v>15</v>
      </c>
      <c r="H15" s="2">
        <f t="shared" si="14"/>
        <v>20</v>
      </c>
      <c r="I15" s="2">
        <f>FIND($D$11,$C15,H15+1)</f>
        <v>26</v>
      </c>
      <c r="J15" s="2">
        <f t="shared" si="15"/>
        <v>98209</v>
      </c>
      <c r="K15" s="2">
        <f t="shared" si="16"/>
        <v>96273</v>
      </c>
      <c r="L15" s="3">
        <f t="shared" si="17"/>
        <v>0.85595782136315945</v>
      </c>
      <c r="M15" s="3">
        <f t="shared" si="18"/>
        <v>0.44847183338069307</v>
      </c>
    </row>
    <row r="16" spans="2:13" x14ac:dyDescent="0.55000000000000004">
      <c r="B16" t="s">
        <v>4</v>
      </c>
      <c r="C16" t="str">
        <f t="shared" si="12"/>
        <v>4 &gt;24h 121311 0 &gt;24h 119324 0</v>
      </c>
      <c r="D16" s="2">
        <f t="shared" si="13"/>
        <v>2</v>
      </c>
      <c r="E16" s="2">
        <f t="shared" si="14"/>
        <v>7</v>
      </c>
      <c r="F16" s="2">
        <f t="shared" si="14"/>
        <v>14</v>
      </c>
      <c r="G16" s="2">
        <f t="shared" si="14"/>
        <v>16</v>
      </c>
      <c r="H16" s="2">
        <f t="shared" si="14"/>
        <v>21</v>
      </c>
      <c r="I16" s="2">
        <f>FIND($D$11,$C16,H16+1)</f>
        <v>28</v>
      </c>
      <c r="J16" s="2">
        <f t="shared" si="15"/>
        <v>121311</v>
      </c>
      <c r="K16" s="2">
        <f t="shared" si="16"/>
        <v>119324</v>
      </c>
      <c r="L16" s="3">
        <f t="shared" si="17"/>
        <v>0.88508125829828588</v>
      </c>
      <c r="M16" s="3">
        <f t="shared" si="18"/>
        <v>0.55585110099734936</v>
      </c>
    </row>
    <row r="17" spans="2:13" x14ac:dyDescent="0.55000000000000004">
      <c r="B17" t="s">
        <v>5</v>
      </c>
      <c r="C17" t="str">
        <f t="shared" si="12"/>
        <v>3 &gt;24h 138137 0 &gt;24h 131569 0</v>
      </c>
      <c r="D17" s="2">
        <f t="shared" si="13"/>
        <v>2</v>
      </c>
      <c r="E17" s="2">
        <f t="shared" si="14"/>
        <v>7</v>
      </c>
      <c r="F17" s="2">
        <f t="shared" si="14"/>
        <v>14</v>
      </c>
      <c r="G17" s="2">
        <f t="shared" si="14"/>
        <v>16</v>
      </c>
      <c r="H17" s="2">
        <f t="shared" si="14"/>
        <v>21</v>
      </c>
      <c r="I17" s="2">
        <f>FIND($D$11,$C17,H17+1)</f>
        <v>28</v>
      </c>
      <c r="J17" s="2">
        <f t="shared" si="15"/>
        <v>138137</v>
      </c>
      <c r="K17" s="2">
        <f t="shared" si="16"/>
        <v>131569</v>
      </c>
      <c r="L17" s="3">
        <f t="shared" si="17"/>
        <v>0.86320603074419855</v>
      </c>
      <c r="M17" s="3">
        <f t="shared" si="18"/>
        <v>0.61289240644899823</v>
      </c>
    </row>
    <row r="18" spans="2:13" x14ac:dyDescent="0.55000000000000004">
      <c r="B18" t="s">
        <v>6</v>
      </c>
      <c r="C18" t="str">
        <f t="shared" si="12"/>
        <v>2 &gt;24h 164874 0 &gt;24h 157951 0</v>
      </c>
      <c r="D18" s="2">
        <f t="shared" si="13"/>
        <v>2</v>
      </c>
      <c r="E18" s="2">
        <f t="shared" si="14"/>
        <v>7</v>
      </c>
      <c r="F18" s="2">
        <f t="shared" si="14"/>
        <v>14</v>
      </c>
      <c r="G18" s="2">
        <f t="shared" si="14"/>
        <v>16</v>
      </c>
      <c r="H18" s="2">
        <f t="shared" si="14"/>
        <v>21</v>
      </c>
      <c r="I18" s="2">
        <f>FIND($D$11,$C18,H18+1)</f>
        <v>28</v>
      </c>
      <c r="J18" s="2">
        <f t="shared" si="15"/>
        <v>164874</v>
      </c>
      <c r="K18" s="2">
        <f t="shared" si="16"/>
        <v>157951</v>
      </c>
      <c r="L18" s="3">
        <f t="shared" si="17"/>
        <v>0.88369139532281527</v>
      </c>
      <c r="M18" s="3">
        <f t="shared" si="18"/>
        <v>0.7357885861489083</v>
      </c>
    </row>
    <row r="19" spans="2:13" x14ac:dyDescent="0.55000000000000004">
      <c r="B19" t="s">
        <v>7</v>
      </c>
      <c r="C19" t="str">
        <f t="shared" si="12"/>
        <v>1 &gt;24h 199524 0 &gt;24h 191817 0</v>
      </c>
      <c r="D19" s="2">
        <f t="shared" si="13"/>
        <v>2</v>
      </c>
      <c r="E19" s="2">
        <f t="shared" si="14"/>
        <v>7</v>
      </c>
      <c r="F19" s="2">
        <f t="shared" si="14"/>
        <v>14</v>
      </c>
      <c r="G19" s="2">
        <f t="shared" si="14"/>
        <v>16</v>
      </c>
      <c r="H19" s="2">
        <f t="shared" si="14"/>
        <v>21</v>
      </c>
      <c r="I19" s="2">
        <f>FIND($D$11,$C19,H19+1)</f>
        <v>28</v>
      </c>
      <c r="J19" s="2">
        <f t="shared" si="15"/>
        <v>199524</v>
      </c>
      <c r="K19" s="2">
        <f t="shared" si="16"/>
        <v>191817</v>
      </c>
      <c r="L19" s="3">
        <f t="shared" si="17"/>
        <v>0.8935477409407041</v>
      </c>
      <c r="M19" s="3">
        <f t="shared" si="18"/>
        <v>0.8935477409407041</v>
      </c>
    </row>
  </sheetData>
  <conditionalFormatting sqref="M12:M19">
    <cfRule type="colorScale" priority="2">
      <colorScale>
        <cfvo type="min"/>
        <cfvo type="max"/>
        <color rgb="FF63BE7B"/>
        <color rgb="FFFFEF9C"/>
      </colorScale>
    </cfRule>
  </conditionalFormatting>
  <conditionalFormatting sqref="L12:L19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Forgiel</dc:creator>
  <cp:lastModifiedBy>Arnaud Forgiel</cp:lastModifiedBy>
  <dcterms:created xsi:type="dcterms:W3CDTF">2022-12-08T10:22:07Z</dcterms:created>
  <dcterms:modified xsi:type="dcterms:W3CDTF">2022-12-08T16:10:05Z</dcterms:modified>
</cp:coreProperties>
</file>