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ost\Documents\UW\Y2\S1\CPP\Project\opt_portfolio_variance\"/>
    </mc:Choice>
  </mc:AlternateContent>
  <xr:revisionPtr revIDLastSave="0" documentId="13_ncr:1_{0E4C152A-C82E-4225-91C7-E3535D917B7F}" xr6:coauthVersionLast="47" xr6:coauthVersionMax="47" xr10:uidLastSave="{00000000-0000-0000-0000-000000000000}"/>
  <bookViews>
    <workbookView xWindow="-98" yWindow="-98" windowWidth="21795" windowHeight="12975" activeTab="2" xr2:uid="{001C0DC2-10DD-4173-9A04-C6F722BB427B}"/>
  </bookViews>
  <sheets>
    <sheet name="possibilities" sheetId="1" r:id="rId1"/>
    <sheet name="final" sheetId="2" r:id="rId2"/>
    <sheet name="matri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" i="2" l="1"/>
  <c r="Z13" i="2"/>
  <c r="Z14" i="2"/>
  <c r="Z15" i="2"/>
  <c r="Z16" i="2"/>
  <c r="Z17" i="2"/>
  <c r="Z18" i="2"/>
  <c r="Z19" i="2"/>
  <c r="Z20" i="2"/>
  <c r="Z21" i="2"/>
  <c r="Z11" i="2"/>
</calcChain>
</file>

<file path=xl/sharedStrings.xml><?xml version="1.0" encoding="utf-8"?>
<sst xmlns="http://schemas.openxmlformats.org/spreadsheetml/2006/main" count="144" uniqueCount="81">
  <si>
    <t>scen</t>
  </si>
  <si>
    <t>options</t>
  </si>
  <si>
    <t>S=3000</t>
  </si>
  <si>
    <t>S=2000</t>
  </si>
  <si>
    <t>S=500</t>
  </si>
  <si>
    <t>.</t>
  </si>
  <si>
    <t>no. sim</t>
  </si>
  <si>
    <t>C2000</t>
  </si>
  <si>
    <t>P1000</t>
  </si>
  <si>
    <t>port</t>
  </si>
  <si>
    <t>quantity</t>
  </si>
  <si>
    <t>variance of above</t>
  </si>
  <si>
    <t>evaluate row by row and then variance of portfolio rows</t>
  </si>
  <si>
    <t>Monte Carlo</t>
  </si>
  <si>
    <t>Compute payoff of each option -&gt; payout distribution (no. opt x no. sim)</t>
  </si>
  <si>
    <t>Sum by signed (+L, -S) volume -&gt; portfolio payout distribution</t>
  </si>
  <si>
    <t>Variance of portfolio</t>
  </si>
  <si>
    <t>dS = mu * S * dt + sigma * S * dW</t>
  </si>
  <si>
    <t>setting mu to r sets the risk measure as though there weren't any arbitrage opportunities</t>
  </si>
  <si>
    <t>get analytical solution from this</t>
  </si>
  <si>
    <t>St/S0 ~logN(f(r,t),f(sigma,t))</t>
  </si>
  <si>
    <t>St ~ logN</t>
  </si>
  <si>
    <t>logSt ~ N</t>
  </si>
  <si>
    <t>therefore, can use this instead of MC simulation, because known distribution of St and we sample it</t>
  </si>
  <si>
    <t>params to be used are 5% r and 20% sigma</t>
  </si>
  <si>
    <t>histogram of the above forms a normal dist</t>
  </si>
  <si>
    <t>basically, you generate a distribution of log prices (sample random values from the distribution), exponentiate them and use as the price dist instead of MC prices</t>
  </si>
  <si>
    <t>advantage of this is no need to consider step step that would have had otherwise in MC simulation, i.e. avoiding troubles with numerical methods</t>
  </si>
  <si>
    <t>MC converges with sqrt(N)</t>
  </si>
  <si>
    <t>(1/sqrt(N))*var(X)</t>
  </si>
  <si>
    <t>Quite bad for sensible value of N, e.g. Riemann integral approximation with rectangles converges faster at 1/N</t>
  </si>
  <si>
    <t>Want to avoiding drawing randomly from distribution of underlying asset because it's not optimal - it's essentially realising the 1/sqrt(N)</t>
  </si>
  <si>
    <t>Underlying Price (random sample)</t>
  </si>
  <si>
    <t>Covariance matrix of option payouts (no. opt x no. opt)</t>
  </si>
  <si>
    <t>If we know cdf of underlying, we can take uniform points from this</t>
  </si>
  <si>
    <t>Focusing on y axis of cdf instead of x axis</t>
  </si>
  <si>
    <t>Basically like Lebesgue integral approximation</t>
  </si>
  <si>
    <t>1/N, better than 1/sqrt(N)</t>
  </si>
  <si>
    <t>r.v. X</t>
  </si>
  <si>
    <t>E(X) = sum(xp(x)) = integral</t>
  </si>
  <si>
    <t>var(X) = E(X^2)-E(X)^2 = E((X-E(X))^2)</t>
  </si>
  <si>
    <t>Cov(X,Y) = E[(X-E(X))(Y-E(Y))]</t>
  </si>
  <si>
    <t>Covariance matrix:</t>
  </si>
  <si>
    <t>Underlying Price (clever sample):</t>
  </si>
  <si>
    <t>Can also go straight to portfolio variance instead of going through covariance matrix approach (although O(N) complexity)</t>
  </si>
  <si>
    <t>Easier to implement</t>
  </si>
  <si>
    <t>Watch out for edge case if using covariance approach</t>
  </si>
  <si>
    <t>0 variance for some option combinations</t>
  </si>
  <si>
    <t>Strike</t>
  </si>
  <si>
    <t>LC</t>
  </si>
  <si>
    <t>LP</t>
  </si>
  <si>
    <t>SP</t>
  </si>
  <si>
    <t>SC</t>
  </si>
  <si>
    <t>Payout</t>
  </si>
  <si>
    <t>Therefore flat payoff curve</t>
  </si>
  <si>
    <t>Cov matrix: Sum(si*sj*cov(si,sj))</t>
  </si>
  <si>
    <t>If you have options that cancel out, can have convergence problems in cov matrix - potential disadvantage</t>
  </si>
  <si>
    <t>1) Es(port) = E[E(P(S)|S)] = E[P(S)] because deterministic = int(o to inf)(PDFs(eta)P(eta)) so getting probability from PDF and multiplying by E(port) and summing all these terms to get expected value</t>
  </si>
  <si>
    <t>Assume underlying asset is distributed lognormally</t>
  </si>
  <si>
    <t>E(P(S)^2) = int(o to inf)(PDFs(eta)P(eta)^2)deta</t>
  </si>
  <si>
    <t>Var(P) = E(P^2)-E(P)^2</t>
  </si>
  <si>
    <t>Sample from known distribution</t>
  </si>
  <si>
    <t>can analytical solution from this:</t>
  </si>
  <si>
    <t>therefore, can use this instead of MC simulation, because distribution of St is known and we sample from it</t>
  </si>
  <si>
    <t>params to be used are 5% r and 20% sigma (given in exercise)</t>
  </si>
  <si>
    <t>advantage of this is no need to consider step size that would have had otherwise in MC simulation, i.e. avoiding troubles with numerical methods</t>
  </si>
  <si>
    <t>alternatively:</t>
  </si>
  <si>
    <t>we know CDF of underlying, we can take uniform points from CDF values (focusing on y axis of CDF instead of x axis)</t>
  </si>
  <si>
    <t>basically like Lebesgue integral approximation</t>
  </si>
  <si>
    <t>1/N, better than 1/sqrt(N) otherwise</t>
  </si>
  <si>
    <t>Sum weighted payouts (weight: multiplication of volume) per scenario -&gt; portfolio payout distribution</t>
  </si>
  <si>
    <t>Variance of portfolio payout distribution</t>
  </si>
  <si>
    <t>no. opt</t>
  </si>
  <si>
    <t>evaluate row by row and then variance of above</t>
  </si>
  <si>
    <t>C;2000;Q=5</t>
  </si>
  <si>
    <t>P;1000;Q=3</t>
  </si>
  <si>
    <t>C;2000;Q=10</t>
  </si>
  <si>
    <t>mean, variance, std dev of port</t>
  </si>
  <si>
    <t>repeated iteratively whenever option added</t>
  </si>
  <si>
    <t>scenario</t>
  </si>
  <si>
    <t>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</si>
</sst>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final!$Y$11:$Y$21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final!$Z$11:$Z$21</c:f>
              <c:numCache>
                <c:formatCode>General</c:formatCode>
                <c:ptCount val="11"/>
                <c:pt idx="0">
                  <c:v>6.6928509242848554E-3</c:v>
                </c:pt>
                <c:pt idx="1">
                  <c:v>1.7986209962091559E-2</c:v>
                </c:pt>
                <c:pt idx="2">
                  <c:v>4.7425873177566781E-2</c:v>
                </c:pt>
                <c:pt idx="3">
                  <c:v>0.11920292202211755</c:v>
                </c:pt>
                <c:pt idx="4">
                  <c:v>0.2689414213699951</c:v>
                </c:pt>
                <c:pt idx="5">
                  <c:v>0.5</c:v>
                </c:pt>
                <c:pt idx="6">
                  <c:v>0.7310585786300049</c:v>
                </c:pt>
                <c:pt idx="7">
                  <c:v>0.88079707797788231</c:v>
                </c:pt>
                <c:pt idx="8">
                  <c:v>0.95257412682243336</c:v>
                </c:pt>
                <c:pt idx="9">
                  <c:v>0.98201379003790845</c:v>
                </c:pt>
                <c:pt idx="10">
                  <c:v>0.99330714907571527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0-4C7A-AC7C-62FE54739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43296"/>
        <c:axId val="965887792"/>
      </c:lineChart>
      <c:catAx>
        <c:axId val="5889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87792"/>
        <c:crosses val="autoZero"/>
        <c:auto val="1"/>
        <c:lblAlgn val="ctr"/>
        <c:lblOffset val="100"/>
        <c:noMultiLvlLbl val="0"/>
      </c:catAx>
      <c:valAx>
        <c:axId val="9658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4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164306</xdr:colOff>
      <xdr:row>11</xdr:row>
      <xdr:rowOff>85726</xdr:rowOff>
    </xdr:from>
    <xdr:to>
      <xdr:col>19</xdr:col>
      <xdr:colOff>37306</xdr:colOff>
      <xdr:row>21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26AC9-A068-06D7-12A9-2EA68C03D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623888</xdr:colOff>
      <xdr:row>22</xdr:row>
      <xdr:rowOff>55436</xdr:rowOff>
    </xdr:from>
    <xdr:to>
      <xdr:col>18</xdr:col>
      <xdr:colOff>360337</xdr:colOff>
      <xdr:row>22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59F79A0-CFF3-7806-8680-E3A2BACDCE88}"/>
            </a:ext>
          </a:extLst>
        </xdr:cNvPr>
        <xdr:cNvCxnSpPr/>
      </xdr:nvCxnSpPr>
      <xdr:spPr>
        <a:xfrm flipV="1">
          <a:off x="6452281" y="4046865"/>
          <a:ext cx="2326846" cy="1123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628650</xdr:colOff>
      <xdr:row>21</xdr:row>
      <xdr:rowOff>138113</xdr:rowOff>
    </xdr:from>
    <xdr:to>
      <xdr:col>14</xdr:col>
      <xdr:colOff>633413</xdr:colOff>
      <xdr:row>22</xdr:row>
      <xdr:rowOff>157163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5367A61-0B00-85AF-F861-BCBF5102B08C}"/>
            </a:ext>
          </a:extLst>
        </xdr:cNvPr>
        <xdr:cNvCxnSpPr/>
      </xdr:nvCxnSpPr>
      <xdr:spPr>
        <a:xfrm>
          <a:off x="6457950" y="3938588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138112</xdr:colOff>
      <xdr:row>21</xdr:row>
      <xdr:rowOff>142875</xdr:rowOff>
    </xdr:from>
    <xdr:to>
      <xdr:col>15</xdr:col>
      <xdr:colOff>142875</xdr:colOff>
      <xdr:row>22</xdr:row>
      <xdr:rowOff>161925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C971141-36B6-466A-8B8D-0C909C5DC455}"/>
            </a:ext>
          </a:extLst>
        </xdr:cNvPr>
        <xdr:cNvCxnSpPr/>
      </xdr:nvCxnSpPr>
      <xdr:spPr>
        <a:xfrm>
          <a:off x="6615112" y="3943350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290512</xdr:colOff>
      <xdr:row>21</xdr:row>
      <xdr:rowOff>138113</xdr:rowOff>
    </xdr:from>
    <xdr:to>
      <xdr:col>15</xdr:col>
      <xdr:colOff>295275</xdr:colOff>
      <xdr:row>22</xdr:row>
      <xdr:rowOff>157163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34B6E175-0F21-4E70-AEE2-8547E8E826F5}"/>
            </a:ext>
          </a:extLst>
        </xdr:cNvPr>
        <xdr:cNvCxnSpPr/>
      </xdr:nvCxnSpPr>
      <xdr:spPr>
        <a:xfrm>
          <a:off x="6767512" y="3938588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447674</xdr:colOff>
      <xdr:row>21</xdr:row>
      <xdr:rowOff>142875</xdr:rowOff>
    </xdr:from>
    <xdr:to>
      <xdr:col>15</xdr:col>
      <xdr:colOff>452437</xdr:colOff>
      <xdr:row>22</xdr:row>
      <xdr:rowOff>161925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3B2F80B0-BA55-40FF-8947-6FF143348748}"/>
            </a:ext>
          </a:extLst>
        </xdr:cNvPr>
        <xdr:cNvCxnSpPr/>
      </xdr:nvCxnSpPr>
      <xdr:spPr>
        <a:xfrm>
          <a:off x="6924674" y="3943350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21</xdr:row>
      <xdr:rowOff>142875</xdr:rowOff>
    </xdr:from>
    <xdr:to>
      <xdr:col>15</xdr:col>
      <xdr:colOff>604838</xdr:colOff>
      <xdr:row>22</xdr:row>
      <xdr:rowOff>161925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90278422-F32A-49B0-A741-9486E9168BDC}"/>
            </a:ext>
          </a:extLst>
        </xdr:cNvPr>
        <xdr:cNvCxnSpPr/>
      </xdr:nvCxnSpPr>
      <xdr:spPr>
        <a:xfrm>
          <a:off x="7077075" y="3943350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109537</xdr:colOff>
      <xdr:row>21</xdr:row>
      <xdr:rowOff>147637</xdr:rowOff>
    </xdr:from>
    <xdr:to>
      <xdr:col>16</xdr:col>
      <xdr:colOff>114300</xdr:colOff>
      <xdr:row>22</xdr:row>
      <xdr:rowOff>166687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4A09BC66-AD28-46BD-8110-30AC945B9148}"/>
            </a:ext>
          </a:extLst>
        </xdr:cNvPr>
        <xdr:cNvCxnSpPr/>
      </xdr:nvCxnSpPr>
      <xdr:spPr>
        <a:xfrm>
          <a:off x="7234237" y="3948112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261937</xdr:colOff>
      <xdr:row>21</xdr:row>
      <xdr:rowOff>142875</xdr:rowOff>
    </xdr:from>
    <xdr:to>
      <xdr:col>16</xdr:col>
      <xdr:colOff>266700</xdr:colOff>
      <xdr:row>22</xdr:row>
      <xdr:rowOff>161925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C79DD2D-170B-4836-803F-6DC9450B09D0}"/>
            </a:ext>
          </a:extLst>
        </xdr:cNvPr>
        <xdr:cNvCxnSpPr/>
      </xdr:nvCxnSpPr>
      <xdr:spPr>
        <a:xfrm>
          <a:off x="7386637" y="3943350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419099</xdr:colOff>
      <xdr:row>21</xdr:row>
      <xdr:rowOff>147637</xdr:rowOff>
    </xdr:from>
    <xdr:to>
      <xdr:col>16</xdr:col>
      <xdr:colOff>423862</xdr:colOff>
      <xdr:row>22</xdr:row>
      <xdr:rowOff>166687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D5EC2E6-9012-4BA6-90BA-D49D412D2261}"/>
            </a:ext>
          </a:extLst>
        </xdr:cNvPr>
        <xdr:cNvCxnSpPr/>
      </xdr:nvCxnSpPr>
      <xdr:spPr>
        <a:xfrm>
          <a:off x="7543799" y="3948112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566738</xdr:colOff>
      <xdr:row>21</xdr:row>
      <xdr:rowOff>147638</xdr:rowOff>
    </xdr:from>
    <xdr:to>
      <xdr:col>16</xdr:col>
      <xdr:colOff>571501</xdr:colOff>
      <xdr:row>22</xdr:row>
      <xdr:rowOff>166688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2B9D48C-B962-4997-ABED-98F5CA034381}"/>
            </a:ext>
          </a:extLst>
        </xdr:cNvPr>
        <xdr:cNvCxnSpPr/>
      </xdr:nvCxnSpPr>
      <xdr:spPr>
        <a:xfrm>
          <a:off x="7691438" y="3948113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76200</xdr:colOff>
      <xdr:row>21</xdr:row>
      <xdr:rowOff>152400</xdr:rowOff>
    </xdr:from>
    <xdr:to>
      <xdr:col>17</xdr:col>
      <xdr:colOff>80963</xdr:colOff>
      <xdr:row>22</xdr:row>
      <xdr:rowOff>171450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5304493-1BEE-4002-9022-6EF29BB6DA98}"/>
            </a:ext>
          </a:extLst>
        </xdr:cNvPr>
        <xdr:cNvCxnSpPr/>
      </xdr:nvCxnSpPr>
      <xdr:spPr>
        <a:xfrm>
          <a:off x="7848600" y="3952875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21</xdr:row>
      <xdr:rowOff>147638</xdr:rowOff>
    </xdr:from>
    <xdr:to>
      <xdr:col>17</xdr:col>
      <xdr:colOff>233363</xdr:colOff>
      <xdr:row>22</xdr:row>
      <xdr:rowOff>166688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A64B2602-354D-4937-8052-7613AA91CC75}"/>
            </a:ext>
          </a:extLst>
        </xdr:cNvPr>
        <xdr:cNvCxnSpPr/>
      </xdr:nvCxnSpPr>
      <xdr:spPr>
        <a:xfrm>
          <a:off x="8001000" y="3948113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385762</xdr:colOff>
      <xdr:row>21</xdr:row>
      <xdr:rowOff>152400</xdr:rowOff>
    </xdr:from>
    <xdr:to>
      <xdr:col>17</xdr:col>
      <xdr:colOff>390525</xdr:colOff>
      <xdr:row>22</xdr:row>
      <xdr:rowOff>171450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E043B74C-D11F-48C4-A36A-C36C0E637E9B}"/>
            </a:ext>
          </a:extLst>
        </xdr:cNvPr>
        <xdr:cNvCxnSpPr/>
      </xdr:nvCxnSpPr>
      <xdr:spPr>
        <a:xfrm>
          <a:off x="8158162" y="3952875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538163</xdr:colOff>
      <xdr:row>21</xdr:row>
      <xdr:rowOff>152400</xdr:rowOff>
    </xdr:from>
    <xdr:to>
      <xdr:col>17</xdr:col>
      <xdr:colOff>542926</xdr:colOff>
      <xdr:row>22</xdr:row>
      <xdr:rowOff>171450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0451F6D-9D0F-40B1-96A0-5858ED7C7F70}"/>
            </a:ext>
          </a:extLst>
        </xdr:cNvPr>
        <xdr:cNvCxnSpPr/>
      </xdr:nvCxnSpPr>
      <xdr:spPr>
        <a:xfrm>
          <a:off x="8310563" y="3952875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21</xdr:row>
      <xdr:rowOff>157162</xdr:rowOff>
    </xdr:from>
    <xdr:to>
      <xdr:col>18</xdr:col>
      <xdr:colOff>52388</xdr:colOff>
      <xdr:row>22</xdr:row>
      <xdr:rowOff>176212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1AD71777-9629-452A-B7FC-E0D8DEBCE80A}"/>
            </a:ext>
          </a:extLst>
        </xdr:cNvPr>
        <xdr:cNvCxnSpPr/>
      </xdr:nvCxnSpPr>
      <xdr:spPr>
        <a:xfrm>
          <a:off x="8467725" y="3957637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200025</xdr:colOff>
      <xdr:row>21</xdr:row>
      <xdr:rowOff>152400</xdr:rowOff>
    </xdr:from>
    <xdr:to>
      <xdr:col>18</xdr:col>
      <xdr:colOff>204788</xdr:colOff>
      <xdr:row>22</xdr:row>
      <xdr:rowOff>171450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831FEF40-78D5-4933-B75B-24ED41D105E7}"/>
            </a:ext>
          </a:extLst>
        </xdr:cNvPr>
        <xdr:cNvCxnSpPr/>
      </xdr:nvCxnSpPr>
      <xdr:spPr>
        <a:xfrm>
          <a:off x="8620125" y="3952875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357187</xdr:colOff>
      <xdr:row>21</xdr:row>
      <xdr:rowOff>157162</xdr:rowOff>
    </xdr:from>
    <xdr:to>
      <xdr:col>18</xdr:col>
      <xdr:colOff>361950</xdr:colOff>
      <xdr:row>22</xdr:row>
      <xdr:rowOff>176212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440B10C8-1BEB-4CC9-952E-B5DDB4C3F0D1}"/>
            </a:ext>
          </a:extLst>
        </xdr:cNvPr>
        <xdr:cNvCxnSpPr/>
      </xdr:nvCxnSpPr>
      <xdr:spPr>
        <a:xfrm>
          <a:off x="8777287" y="3957637"/>
          <a:ext cx="4763" cy="200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108239</xdr:colOff>
      <xdr:row>13</xdr:row>
      <xdr:rowOff>177511</xdr:rowOff>
    </xdr:from>
    <xdr:to>
      <xdr:col>14</xdr:col>
      <xdr:colOff>108239</xdr:colOff>
      <xdr:row>20</xdr:row>
      <xdr:rowOff>21648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44F84000-7FB6-7CD3-D3DC-22B2D237BE31}"/>
            </a:ext>
          </a:extLst>
        </xdr:cNvPr>
        <xdr:cNvCxnSpPr/>
      </xdr:nvCxnSpPr>
      <xdr:spPr>
        <a:xfrm>
          <a:off x="5953125" y="2541443"/>
          <a:ext cx="0" cy="111702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645102</xdr:colOff>
      <xdr:row>13</xdr:row>
      <xdr:rowOff>168852</xdr:rowOff>
    </xdr:from>
    <xdr:to>
      <xdr:col>14</xdr:col>
      <xdr:colOff>186171</xdr:colOff>
      <xdr:row>13</xdr:row>
      <xdr:rowOff>168852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51EF3980-71C6-ECA9-D15E-75BE058F21A5}"/>
            </a:ext>
          </a:extLst>
        </xdr:cNvPr>
        <xdr:cNvCxnSpPr/>
      </xdr:nvCxnSpPr>
      <xdr:spPr>
        <a:xfrm>
          <a:off x="5840557" y="2532784"/>
          <a:ext cx="190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641638</xdr:colOff>
      <xdr:row>14</xdr:row>
      <xdr:rowOff>117763</xdr:rowOff>
    </xdr:from>
    <xdr:to>
      <xdr:col>14</xdr:col>
      <xdr:colOff>182707</xdr:colOff>
      <xdr:row>14</xdr:row>
      <xdr:rowOff>117763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48F40543-02EA-4BA9-982F-9BC96129C8CA}"/>
            </a:ext>
          </a:extLst>
        </xdr:cNvPr>
        <xdr:cNvCxnSpPr/>
      </xdr:nvCxnSpPr>
      <xdr:spPr>
        <a:xfrm>
          <a:off x="5837093" y="2663536"/>
          <a:ext cx="190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6061</xdr:colOff>
      <xdr:row>15</xdr:row>
      <xdr:rowOff>62345</xdr:rowOff>
    </xdr:from>
    <xdr:to>
      <xdr:col>14</xdr:col>
      <xdr:colOff>196561</xdr:colOff>
      <xdr:row>15</xdr:row>
      <xdr:rowOff>62345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91ABF79B-896F-4E15-8198-DDC0AC26C014}"/>
            </a:ext>
          </a:extLst>
        </xdr:cNvPr>
        <xdr:cNvCxnSpPr/>
      </xdr:nvCxnSpPr>
      <xdr:spPr>
        <a:xfrm>
          <a:off x="5850947" y="2789959"/>
          <a:ext cx="190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6927</xdr:colOff>
      <xdr:row>16</xdr:row>
      <xdr:rowOff>2596</xdr:rowOff>
    </xdr:from>
    <xdr:to>
      <xdr:col>14</xdr:col>
      <xdr:colOff>197427</xdr:colOff>
      <xdr:row>16</xdr:row>
      <xdr:rowOff>2596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AF16BA48-BB3F-4689-8464-7ED5C6DF875C}"/>
            </a:ext>
          </a:extLst>
        </xdr:cNvPr>
        <xdr:cNvCxnSpPr/>
      </xdr:nvCxnSpPr>
      <xdr:spPr>
        <a:xfrm>
          <a:off x="5851813" y="2912051"/>
          <a:ext cx="190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5196</xdr:colOff>
      <xdr:row>16</xdr:row>
      <xdr:rowOff>139411</xdr:rowOff>
    </xdr:from>
    <xdr:to>
      <xdr:col>14</xdr:col>
      <xdr:colOff>195696</xdr:colOff>
      <xdr:row>16</xdr:row>
      <xdr:rowOff>139411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13F39B0C-5216-48F3-9CA9-BF63EF558975}"/>
            </a:ext>
          </a:extLst>
        </xdr:cNvPr>
        <xdr:cNvCxnSpPr/>
      </xdr:nvCxnSpPr>
      <xdr:spPr>
        <a:xfrm>
          <a:off x="5850082" y="3048866"/>
          <a:ext cx="190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1732</xdr:colOff>
      <xdr:row>17</xdr:row>
      <xdr:rowOff>88323</xdr:rowOff>
    </xdr:from>
    <xdr:to>
      <xdr:col>14</xdr:col>
      <xdr:colOff>192232</xdr:colOff>
      <xdr:row>17</xdr:row>
      <xdr:rowOff>88323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C2E7311A-E3AF-402A-8DEF-AF48898DEF7C}"/>
            </a:ext>
          </a:extLst>
        </xdr:cNvPr>
        <xdr:cNvCxnSpPr/>
      </xdr:nvCxnSpPr>
      <xdr:spPr>
        <a:xfrm>
          <a:off x="5846618" y="3179618"/>
          <a:ext cx="190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15586</xdr:colOff>
      <xdr:row>18</xdr:row>
      <xdr:rowOff>32905</xdr:rowOff>
    </xdr:from>
    <xdr:to>
      <xdr:col>14</xdr:col>
      <xdr:colOff>206086</xdr:colOff>
      <xdr:row>18</xdr:row>
      <xdr:rowOff>32905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6C2E0D69-59FB-4512-8210-A46E390E8870}"/>
            </a:ext>
          </a:extLst>
        </xdr:cNvPr>
        <xdr:cNvCxnSpPr/>
      </xdr:nvCxnSpPr>
      <xdr:spPr>
        <a:xfrm>
          <a:off x="5860472" y="3306041"/>
          <a:ext cx="190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16452</xdr:colOff>
      <xdr:row>18</xdr:row>
      <xdr:rowOff>154997</xdr:rowOff>
    </xdr:from>
    <xdr:to>
      <xdr:col>14</xdr:col>
      <xdr:colOff>206952</xdr:colOff>
      <xdr:row>18</xdr:row>
      <xdr:rowOff>154997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224732F0-534B-4ED4-B84E-BD41B46537FD}"/>
            </a:ext>
          </a:extLst>
        </xdr:cNvPr>
        <xdr:cNvCxnSpPr/>
      </xdr:nvCxnSpPr>
      <xdr:spPr>
        <a:xfrm>
          <a:off x="5861338" y="3428133"/>
          <a:ext cx="190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12122</xdr:colOff>
      <xdr:row>19</xdr:row>
      <xdr:rowOff>90055</xdr:rowOff>
    </xdr:from>
    <xdr:to>
      <xdr:col>14</xdr:col>
      <xdr:colOff>202622</xdr:colOff>
      <xdr:row>19</xdr:row>
      <xdr:rowOff>90055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7F8BB095-D84D-4E8B-BF25-0FDBFA002386}"/>
            </a:ext>
          </a:extLst>
        </xdr:cNvPr>
        <xdr:cNvCxnSpPr/>
      </xdr:nvCxnSpPr>
      <xdr:spPr>
        <a:xfrm>
          <a:off x="5857008" y="3545032"/>
          <a:ext cx="190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12988</xdr:colOff>
      <xdr:row>20</xdr:row>
      <xdr:rowOff>30306</xdr:rowOff>
    </xdr:from>
    <xdr:to>
      <xdr:col>14</xdr:col>
      <xdr:colOff>203488</xdr:colOff>
      <xdr:row>20</xdr:row>
      <xdr:rowOff>30306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8D69234-CDFB-4A93-AEE9-60DBF5254B59}"/>
            </a:ext>
          </a:extLst>
        </xdr:cNvPr>
        <xdr:cNvCxnSpPr/>
      </xdr:nvCxnSpPr>
      <xdr:spPr>
        <a:xfrm>
          <a:off x="5857874" y="3667124"/>
          <a:ext cx="190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13</xdr:row>
      <xdr:rowOff>142875</xdr:rowOff>
    </xdr:from>
    <xdr:to>
      <xdr:col>14</xdr:col>
      <xdr:colOff>519546</xdr:colOff>
      <xdr:row>22</xdr:row>
      <xdr:rowOff>60614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FD4AF4EC-20BA-4035-63DC-1D10B575DEED}"/>
            </a:ext>
          </a:extLst>
        </xdr:cNvPr>
        <xdr:cNvCxnSpPr/>
      </xdr:nvCxnSpPr>
      <xdr:spPr>
        <a:xfrm>
          <a:off x="1030432" y="2506807"/>
          <a:ext cx="5334000" cy="1554307"/>
        </a:xfrm>
        <a:prstGeom prst="bentConnector3">
          <a:avLst>
            <a:gd name="adj1" fmla="val 72808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342034</xdr:colOff>
      <xdr:row>13</xdr:row>
      <xdr:rowOff>99579</xdr:rowOff>
    </xdr:from>
    <xdr:to>
      <xdr:col>13</xdr:col>
      <xdr:colOff>614795</xdr:colOff>
      <xdr:row>15</xdr:row>
      <xdr:rowOff>129886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id="{3621CE77-523A-82C0-4AAB-683D37682309}"/>
            </a:ext>
          </a:extLst>
        </xdr:cNvPr>
        <xdr:cNvCxnSpPr/>
      </xdr:nvCxnSpPr>
      <xdr:spPr>
        <a:xfrm>
          <a:off x="2939761" y="2463511"/>
          <a:ext cx="2870489" cy="393989"/>
        </a:xfrm>
        <a:prstGeom prst="bentConnector3">
          <a:avLst>
            <a:gd name="adj1" fmla="val 73982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393988</xdr:colOff>
      <xdr:row>13</xdr:row>
      <xdr:rowOff>25977</xdr:rowOff>
    </xdr:from>
    <xdr:to>
      <xdr:col>1</xdr:col>
      <xdr:colOff>393988</xdr:colOff>
      <xdr:row>13</xdr:row>
      <xdr:rowOff>138545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1D1E3AC1-60C6-EF16-26DE-382699151379}"/>
            </a:ext>
          </a:extLst>
        </xdr:cNvPr>
        <xdr:cNvCxnSpPr/>
      </xdr:nvCxnSpPr>
      <xdr:spPr>
        <a:xfrm flipV="1">
          <a:off x="1043420" y="2389909"/>
          <a:ext cx="0" cy="11256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350693</xdr:colOff>
      <xdr:row>13</xdr:row>
      <xdr:rowOff>21648</xdr:rowOff>
    </xdr:from>
    <xdr:to>
      <xdr:col>4</xdr:col>
      <xdr:colOff>350693</xdr:colOff>
      <xdr:row>13</xdr:row>
      <xdr:rowOff>95250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BDF7558C-8758-8299-C1F3-B87F2DB7F0A6}"/>
            </a:ext>
          </a:extLst>
        </xdr:cNvPr>
        <xdr:cNvCxnSpPr/>
      </xdr:nvCxnSpPr>
      <xdr:spPr>
        <a:xfrm flipV="1">
          <a:off x="2948420" y="2385580"/>
          <a:ext cx="0" cy="7360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911D-4F20-4B29-B8A3-B282257DB292}">
  <dimension ref="A1:W36"/>
  <sheetViews>
    <sheetView workbookViewId="0">
      <selection activeCell="N13" sqref="N13"/>
    </sheetView>
  </sheetViews>
  <sheetFormatPr defaultRowHeight="14.25" x14ac:dyDescent="0.45"/>
  <sheetData>
    <row r="1" spans="1:23" x14ac:dyDescent="0.45">
      <c r="A1" t="s">
        <v>13</v>
      </c>
      <c r="I1" t="s">
        <v>13</v>
      </c>
      <c r="P1" t="s">
        <v>28</v>
      </c>
      <c r="U1" t="s">
        <v>46</v>
      </c>
    </row>
    <row r="2" spans="1:23" x14ac:dyDescent="0.45">
      <c r="P2" t="s">
        <v>29</v>
      </c>
      <c r="U2" t="s">
        <v>47</v>
      </c>
    </row>
    <row r="3" spans="1:23" x14ac:dyDescent="0.45">
      <c r="A3" t="s">
        <v>32</v>
      </c>
      <c r="I3" t="s">
        <v>32</v>
      </c>
      <c r="P3" t="s">
        <v>30</v>
      </c>
    </row>
    <row r="4" spans="1:23" x14ac:dyDescent="0.45">
      <c r="V4" t="s">
        <v>48</v>
      </c>
      <c r="W4" t="s">
        <v>53</v>
      </c>
    </row>
    <row r="5" spans="1:23" x14ac:dyDescent="0.45">
      <c r="A5" t="s">
        <v>14</v>
      </c>
      <c r="I5" t="s">
        <v>33</v>
      </c>
      <c r="P5" t="s">
        <v>31</v>
      </c>
      <c r="U5" t="s">
        <v>49</v>
      </c>
      <c r="V5">
        <v>1200</v>
      </c>
      <c r="W5">
        <v>200</v>
      </c>
    </row>
    <row r="6" spans="1:23" x14ac:dyDescent="0.45">
      <c r="U6" t="s">
        <v>50</v>
      </c>
      <c r="V6">
        <v>1200</v>
      </c>
      <c r="W6">
        <v>0</v>
      </c>
    </row>
    <row r="7" spans="1:23" x14ac:dyDescent="0.45">
      <c r="A7" t="s">
        <v>15</v>
      </c>
      <c r="I7" t="s">
        <v>16</v>
      </c>
      <c r="U7" t="s">
        <v>51</v>
      </c>
      <c r="V7">
        <v>1000</v>
      </c>
      <c r="W7">
        <v>0</v>
      </c>
    </row>
    <row r="8" spans="1:23" x14ac:dyDescent="0.45">
      <c r="P8" t="s">
        <v>43</v>
      </c>
      <c r="U8" t="s">
        <v>52</v>
      </c>
      <c r="V8">
        <v>1000</v>
      </c>
      <c r="W8">
        <v>200</v>
      </c>
    </row>
    <row r="9" spans="1:23" x14ac:dyDescent="0.45">
      <c r="A9" t="s">
        <v>16</v>
      </c>
      <c r="P9" t="s">
        <v>34</v>
      </c>
      <c r="W9" t="s">
        <v>54</v>
      </c>
    </row>
    <row r="10" spans="1:23" x14ac:dyDescent="0.45">
      <c r="P10" t="s">
        <v>35</v>
      </c>
    </row>
    <row r="11" spans="1:23" x14ac:dyDescent="0.45">
      <c r="P11" t="s">
        <v>36</v>
      </c>
      <c r="U11" t="s">
        <v>55</v>
      </c>
    </row>
    <row r="12" spans="1:23" x14ac:dyDescent="0.45">
      <c r="P12" t="s">
        <v>37</v>
      </c>
      <c r="U12" t="s">
        <v>56</v>
      </c>
    </row>
    <row r="15" spans="1:23" x14ac:dyDescent="0.45">
      <c r="B15" t="s">
        <v>1</v>
      </c>
      <c r="P15" t="s">
        <v>42</v>
      </c>
    </row>
    <row r="16" spans="1:23" x14ac:dyDescent="0.45">
      <c r="A16" t="s">
        <v>0</v>
      </c>
      <c r="C16" t="s">
        <v>7</v>
      </c>
      <c r="D16" t="s">
        <v>8</v>
      </c>
      <c r="E16" t="s">
        <v>5</v>
      </c>
      <c r="F16" t="s">
        <v>5</v>
      </c>
      <c r="G16" t="s">
        <v>9</v>
      </c>
      <c r="H16" t="s">
        <v>10</v>
      </c>
      <c r="P16" t="s">
        <v>38</v>
      </c>
    </row>
    <row r="17" spans="1:18" x14ac:dyDescent="0.45">
      <c r="B17" t="s">
        <v>2</v>
      </c>
      <c r="C17">
        <v>1000</v>
      </c>
      <c r="D17">
        <v>0</v>
      </c>
      <c r="G17">
        <v>5000</v>
      </c>
      <c r="H17">
        <v>5</v>
      </c>
      <c r="P17" t="s">
        <v>39</v>
      </c>
    </row>
    <row r="18" spans="1:18" x14ac:dyDescent="0.45">
      <c r="B18" t="s">
        <v>3</v>
      </c>
      <c r="C18">
        <v>0</v>
      </c>
      <c r="D18">
        <v>0</v>
      </c>
      <c r="G18">
        <v>0</v>
      </c>
      <c r="P18" t="s">
        <v>40</v>
      </c>
    </row>
    <row r="19" spans="1:18" x14ac:dyDescent="0.45">
      <c r="B19" t="s">
        <v>4</v>
      </c>
      <c r="C19">
        <v>0</v>
      </c>
      <c r="D19">
        <v>500</v>
      </c>
      <c r="G19">
        <v>1500</v>
      </c>
      <c r="H19">
        <v>3</v>
      </c>
      <c r="P19" t="s">
        <v>41</v>
      </c>
    </row>
    <row r="20" spans="1:18" x14ac:dyDescent="0.45">
      <c r="B20" t="s">
        <v>5</v>
      </c>
      <c r="E20" t="s">
        <v>5</v>
      </c>
      <c r="G20" t="s">
        <v>5</v>
      </c>
    </row>
    <row r="21" spans="1:18" x14ac:dyDescent="0.45">
      <c r="B21" t="s">
        <v>5</v>
      </c>
      <c r="F21" t="s">
        <v>5</v>
      </c>
      <c r="G21" t="s">
        <v>5</v>
      </c>
      <c r="P21" t="s">
        <v>44</v>
      </c>
      <c r="R21" t="s">
        <v>57</v>
      </c>
    </row>
    <row r="22" spans="1:18" x14ac:dyDescent="0.45">
      <c r="B22" t="s">
        <v>6</v>
      </c>
      <c r="C22" t="s">
        <v>5</v>
      </c>
      <c r="D22" t="s">
        <v>5</v>
      </c>
      <c r="E22" t="s">
        <v>5</v>
      </c>
      <c r="F22" t="s">
        <v>5</v>
      </c>
      <c r="G22" t="s">
        <v>11</v>
      </c>
      <c r="J22" t="s">
        <v>12</v>
      </c>
      <c r="P22" t="s">
        <v>45</v>
      </c>
      <c r="R22" t="s">
        <v>58</v>
      </c>
    </row>
    <row r="23" spans="1:18" x14ac:dyDescent="0.45">
      <c r="R23" t="s">
        <v>59</v>
      </c>
    </row>
    <row r="24" spans="1:18" x14ac:dyDescent="0.45">
      <c r="B24" t="s">
        <v>25</v>
      </c>
      <c r="R24" t="s">
        <v>60</v>
      </c>
    </row>
    <row r="27" spans="1:18" x14ac:dyDescent="0.45">
      <c r="A27" t="s">
        <v>17</v>
      </c>
    </row>
    <row r="28" spans="1:18" x14ac:dyDescent="0.45">
      <c r="A28" t="s">
        <v>18</v>
      </c>
    </row>
    <row r="29" spans="1:18" x14ac:dyDescent="0.45">
      <c r="A29" t="s">
        <v>19</v>
      </c>
    </row>
    <row r="30" spans="1:18" x14ac:dyDescent="0.45">
      <c r="A30" t="s">
        <v>20</v>
      </c>
    </row>
    <row r="31" spans="1:18" x14ac:dyDescent="0.45">
      <c r="A31" t="s">
        <v>21</v>
      </c>
    </row>
    <row r="32" spans="1:18" x14ac:dyDescent="0.45">
      <c r="A32" t="s">
        <v>22</v>
      </c>
    </row>
    <row r="33" spans="1:1" x14ac:dyDescent="0.45">
      <c r="A33" t="s">
        <v>23</v>
      </c>
    </row>
    <row r="34" spans="1:1" x14ac:dyDescent="0.45">
      <c r="A34" t="s">
        <v>26</v>
      </c>
    </row>
    <row r="35" spans="1:1" x14ac:dyDescent="0.45">
      <c r="A35" t="s">
        <v>24</v>
      </c>
    </row>
    <row r="36" spans="1:1" x14ac:dyDescent="0.45">
      <c r="A3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5F75-E26B-4393-A9C5-2D294BB7E98B}">
  <dimension ref="A1:Z28"/>
  <sheetViews>
    <sheetView zoomScaleNormal="100" workbookViewId="0">
      <selection activeCell="B16" sqref="B16:I24"/>
    </sheetView>
  </sheetViews>
  <sheetFormatPr defaultRowHeight="14.25" x14ac:dyDescent="0.45"/>
  <sheetData>
    <row r="1" spans="1:26" x14ac:dyDescent="0.45">
      <c r="A1" t="s">
        <v>61</v>
      </c>
    </row>
    <row r="2" spans="1:26" x14ac:dyDescent="0.45">
      <c r="B2" t="s">
        <v>17</v>
      </c>
    </row>
    <row r="3" spans="1:26" x14ac:dyDescent="0.45">
      <c r="B3" t="s">
        <v>18</v>
      </c>
    </row>
    <row r="4" spans="1:26" x14ac:dyDescent="0.45">
      <c r="B4" t="s">
        <v>62</v>
      </c>
    </row>
    <row r="5" spans="1:26" x14ac:dyDescent="0.45">
      <c r="B5" t="s">
        <v>20</v>
      </c>
    </row>
    <row r="6" spans="1:26" x14ac:dyDescent="0.45">
      <c r="B6" t="s">
        <v>21</v>
      </c>
    </row>
    <row r="7" spans="1:26" x14ac:dyDescent="0.45">
      <c r="B7" t="s">
        <v>22</v>
      </c>
    </row>
    <row r="8" spans="1:26" x14ac:dyDescent="0.45">
      <c r="B8" t="s">
        <v>63</v>
      </c>
    </row>
    <row r="10" spans="1:26" x14ac:dyDescent="0.45">
      <c r="A10" t="s">
        <v>32</v>
      </c>
    </row>
    <row r="11" spans="1:26" x14ac:dyDescent="0.45">
      <c r="B11" t="s">
        <v>26</v>
      </c>
      <c r="D11" t="s">
        <v>66</v>
      </c>
      <c r="E11" t="s">
        <v>67</v>
      </c>
      <c r="Y11">
        <v>-5</v>
      </c>
      <c r="Z11">
        <f>1/(1+EXP(-Y11))</f>
        <v>6.6928509242848554E-3</v>
      </c>
    </row>
    <row r="12" spans="1:26" x14ac:dyDescent="0.45">
      <c r="B12" t="s">
        <v>64</v>
      </c>
      <c r="E12" t="s">
        <v>68</v>
      </c>
      <c r="Y12">
        <v>-4</v>
      </c>
      <c r="Z12">
        <f t="shared" ref="Z12:Z21" si="0">1/(1+EXP(-Y12))</f>
        <v>1.7986209962091559E-2</v>
      </c>
    </row>
    <row r="13" spans="1:26" x14ac:dyDescent="0.45">
      <c r="B13" t="s">
        <v>65</v>
      </c>
      <c r="E13" t="s">
        <v>69</v>
      </c>
      <c r="Y13">
        <v>-3</v>
      </c>
      <c r="Z13">
        <f t="shared" si="0"/>
        <v>4.7425873177566781E-2</v>
      </c>
    </row>
    <row r="14" spans="1:26" x14ac:dyDescent="0.45">
      <c r="Y14">
        <v>-2</v>
      </c>
      <c r="Z14">
        <f t="shared" si="0"/>
        <v>0.11920292202211755</v>
      </c>
    </row>
    <row r="15" spans="1:26" x14ac:dyDescent="0.45">
      <c r="A15" t="s">
        <v>14</v>
      </c>
      <c r="Y15">
        <v>-1</v>
      </c>
      <c r="Z15">
        <f t="shared" si="0"/>
        <v>0.2689414213699951</v>
      </c>
    </row>
    <row r="16" spans="1:26" x14ac:dyDescent="0.45">
      <c r="C16" s="1" t="s">
        <v>1</v>
      </c>
      <c r="Y16">
        <v>0</v>
      </c>
      <c r="Z16">
        <f t="shared" si="0"/>
        <v>0.5</v>
      </c>
    </row>
    <row r="17" spans="1:26" x14ac:dyDescent="0.45">
      <c r="B17" s="1" t="s">
        <v>0</v>
      </c>
      <c r="C17" s="1"/>
      <c r="D17" s="1" t="s">
        <v>7</v>
      </c>
      <c r="E17" s="1" t="s">
        <v>8</v>
      </c>
      <c r="F17" s="1" t="s">
        <v>5</v>
      </c>
      <c r="G17" s="1" t="s">
        <v>5</v>
      </c>
      <c r="H17" s="1" t="s">
        <v>72</v>
      </c>
      <c r="I17" s="1" t="s">
        <v>9</v>
      </c>
      <c r="J17" s="1" t="s">
        <v>10</v>
      </c>
      <c r="Y17">
        <v>1</v>
      </c>
      <c r="Z17">
        <f t="shared" si="0"/>
        <v>0.7310585786300049</v>
      </c>
    </row>
    <row r="18" spans="1:26" x14ac:dyDescent="0.45">
      <c r="C18" s="1" t="s">
        <v>2</v>
      </c>
      <c r="D18">
        <v>1000</v>
      </c>
      <c r="E18">
        <v>0</v>
      </c>
      <c r="I18">
        <v>5000</v>
      </c>
      <c r="J18">
        <v>5</v>
      </c>
      <c r="Y18">
        <v>2</v>
      </c>
      <c r="Z18">
        <f t="shared" si="0"/>
        <v>0.88079707797788231</v>
      </c>
    </row>
    <row r="19" spans="1:26" x14ac:dyDescent="0.45">
      <c r="C19" s="1" t="s">
        <v>3</v>
      </c>
      <c r="D19">
        <v>0</v>
      </c>
      <c r="E19">
        <v>0</v>
      </c>
      <c r="I19">
        <v>0</v>
      </c>
      <c r="Y19">
        <v>3</v>
      </c>
      <c r="Z19">
        <f t="shared" si="0"/>
        <v>0.95257412682243336</v>
      </c>
    </row>
    <row r="20" spans="1:26" x14ac:dyDescent="0.45">
      <c r="C20" s="1" t="s">
        <v>4</v>
      </c>
      <c r="D20">
        <v>0</v>
      </c>
      <c r="E20">
        <v>500</v>
      </c>
      <c r="I20">
        <v>1500</v>
      </c>
      <c r="J20">
        <v>3</v>
      </c>
      <c r="Y20">
        <v>4</v>
      </c>
      <c r="Z20">
        <f t="shared" si="0"/>
        <v>0.98201379003790845</v>
      </c>
    </row>
    <row r="21" spans="1:26" x14ac:dyDescent="0.45">
      <c r="C21" s="1" t="s">
        <v>5</v>
      </c>
      <c r="I21" t="s">
        <v>5</v>
      </c>
      <c r="Y21">
        <v>5</v>
      </c>
      <c r="Z21">
        <f t="shared" si="0"/>
        <v>0.99330714907571527</v>
      </c>
    </row>
    <row r="22" spans="1:26" x14ac:dyDescent="0.45">
      <c r="C22" s="1" t="s">
        <v>5</v>
      </c>
      <c r="I22" t="s">
        <v>5</v>
      </c>
    </row>
    <row r="23" spans="1:26" x14ac:dyDescent="0.45">
      <c r="C23" s="1" t="s">
        <v>6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</row>
    <row r="24" spans="1:26" x14ac:dyDescent="0.45">
      <c r="I24" t="s">
        <v>73</v>
      </c>
    </row>
    <row r="26" spans="1:26" x14ac:dyDescent="0.45">
      <c r="A26" t="s">
        <v>70</v>
      </c>
    </row>
    <row r="28" spans="1:26" x14ac:dyDescent="0.45">
      <c r="A28" t="s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4105-AF3E-4DAC-BF6E-6B1BAEF21234}">
  <dimension ref="A1:I10"/>
  <sheetViews>
    <sheetView tabSelected="1" workbookViewId="0">
      <selection activeCell="K16" sqref="K16"/>
    </sheetView>
  </sheetViews>
  <sheetFormatPr defaultRowHeight="14.25" x14ac:dyDescent="0.45"/>
  <cols>
    <col min="3" max="3" width="10.265625" bestFit="1" customWidth="1"/>
    <col min="4" max="4" width="10.1328125" bestFit="1" customWidth="1"/>
    <col min="5" max="5" width="11.265625" bestFit="1" customWidth="1"/>
  </cols>
  <sheetData>
    <row r="1" spans="1:9" x14ac:dyDescent="0.45">
      <c r="B1" s="1" t="s">
        <v>80</v>
      </c>
    </row>
    <row r="2" spans="1:9" x14ac:dyDescent="0.45">
      <c r="A2" s="1" t="s">
        <v>79</v>
      </c>
      <c r="B2" s="1"/>
      <c r="C2" s="1" t="s">
        <v>74</v>
      </c>
      <c r="D2" s="1" t="s">
        <v>75</v>
      </c>
      <c r="E2" s="1" t="s">
        <v>76</v>
      </c>
      <c r="F2" s="1" t="s">
        <v>5</v>
      </c>
      <c r="G2" s="1" t="s">
        <v>5</v>
      </c>
      <c r="H2" s="1" t="s">
        <v>5</v>
      </c>
      <c r="I2" s="1" t="s">
        <v>9</v>
      </c>
    </row>
    <row r="3" spans="1:9" x14ac:dyDescent="0.45">
      <c r="B3" s="1" t="s">
        <v>2</v>
      </c>
      <c r="C3">
        <v>5000</v>
      </c>
      <c r="D3">
        <v>0</v>
      </c>
      <c r="E3">
        <v>10000</v>
      </c>
      <c r="I3">
        <v>15000</v>
      </c>
    </row>
    <row r="4" spans="1:9" x14ac:dyDescent="0.45">
      <c r="B4" s="1" t="s">
        <v>3</v>
      </c>
      <c r="C4">
        <v>0</v>
      </c>
      <c r="D4">
        <v>0</v>
      </c>
      <c r="E4">
        <v>0</v>
      </c>
      <c r="I4">
        <v>0</v>
      </c>
    </row>
    <row r="5" spans="1:9" x14ac:dyDescent="0.45">
      <c r="B5" s="1" t="s">
        <v>4</v>
      </c>
      <c r="C5">
        <v>0</v>
      </c>
      <c r="D5">
        <v>1500</v>
      </c>
      <c r="E5">
        <v>0</v>
      </c>
      <c r="I5">
        <v>1500</v>
      </c>
    </row>
    <row r="6" spans="1:9" x14ac:dyDescent="0.45">
      <c r="B6" s="1" t="s">
        <v>5</v>
      </c>
      <c r="I6" t="s">
        <v>5</v>
      </c>
    </row>
    <row r="7" spans="1:9" x14ac:dyDescent="0.45">
      <c r="B7" s="1" t="s">
        <v>5</v>
      </c>
      <c r="I7" t="s">
        <v>5</v>
      </c>
    </row>
    <row r="8" spans="1:9" x14ac:dyDescent="0.45">
      <c r="B8" s="1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</row>
    <row r="9" spans="1:9" x14ac:dyDescent="0.45">
      <c r="I9" t="s">
        <v>77</v>
      </c>
    </row>
    <row r="10" spans="1:9" x14ac:dyDescent="0.45">
      <c r="I10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possibilities</vt:lpstr>
      <vt:lpstr>final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Foster</dc:creator>
  <cp:lastModifiedBy>Adam Foster</cp:lastModifiedBy>
  <dcterms:created xsi:type="dcterms:W3CDTF">2024-01-22T16:03:13Z</dcterms:created>
  <dcterms:modified xsi:type="dcterms:W3CDTF">2024-01-24T19:02:17Z</dcterms:modified>
</cp:coreProperties>
</file>