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rap\OneDrive\Desktop\UCSD\UCSD_DS\UCSD-VIRT-DATA-PT-11-2022-U-B\01-Assignments\01-Kickstarter\Resources\"/>
    </mc:Choice>
  </mc:AlternateContent>
  <xr:revisionPtr revIDLastSave="0" documentId="13_ncr:1_{BF9BA0A7-71A6-4679-A568-B4860ACCDFC0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Theater Outcomes by Launch Date" sheetId="4" r:id="rId1"/>
    <sheet name="Outcomes Based on Goals" sheetId="6" r:id="rId2"/>
    <sheet name="Sheet6" sheetId="7" r:id="rId3"/>
    <sheet name="Kickstarter" sheetId="1" r:id="rId4"/>
  </sheets>
  <definedNames>
    <definedName name="_xlnm._FilterDatabase" localSheetId="3" hidden="1">Kickstarter!$A$1:$T$4115</definedName>
  </definedNames>
  <calcPr calcId="191029"/>
  <pivotCaches>
    <pivotCache cacheId="1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3701" i="1" a="1"/>
  <c r="R3701" i="1" s="1"/>
  <c r="R3702" i="1" a="1"/>
  <c r="R3702" i="1" s="1"/>
  <c r="R3504" i="1" a="1"/>
  <c r="R3504" i="1" s="1"/>
  <c r="R3703" i="1" a="1"/>
  <c r="R3703" i="1" s="1"/>
  <c r="R3605" i="1" a="1"/>
  <c r="R3605" i="1" s="1"/>
  <c r="R4009" i="1" a="1"/>
  <c r="R4009" i="1" s="1"/>
  <c r="R3239" i="1" a="1"/>
  <c r="R3239" i="1" s="1"/>
  <c r="R3950" i="1" a="1"/>
  <c r="R3950" i="1" s="1"/>
  <c r="R3212" i="1" a="1"/>
  <c r="R3212" i="1" s="1"/>
  <c r="R3213" i="1" a="1"/>
  <c r="R3213" i="1" s="1"/>
  <c r="R3603" i="1" a="1"/>
  <c r="R3603" i="1" s="1"/>
  <c r="R3656" i="1" a="1"/>
  <c r="R3656" i="1" s="1"/>
  <c r="R3951" i="1" a="1"/>
  <c r="R3951" i="1" s="1"/>
  <c r="R3324" i="1" a="1"/>
  <c r="R3324" i="1" s="1"/>
  <c r="R4025" i="1" a="1"/>
  <c r="R4025" i="1" s="1"/>
  <c r="R3325" i="1" a="1"/>
  <c r="R3325" i="1" s="1"/>
  <c r="R3595" i="1" a="1"/>
  <c r="R3595" i="1" s="1"/>
  <c r="R3326" i="1" a="1"/>
  <c r="R3326" i="1" s="1"/>
  <c r="R3704" i="1" a="1"/>
  <c r="R3704" i="1" s="1"/>
  <c r="R2813" i="1" a="1"/>
  <c r="R2813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3327" i="1" a="1"/>
  <c r="R3327" i="1" s="1"/>
  <c r="R3328" i="1" a="1"/>
  <c r="R3328" i="1" s="1"/>
  <c r="R3240" i="1" a="1"/>
  <c r="R3240" i="1" s="1"/>
  <c r="R1293" i="1" a="1"/>
  <c r="R1293" i="1" s="1"/>
  <c r="R3657" i="1" a="1"/>
  <c r="R3657" i="1" s="1"/>
  <c r="R3241" i="1" a="1"/>
  <c r="R3241" i="1" s="1"/>
  <c r="R3606" i="1" a="1"/>
  <c r="R3606" i="1" s="1"/>
  <c r="R3505" i="1" a="1"/>
  <c r="R3505" i="1" s="1"/>
  <c r="R3307" i="1" a="1"/>
  <c r="R3307" i="1" s="1"/>
  <c r="R4026" i="1" a="1"/>
  <c r="R4026" i="1" s="1"/>
  <c r="R2814" i="1" a="1"/>
  <c r="R2814" i="1" s="1"/>
  <c r="R3428" i="1" a="1"/>
  <c r="R3428" i="1" s="1"/>
  <c r="R2965" i="1" a="1"/>
  <c r="R2965" i="1" s="1"/>
  <c r="R4050" i="1" a="1"/>
  <c r="R4050" i="1" s="1"/>
  <c r="R3329" i="1" a="1"/>
  <c r="R3329" i="1" s="1"/>
  <c r="R3607" i="1" a="1"/>
  <c r="R3607" i="1" s="1"/>
  <c r="R3506" i="1" a="1"/>
  <c r="R3506" i="1" s="1"/>
  <c r="R3330" i="1" a="1"/>
  <c r="R3330" i="1" s="1"/>
  <c r="R3429" i="1" a="1"/>
  <c r="R3429" i="1" s="1"/>
  <c r="R3608" i="1" a="1"/>
  <c r="R3608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3228" i="1" a="1"/>
  <c r="R3228" i="1" s="1"/>
  <c r="R2975" i="1" a="1"/>
  <c r="R2975" i="1" s="1"/>
  <c r="R2976" i="1" a="1"/>
  <c r="R2976" i="1" s="1"/>
  <c r="R3861" i="1" a="1"/>
  <c r="R3861" i="1" s="1"/>
  <c r="R3705" i="1" a="1"/>
  <c r="R3705" i="1" s="1"/>
  <c r="R3430" i="1" a="1"/>
  <c r="R3430" i="1" s="1"/>
  <c r="R2977" i="1" a="1"/>
  <c r="R2977" i="1" s="1"/>
  <c r="R3331" i="1" a="1"/>
  <c r="R3331" i="1" s="1"/>
  <c r="R3507" i="1" a="1"/>
  <c r="R3507" i="1" s="1"/>
  <c r="R3508" i="1" a="1"/>
  <c r="R3508" i="1" s="1"/>
  <c r="R3332" i="1" a="1"/>
  <c r="R3332" i="1" s="1"/>
  <c r="R3333" i="1" a="1"/>
  <c r="R3333" i="1" s="1"/>
  <c r="R3952" i="1" a="1"/>
  <c r="R3952" i="1" s="1"/>
  <c r="R524" i="1" a="1"/>
  <c r="R524" i="1" s="1"/>
  <c r="R2889" i="1" a="1"/>
  <c r="R2889" i="1" s="1"/>
  <c r="R2912" i="1" a="1"/>
  <c r="R2912" i="1" s="1"/>
  <c r="R3919" i="1" a="1"/>
  <c r="R3919" i="1" s="1"/>
  <c r="R3706" i="1" a="1"/>
  <c r="R3706" i="1" s="1"/>
  <c r="R3707" i="1" a="1"/>
  <c r="R3707" i="1" s="1"/>
  <c r="R2978" i="1" a="1"/>
  <c r="R2978" i="1" s="1"/>
  <c r="R2815" i="1" a="1"/>
  <c r="R2815" i="1" s="1"/>
  <c r="R3509" i="1" a="1"/>
  <c r="R3509" i="1" s="1"/>
  <c r="R3953" i="1" a="1"/>
  <c r="R3953" i="1" s="1"/>
  <c r="R2979" i="1" a="1"/>
  <c r="R2979" i="1" s="1"/>
  <c r="R2807" i="1" a="1"/>
  <c r="R2807" i="1" s="1"/>
  <c r="R3510" i="1" a="1"/>
  <c r="R3510" i="1" s="1"/>
  <c r="R3708" i="1" a="1"/>
  <c r="R3708" i="1" s="1"/>
  <c r="R3689" i="1" a="1"/>
  <c r="R3689" i="1" s="1"/>
  <c r="R3431" i="1" a="1"/>
  <c r="R3431" i="1" s="1"/>
  <c r="R3432" i="1" a="1"/>
  <c r="R3432" i="1" s="1"/>
  <c r="R3954" i="1" a="1"/>
  <c r="R3954" i="1" s="1"/>
  <c r="R3709" i="1" a="1"/>
  <c r="R3709" i="1" s="1"/>
  <c r="R3495" i="1" a="1"/>
  <c r="R3495" i="1" s="1"/>
  <c r="R3242" i="1" a="1"/>
  <c r="R3242" i="1" s="1"/>
  <c r="R1294" i="1" a="1"/>
  <c r="R1294" i="1" s="1"/>
  <c r="R3511" i="1" a="1"/>
  <c r="R3511" i="1" s="1"/>
  <c r="R2874" i="1" a="1"/>
  <c r="R2874" i="1" s="1"/>
  <c r="R3955" i="1" a="1"/>
  <c r="R3955" i="1" s="1"/>
  <c r="R3710" i="1" a="1"/>
  <c r="R3710" i="1" s="1"/>
  <c r="R538" i="1" a="1"/>
  <c r="R538" i="1" s="1"/>
  <c r="R2980" i="1" a="1"/>
  <c r="R2980" i="1" s="1"/>
  <c r="R3862" i="1" a="1"/>
  <c r="R3862" i="1" s="1"/>
  <c r="R527" i="1" a="1"/>
  <c r="R527" i="1" s="1"/>
  <c r="R2885" i="1" a="1"/>
  <c r="R2885" i="1" s="1"/>
  <c r="R3512" i="1" a="1"/>
  <c r="R3512" i="1" s="1"/>
  <c r="R3334" i="1" a="1"/>
  <c r="R3334" i="1" s="1"/>
  <c r="R3335" i="1" a="1"/>
  <c r="R3335" i="1" s="1"/>
  <c r="R3942" i="1" a="1"/>
  <c r="R3942" i="1" s="1"/>
  <c r="R3433" i="1" a="1"/>
  <c r="R3433" i="1" s="1"/>
  <c r="R3513" i="1" a="1"/>
  <c r="R3513" i="1" s="1"/>
  <c r="R3514" i="1" a="1"/>
  <c r="R3514" i="1" s="1"/>
  <c r="R3434" i="1" a="1"/>
  <c r="R3434" i="1" s="1"/>
  <c r="R3489" i="1" a="1"/>
  <c r="R3489" i="1" s="1"/>
  <c r="R2913" i="1" a="1"/>
  <c r="R2913" i="1" s="1"/>
  <c r="R2981" i="1" a="1"/>
  <c r="R2981" i="1" s="1"/>
  <c r="R2812" i="1" a="1"/>
  <c r="R2812" i="1" s="1"/>
  <c r="R2966" i="1" a="1"/>
  <c r="R2966" i="1" s="1"/>
  <c r="R3336" i="1" a="1"/>
  <c r="R3336" i="1" s="1"/>
  <c r="R3609" i="1" a="1"/>
  <c r="R3609" i="1" s="1"/>
  <c r="R3435" i="1" a="1"/>
  <c r="R3435" i="1" s="1"/>
  <c r="R2982" i="1" a="1"/>
  <c r="R2982" i="1" s="1"/>
  <c r="R3243" i="1" a="1"/>
  <c r="R3243" i="1" s="1"/>
  <c r="R3214" i="1" a="1"/>
  <c r="R3214" i="1" s="1"/>
  <c r="R2869" i="1" a="1"/>
  <c r="R2869" i="1" s="1"/>
  <c r="R3912" i="1" a="1"/>
  <c r="R3912" i="1" s="1"/>
  <c r="R3920" i="1" a="1"/>
  <c r="R3920" i="1" s="1"/>
  <c r="R3337" i="1" a="1"/>
  <c r="R3337" i="1" s="1"/>
  <c r="R4088" i="1" a="1"/>
  <c r="R4088" i="1" s="1"/>
  <c r="R2816" i="1" a="1"/>
  <c r="R2816" i="1" s="1"/>
  <c r="R3921" i="1" a="1"/>
  <c r="R3921" i="1" s="1"/>
  <c r="R3690" i="1" a="1"/>
  <c r="R3690" i="1" s="1"/>
  <c r="R3711" i="1" a="1"/>
  <c r="R3711" i="1" s="1"/>
  <c r="R3943" i="1" a="1"/>
  <c r="R3943" i="1" s="1"/>
  <c r="R3130" i="1" a="1"/>
  <c r="R3130" i="1" s="1"/>
  <c r="R2875" i="1" a="1"/>
  <c r="R2875" i="1" s="1"/>
  <c r="R3515" i="1" a="1"/>
  <c r="R3515" i="1" s="1"/>
  <c r="R4093" i="1" a="1"/>
  <c r="R4093" i="1" s="1"/>
  <c r="R3131" i="1" a="1"/>
  <c r="R3131" i="1" s="1"/>
  <c r="R3338" i="1" a="1"/>
  <c r="R3338" i="1" s="1"/>
  <c r="R3658" i="1" a="1"/>
  <c r="R3658" i="1" s="1"/>
  <c r="R1295" i="1" a="1"/>
  <c r="R1295" i="1" s="1"/>
  <c r="R4018" i="1" a="1"/>
  <c r="R4018" i="1" s="1"/>
  <c r="R4098" i="1" a="1"/>
  <c r="R4098" i="1" s="1"/>
  <c r="R3436" i="1" a="1"/>
  <c r="R3436" i="1" s="1"/>
  <c r="R3502" i="1" a="1"/>
  <c r="R3502" i="1" s="1"/>
  <c r="R3712" i="1" a="1"/>
  <c r="R3712" i="1" s="1"/>
  <c r="R3437" i="1" a="1"/>
  <c r="R3437" i="1" s="1"/>
  <c r="R4027" i="1" a="1"/>
  <c r="R4027" i="1" s="1"/>
  <c r="R4051" i="1" a="1"/>
  <c r="R4051" i="1" s="1"/>
  <c r="R3713" i="1" a="1"/>
  <c r="R3713" i="1" s="1"/>
  <c r="R3956" i="1" a="1"/>
  <c r="R3956" i="1" s="1"/>
  <c r="R3516" i="1" a="1"/>
  <c r="R3516" i="1" s="1"/>
  <c r="R3438" i="1" a="1"/>
  <c r="R3438" i="1" s="1"/>
  <c r="R3714" i="1" a="1"/>
  <c r="R3714" i="1" s="1"/>
  <c r="R4052" i="1" a="1"/>
  <c r="R4052" i="1" s="1"/>
  <c r="R4112" i="1" a="1"/>
  <c r="R4112" i="1" s="1"/>
  <c r="R3863" i="1" a="1"/>
  <c r="R3863" i="1" s="1"/>
  <c r="R3517" i="1" a="1"/>
  <c r="R3517" i="1" s="1"/>
  <c r="R4006" i="1" a="1"/>
  <c r="R4006" i="1" s="1"/>
  <c r="R4010" i="1" a="1"/>
  <c r="R4010" i="1" s="1"/>
  <c r="R3845" i="1" a="1"/>
  <c r="R3845" i="1" s="1"/>
  <c r="R2901" i="1" a="1"/>
  <c r="R2901" i="1" s="1"/>
  <c r="R3957" i="1" a="1"/>
  <c r="R3957" i="1" s="1"/>
  <c r="R4097" i="1" a="1"/>
  <c r="R4097" i="1" s="1"/>
  <c r="R2808" i="1" a="1"/>
  <c r="R2808" i="1" s="1"/>
  <c r="R539" i="1" a="1"/>
  <c r="R539" i="1" s="1"/>
  <c r="R3518" i="1" a="1"/>
  <c r="R3518" i="1" s="1"/>
  <c r="R4076" i="1" a="1"/>
  <c r="R4076" i="1" s="1"/>
  <c r="R3519" i="1" a="1"/>
  <c r="R3519" i="1" s="1"/>
  <c r="R3339" i="1" a="1"/>
  <c r="R3339" i="1" s="1"/>
  <c r="R3958" i="1" a="1"/>
  <c r="R3958" i="1" s="1"/>
  <c r="R3846" i="1" a="1"/>
  <c r="R3846" i="1" s="1"/>
  <c r="R3715" i="1" a="1"/>
  <c r="R3715" i="1" s="1"/>
  <c r="R4099" i="1" a="1"/>
  <c r="R4099" i="1" s="1"/>
  <c r="R2817" i="1" a="1"/>
  <c r="R2817" i="1" s="1"/>
  <c r="R3520" i="1" a="1"/>
  <c r="R3520" i="1" s="1"/>
  <c r="R4011" i="1" a="1"/>
  <c r="R4011" i="1" s="1"/>
  <c r="R3913" i="1" a="1"/>
  <c r="R3913" i="1" s="1"/>
  <c r="R3959" i="1" a="1"/>
  <c r="R3959" i="1" s="1"/>
  <c r="R3847" i="1" a="1"/>
  <c r="R3847" i="1" s="1"/>
  <c r="R2902" i="1" a="1"/>
  <c r="R2902" i="1" s="1"/>
  <c r="R4113" i="1" a="1"/>
  <c r="R4113" i="1" s="1"/>
  <c r="R3716" i="1" a="1"/>
  <c r="R3716" i="1" s="1"/>
  <c r="R3244" i="1" a="1"/>
  <c r="R3244" i="1" s="1"/>
  <c r="R3610" i="1" a="1"/>
  <c r="R3610" i="1" s="1"/>
  <c r="R3864" i="1" a="1"/>
  <c r="R3864" i="1" s="1"/>
  <c r="R3439" i="1" a="1"/>
  <c r="R3439" i="1" s="1"/>
  <c r="R3947" i="1" a="1"/>
  <c r="R3947" i="1" s="1"/>
  <c r="R4114" i="1" a="1"/>
  <c r="R4114" i="1" s="1"/>
  <c r="R4077" i="1" a="1"/>
  <c r="R4077" i="1" s="1"/>
  <c r="R3313" i="1" a="1"/>
  <c r="R3313" i="1" s="1"/>
  <c r="R4024" i="1" a="1"/>
  <c r="R4024" i="1" s="1"/>
  <c r="R3960" i="1" a="1"/>
  <c r="R3960" i="1" s="1"/>
  <c r="R4070" i="1" a="1"/>
  <c r="R4070" i="1" s="1"/>
  <c r="R3132" i="1" a="1"/>
  <c r="R3132" i="1" s="1"/>
  <c r="R3320" i="1" a="1"/>
  <c r="R3320" i="1" s="1"/>
  <c r="R3340" i="1" a="1"/>
  <c r="R3340" i="1" s="1"/>
  <c r="R3717" i="1" a="1"/>
  <c r="R3717" i="1" s="1"/>
  <c r="R2876" i="1" a="1"/>
  <c r="R2876" i="1" s="1"/>
  <c r="R3440" i="1" a="1"/>
  <c r="R3440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3718" i="1" a="1"/>
  <c r="R3718" i="1" s="1"/>
  <c r="R3133" i="1" a="1"/>
  <c r="R3133" i="1" s="1"/>
  <c r="R3961" i="1" a="1"/>
  <c r="R3961" i="1" s="1"/>
  <c r="R3719" i="1" a="1"/>
  <c r="R3719" i="1" s="1"/>
  <c r="R3245" i="1" a="1"/>
  <c r="R3245" i="1" s="1"/>
  <c r="R3962" i="1" a="1"/>
  <c r="R3962" i="1" s="1"/>
  <c r="R3720" i="1" a="1"/>
  <c r="R3720" i="1" s="1"/>
  <c r="R3611" i="1" a="1"/>
  <c r="R3611" i="1" s="1"/>
  <c r="R3134" i="1" a="1"/>
  <c r="R3134" i="1" s="1"/>
  <c r="R3865" i="1" a="1"/>
  <c r="R3865" i="1" s="1"/>
  <c r="R3591" i="1" a="1"/>
  <c r="R3591" i="1" s="1"/>
  <c r="R3341" i="1" a="1"/>
  <c r="R3341" i="1" s="1"/>
  <c r="R3721" i="1" a="1"/>
  <c r="R3721" i="1" s="1"/>
  <c r="R3722" i="1" a="1"/>
  <c r="R3722" i="1" s="1"/>
  <c r="R3922" i="1" a="1"/>
  <c r="R3922" i="1" s="1"/>
  <c r="R526" i="1" a="1"/>
  <c r="R526" i="1" s="1"/>
  <c r="R3521" i="1" a="1"/>
  <c r="R3521" i="1" s="1"/>
  <c r="R2903" i="1" a="1"/>
  <c r="R2903" i="1" s="1"/>
  <c r="R3723" i="1" a="1"/>
  <c r="R3723" i="1" s="1"/>
  <c r="R3522" i="1" a="1"/>
  <c r="R352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4028" i="1" a="1"/>
  <c r="R4028" i="1" s="1"/>
  <c r="R3229" i="1" a="1"/>
  <c r="R3229" i="1" s="1"/>
  <c r="R3963" i="1" a="1"/>
  <c r="R3963" i="1" s="1"/>
  <c r="R3685" i="1" a="1"/>
  <c r="R3685" i="1" s="1"/>
  <c r="R4078" i="1" a="1"/>
  <c r="R4078" i="1" s="1"/>
  <c r="R2818" i="1" a="1"/>
  <c r="R2818" i="1" s="1"/>
  <c r="R3135" i="1" a="1"/>
  <c r="R3135" i="1" s="1"/>
  <c r="R2911" i="1" a="1"/>
  <c r="R2911" i="1" s="1"/>
  <c r="R2819" i="1" a="1"/>
  <c r="R2819" i="1" s="1"/>
  <c r="R3246" i="1" a="1"/>
  <c r="R3246" i="1" s="1"/>
  <c r="R540" i="1" a="1"/>
  <c r="R540" i="1" s="1"/>
  <c r="R4100" i="1" a="1"/>
  <c r="R4100" i="1" s="1"/>
  <c r="R3964" i="1" a="1"/>
  <c r="R3964" i="1" s="1"/>
  <c r="R2820" i="1" a="1"/>
  <c r="R2820" i="1" s="1"/>
  <c r="R3491" i="1" a="1"/>
  <c r="R3491" i="1" s="1"/>
  <c r="R2890" i="1" a="1"/>
  <c r="R2890" i="1" s="1"/>
  <c r="R3965" i="1" a="1"/>
  <c r="R3965" i="1" s="1"/>
  <c r="R4071" i="1" a="1"/>
  <c r="R4071" i="1" s="1"/>
  <c r="R4101" i="1" a="1"/>
  <c r="R4101" i="1" s="1"/>
  <c r="R4053" i="1" a="1"/>
  <c r="R4053" i="1" s="1"/>
  <c r="R3314" i="1" a="1"/>
  <c r="R3314" i="1" s="1"/>
  <c r="R3230" i="1" a="1"/>
  <c r="R3230" i="1" s="1"/>
  <c r="R3612" i="1" a="1"/>
  <c r="R3612" i="1" s="1"/>
  <c r="R3613" i="1" a="1"/>
  <c r="R3613" i="1" s="1"/>
  <c r="R3421" i="1" a="1"/>
  <c r="R3421" i="1" s="1"/>
  <c r="R3523" i="1" a="1"/>
  <c r="R3523" i="1" s="1"/>
  <c r="R3901" i="1" a="1"/>
  <c r="R3901" i="1" s="1"/>
  <c r="R3724" i="1" a="1"/>
  <c r="R3724" i="1" s="1"/>
  <c r="R3848" i="1" a="1"/>
  <c r="R3848" i="1" s="1"/>
  <c r="R3659" i="1" a="1"/>
  <c r="R3659" i="1" s="1"/>
  <c r="R3725" i="1" a="1"/>
  <c r="R3725" i="1" s="1"/>
  <c r="R3247" i="1" a="1"/>
  <c r="R3247" i="1" s="1"/>
  <c r="R3691" i="1" a="1"/>
  <c r="R3691" i="1" s="1"/>
  <c r="R3342" i="1" a="1"/>
  <c r="R3342" i="1" s="1"/>
  <c r="R3660" i="1" a="1"/>
  <c r="R3660" i="1" s="1"/>
  <c r="R4019" i="1" a="1"/>
  <c r="R4019" i="1" s="1"/>
  <c r="R3441" i="1" a="1"/>
  <c r="R3441" i="1" s="1"/>
  <c r="R2904" i="1" a="1"/>
  <c r="R2904" i="1" s="1"/>
  <c r="R4089" i="1" a="1"/>
  <c r="R4089" i="1" s="1"/>
  <c r="R3524" i="1" a="1"/>
  <c r="R3524" i="1" s="1"/>
  <c r="R3442" i="1" a="1"/>
  <c r="R3442" i="1" s="1"/>
  <c r="R3923" i="1" a="1"/>
  <c r="R3923" i="1" s="1"/>
  <c r="R3343" i="1" a="1"/>
  <c r="R3343" i="1" s="1"/>
  <c r="R3902" i="1" a="1"/>
  <c r="R3902" i="1" s="1"/>
  <c r="R3344" i="1" a="1"/>
  <c r="R3344" i="1" s="1"/>
  <c r="R3966" i="1" a="1"/>
  <c r="R3966" i="1" s="1"/>
  <c r="R3525" i="1" a="1"/>
  <c r="R3525" i="1" s="1"/>
  <c r="R3726" i="1" a="1"/>
  <c r="R3726" i="1" s="1"/>
  <c r="R3321" i="1" a="1"/>
  <c r="R3321" i="1" s="1"/>
  <c r="R3443" i="1" a="1"/>
  <c r="R3443" i="1" s="1"/>
  <c r="R3248" i="1" a="1"/>
  <c r="R3248" i="1" s="1"/>
  <c r="R3686" i="1" a="1"/>
  <c r="R3686" i="1" s="1"/>
  <c r="R3215" i="1" a="1"/>
  <c r="R3215" i="1" s="1"/>
  <c r="R2821" i="1" a="1"/>
  <c r="R2821" i="1" s="1"/>
  <c r="R3903" i="1" a="1"/>
  <c r="R3903" i="1" s="1"/>
  <c r="R3444" i="1" a="1"/>
  <c r="R3444" i="1" s="1"/>
  <c r="R3687" i="1" a="1"/>
  <c r="R3687" i="1" s="1"/>
  <c r="R3136" i="1" a="1"/>
  <c r="R3136" i="1" s="1"/>
  <c r="R3592" i="1" a="1"/>
  <c r="R3592" i="1" s="1"/>
  <c r="R4029" i="1" a="1"/>
  <c r="R402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727" i="1" a="1"/>
  <c r="R3727" i="1" s="1"/>
  <c r="R3944" i="1" a="1"/>
  <c r="R3944" i="1" s="1"/>
  <c r="R3526" i="1" a="1"/>
  <c r="R3526" i="1" s="1"/>
  <c r="R4067" i="1" a="1"/>
  <c r="R4067" i="1" s="1"/>
  <c r="R3661" i="1" a="1"/>
  <c r="R3661" i="1" s="1"/>
  <c r="R3866" i="1" a="1"/>
  <c r="R3866" i="1" s="1"/>
  <c r="R4012" i="1" a="1"/>
  <c r="R4012" i="1" s="1"/>
  <c r="R4090" i="1" a="1"/>
  <c r="R4090" i="1" s="1"/>
  <c r="R3345" i="1" a="1"/>
  <c r="R3345" i="1" s="1"/>
  <c r="R3692" i="1" a="1"/>
  <c r="R3692" i="1" s="1"/>
  <c r="R4013" i="1" a="1"/>
  <c r="R4013" i="1" s="1"/>
  <c r="R4054" i="1" a="1"/>
  <c r="R4054" i="1" s="1"/>
  <c r="R4030" i="1" a="1"/>
  <c r="R4030" i="1" s="1"/>
  <c r="R3662" i="1" a="1"/>
  <c r="R3662" i="1" s="1"/>
  <c r="R3445" i="1" a="1"/>
  <c r="R3445" i="1" s="1"/>
  <c r="R3590" i="1" a="1"/>
  <c r="R3590" i="1" s="1"/>
  <c r="R4079" i="1" a="1"/>
  <c r="R4079" i="1" s="1"/>
  <c r="R3346" i="1" a="1"/>
  <c r="R3346" i="1" s="1"/>
  <c r="R3216" i="1" a="1"/>
  <c r="R3216" i="1" s="1"/>
  <c r="R3217" i="1" a="1"/>
  <c r="R3217" i="1" s="1"/>
  <c r="R3904" i="1" a="1"/>
  <c r="R3904" i="1" s="1"/>
  <c r="R4055" i="1" a="1"/>
  <c r="R4055" i="1" s="1"/>
  <c r="R3487" i="1" a="1"/>
  <c r="R3487" i="1" s="1"/>
  <c r="R3137" i="1" a="1"/>
  <c r="R3137" i="1" s="1"/>
  <c r="R3138" i="1" a="1"/>
  <c r="R3138" i="1" s="1"/>
  <c r="R3728" i="1" a="1"/>
  <c r="R3728" i="1" s="1"/>
  <c r="R3663" i="1" a="1"/>
  <c r="R3663" i="1" s="1"/>
  <c r="R4031" i="1" a="1"/>
  <c r="R4031" i="1" s="1"/>
  <c r="R4056" i="1" a="1"/>
  <c r="R4056" i="1" s="1"/>
  <c r="R4091" i="1" a="1"/>
  <c r="R4091" i="1" s="1"/>
  <c r="R3496" i="1" a="1"/>
  <c r="R3496" i="1" s="1"/>
  <c r="R3860" i="1" a="1"/>
  <c r="R3860" i="1" s="1"/>
  <c r="R3527" i="1" a="1"/>
  <c r="R3527" i="1" s="1"/>
  <c r="R3937" i="1" a="1"/>
  <c r="R3937" i="1" s="1"/>
  <c r="R3967" i="1" a="1"/>
  <c r="R3967" i="1" s="1"/>
  <c r="R3924" i="1" a="1"/>
  <c r="R3924" i="1" s="1"/>
  <c r="R3299" i="1" a="1"/>
  <c r="R3299" i="1" s="1"/>
  <c r="R4066" i="1" a="1"/>
  <c r="R4066" i="1" s="1"/>
  <c r="R3968" i="1" a="1"/>
  <c r="R3968" i="1" s="1"/>
  <c r="R3446" i="1" a="1"/>
  <c r="R3446" i="1" s="1"/>
  <c r="R4014" i="1" a="1"/>
  <c r="R4014" i="1" s="1"/>
  <c r="R3849" i="1" a="1"/>
  <c r="R3849" i="1" s="1"/>
  <c r="R4072" i="1" a="1"/>
  <c r="R4072" i="1" s="1"/>
  <c r="R3249" i="1" a="1"/>
  <c r="R3249" i="1" s="1"/>
  <c r="R3425" i="1" a="1"/>
  <c r="R3425" i="1" s="1"/>
  <c r="R4057" i="1" a="1"/>
  <c r="R4057" i="1" s="1"/>
  <c r="R4020" i="1" a="1"/>
  <c r="R4020" i="1" s="1"/>
  <c r="R2788" i="1" a="1"/>
  <c r="R2788" i="1" s="1"/>
  <c r="R3969" i="1" a="1"/>
  <c r="R3969" i="1" s="1"/>
  <c r="R3347" i="1" a="1"/>
  <c r="R3347" i="1" s="1"/>
  <c r="R3905" i="1" a="1"/>
  <c r="R3905" i="1" s="1"/>
  <c r="R4068" i="1" a="1"/>
  <c r="R4068" i="1" s="1"/>
  <c r="R3729" i="1" a="1"/>
  <c r="R3729" i="1" s="1"/>
  <c r="R3596" i="1" a="1"/>
  <c r="R3596" i="1" s="1"/>
  <c r="R4017" i="1" a="1"/>
  <c r="R4017" i="1" s="1"/>
  <c r="R3447" i="1" a="1"/>
  <c r="R3447" i="1" s="1"/>
  <c r="R3448" i="1" a="1"/>
  <c r="R3448" i="1" s="1"/>
  <c r="R3490" i="1" a="1"/>
  <c r="R3490" i="1" s="1"/>
  <c r="R3867" i="1" a="1"/>
  <c r="R3867" i="1" s="1"/>
  <c r="R4032" i="1" a="1"/>
  <c r="R4032" i="1" s="1"/>
  <c r="R3348" i="1" a="1"/>
  <c r="R3348" i="1" s="1"/>
  <c r="R3925" i="1" a="1"/>
  <c r="R3925" i="1" s="1"/>
  <c r="R3315" i="1" a="1"/>
  <c r="R3315" i="1" s="1"/>
  <c r="R3250" i="1" a="1"/>
  <c r="R3250" i="1" s="1"/>
  <c r="R3970" i="1" a="1"/>
  <c r="R3970" i="1" s="1"/>
  <c r="R3664" i="1" a="1"/>
  <c r="R3664" i="1" s="1"/>
  <c r="R4046" i="1" a="1"/>
  <c r="R4046" i="1" s="1"/>
  <c r="R3316" i="1" a="1"/>
  <c r="R3316" i="1" s="1"/>
  <c r="R3693" i="1" a="1"/>
  <c r="R3693" i="1" s="1"/>
  <c r="R3730" i="1" a="1"/>
  <c r="R3730" i="1" s="1"/>
  <c r="R3449" i="1" a="1"/>
  <c r="R3449" i="1" s="1"/>
  <c r="R3858" i="1" a="1"/>
  <c r="R3858" i="1" s="1"/>
  <c r="R3349" i="1" a="1"/>
  <c r="R3349" i="1" s="1"/>
  <c r="R3731" i="1" a="1"/>
  <c r="R3731" i="1" s="1"/>
  <c r="R4086" i="1" a="1"/>
  <c r="R4086" i="1" s="1"/>
  <c r="R2914" i="1" a="1"/>
  <c r="R2914" i="1" s="1"/>
  <c r="R3528" i="1" a="1"/>
  <c r="R3528" i="1" s="1"/>
  <c r="R3700" i="1" a="1"/>
  <c r="R3700" i="1" s="1"/>
  <c r="R4033" i="1" a="1"/>
  <c r="R4033" i="1" s="1"/>
  <c r="R3450" i="1" a="1"/>
  <c r="R3450" i="1" s="1"/>
  <c r="R3971" i="1" a="1"/>
  <c r="R3971" i="1" s="1"/>
  <c r="R2822" i="1" a="1"/>
  <c r="R2822" i="1" s="1"/>
  <c r="R3350" i="1" a="1"/>
  <c r="R3350" i="1" s="1"/>
  <c r="R2823" i="1" a="1"/>
  <c r="R2823" i="1" s="1"/>
  <c r="R532" i="1" a="1"/>
  <c r="R532" i="1" s="1"/>
  <c r="R3694" i="1" a="1"/>
  <c r="R3694" i="1" s="1"/>
  <c r="R2877" i="1" a="1"/>
  <c r="R2877" i="1" s="1"/>
  <c r="R2891" i="1" a="1"/>
  <c r="R2891" i="1" s="1"/>
  <c r="R3251" i="1" a="1"/>
  <c r="R3251" i="1" s="1"/>
  <c r="R3850" i="1" a="1"/>
  <c r="R3850" i="1" s="1"/>
  <c r="R3972" i="1" a="1"/>
  <c r="R3972" i="1" s="1"/>
  <c r="R3529" i="1" a="1"/>
  <c r="R3529" i="1" s="1"/>
  <c r="R3530" i="1" a="1"/>
  <c r="R3530" i="1" s="1"/>
  <c r="R3531" i="1" a="1"/>
  <c r="R3531" i="1" s="1"/>
  <c r="R3936" i="1" a="1"/>
  <c r="R3936" i="1" s="1"/>
  <c r="R3317" i="1" a="1"/>
  <c r="R3317" i="1" s="1"/>
  <c r="R4034" i="1" a="1"/>
  <c r="R4034" i="1" s="1"/>
  <c r="R3665" i="1" a="1"/>
  <c r="R3665" i="1" s="1"/>
  <c r="R3252" i="1" a="1"/>
  <c r="R3252" i="1" s="1"/>
  <c r="R3139" i="1" a="1"/>
  <c r="R3139" i="1" s="1"/>
  <c r="R3614" i="1" a="1"/>
  <c r="R3614" i="1" s="1"/>
  <c r="R2802" i="1" a="1"/>
  <c r="R2802" i="1" s="1"/>
  <c r="R3900" i="1" a="1"/>
  <c r="R3900" i="1" s="1"/>
  <c r="R3451" i="1" a="1"/>
  <c r="R3451" i="1" s="1"/>
  <c r="R3452" i="1" a="1"/>
  <c r="R3452" i="1" s="1"/>
  <c r="R3351" i="1" a="1"/>
  <c r="R3351" i="1" s="1"/>
  <c r="R2915" i="1" a="1"/>
  <c r="R2915" i="1" s="1"/>
  <c r="R3666" i="1" a="1"/>
  <c r="R3666" i="1" s="1"/>
  <c r="R4008" i="1" a="1"/>
  <c r="R4008" i="1" s="1"/>
  <c r="R3188" i="1" a="1"/>
  <c r="R3188" i="1" s="1"/>
  <c r="R3352" i="1" a="1"/>
  <c r="R3352" i="1" s="1"/>
  <c r="R2824" i="1" a="1"/>
  <c r="R2824" i="1" s="1"/>
  <c r="R3453" i="1" a="1"/>
  <c r="R3453" i="1" s="1"/>
  <c r="R2825" i="1" a="1"/>
  <c r="R2825" i="1" s="1"/>
  <c r="R3597" i="1" a="1"/>
  <c r="R3597" i="1" s="1"/>
  <c r="R3140" i="1" a="1"/>
  <c r="R3140" i="1" s="1"/>
  <c r="R3253" i="1" a="1"/>
  <c r="R3253" i="1" s="1"/>
  <c r="R2809" i="1" a="1"/>
  <c r="R2809" i="1" s="1"/>
  <c r="R3926" i="1" a="1"/>
  <c r="R3926" i="1" s="1"/>
  <c r="R2916" i="1" a="1"/>
  <c r="R2916" i="1" s="1"/>
  <c r="R3318" i="1" a="1"/>
  <c r="R3318" i="1" s="1"/>
  <c r="R3141" i="1" a="1"/>
  <c r="R3141" i="1" s="1"/>
  <c r="R3254" i="1" a="1"/>
  <c r="R3254" i="1" s="1"/>
  <c r="R3732" i="1" a="1"/>
  <c r="R3732" i="1" s="1"/>
  <c r="R3868" i="1" a="1"/>
  <c r="R3868" i="1" s="1"/>
  <c r="R3615" i="1" a="1"/>
  <c r="R3615" i="1" s="1"/>
  <c r="R3655" i="1" a="1"/>
  <c r="R3655" i="1" s="1"/>
  <c r="R3733" i="1" a="1"/>
  <c r="R3733" i="1" s="1"/>
  <c r="R1296" i="1" a="1"/>
  <c r="R1296" i="1" s="1"/>
  <c r="R3454" i="1" a="1"/>
  <c r="R3454" i="1" s="1"/>
  <c r="R4035" i="1" a="1"/>
  <c r="R4035" i="1" s="1"/>
  <c r="R3927" i="1" a="1"/>
  <c r="R3927" i="1" s="1"/>
  <c r="R3532" i="1" a="1"/>
  <c r="R3532" i="1" s="1"/>
  <c r="R3600" i="1" a="1"/>
  <c r="R3600" i="1" s="1"/>
  <c r="R3869" i="1" a="1"/>
  <c r="R3869" i="1" s="1"/>
  <c r="R2892" i="1" a="1"/>
  <c r="R2892" i="1" s="1"/>
  <c r="R3695" i="1" a="1"/>
  <c r="R3695" i="1" s="1"/>
  <c r="R2826" i="1" a="1"/>
  <c r="R2826" i="1" s="1"/>
  <c r="R3255" i="1" a="1"/>
  <c r="R3255" i="1" s="1"/>
  <c r="R3353" i="1" a="1"/>
  <c r="R3353" i="1" s="1"/>
  <c r="R3851" i="1" a="1"/>
  <c r="R3851" i="1" s="1"/>
  <c r="R3142" i="1" a="1"/>
  <c r="R3142" i="1" s="1"/>
  <c r="R3616" i="1" a="1"/>
  <c r="R3616" i="1" s="1"/>
  <c r="R3734" i="1" a="1"/>
  <c r="R3734" i="1" s="1"/>
  <c r="R3735" i="1" a="1"/>
  <c r="R3735" i="1" s="1"/>
  <c r="R2827" i="1" a="1"/>
  <c r="R2827" i="1" s="1"/>
  <c r="R3533" i="1" a="1"/>
  <c r="R3533" i="1" s="1"/>
  <c r="R3310" i="1" a="1"/>
  <c r="R3310" i="1" s="1"/>
  <c r="R3256" i="1" a="1"/>
  <c r="R3256" i="1" s="1"/>
  <c r="R3354" i="1" a="1"/>
  <c r="R3354" i="1" s="1"/>
  <c r="R3973" i="1" a="1"/>
  <c r="R3973" i="1" s="1"/>
  <c r="R3667" i="1" a="1"/>
  <c r="R3667" i="1" s="1"/>
  <c r="R3940" i="1" a="1"/>
  <c r="R3940" i="1" s="1"/>
  <c r="R3736" i="1" a="1"/>
  <c r="R3736" i="1" s="1"/>
  <c r="R2828" i="1" a="1"/>
  <c r="R2828" i="1" s="1"/>
  <c r="R3918" i="1" a="1"/>
  <c r="R3918" i="1" s="1"/>
  <c r="R3534" i="1" a="1"/>
  <c r="R3534" i="1" s="1"/>
  <c r="R3455" i="1" a="1"/>
  <c r="R3455" i="1" s="1"/>
  <c r="R2829" i="1" a="1"/>
  <c r="R2829" i="1" s="1"/>
  <c r="R2905" i="1" a="1"/>
  <c r="R2905" i="1" s="1"/>
  <c r="R3143" i="1" a="1"/>
  <c r="R3143" i="1" s="1"/>
  <c r="R3737" i="1" a="1"/>
  <c r="R3737" i="1" s="1"/>
  <c r="R3257" i="1" a="1"/>
  <c r="R3257" i="1" s="1"/>
  <c r="R541" i="1" a="1"/>
  <c r="R541" i="1" s="1"/>
  <c r="R3144" i="1" a="1"/>
  <c r="R3144" i="1" s="1"/>
  <c r="R3355" i="1" a="1"/>
  <c r="R3355" i="1" s="1"/>
  <c r="R3617" i="1" a="1"/>
  <c r="R3617" i="1" s="1"/>
  <c r="R3535" i="1" a="1"/>
  <c r="R3535" i="1" s="1"/>
  <c r="R3928" i="1" a="1"/>
  <c r="R3928" i="1" s="1"/>
  <c r="R3929" i="1" a="1"/>
  <c r="R3929" i="1" s="1"/>
  <c r="R2870" i="1" a="1"/>
  <c r="R2870" i="1" s="1"/>
  <c r="R3356" i="1" a="1"/>
  <c r="R3356" i="1" s="1"/>
  <c r="R3536" i="1" a="1"/>
  <c r="R3536" i="1" s="1"/>
  <c r="R3668" i="1" a="1"/>
  <c r="R3668" i="1" s="1"/>
  <c r="R3618" i="1" a="1"/>
  <c r="R3618" i="1" s="1"/>
  <c r="R3311" i="1" a="1"/>
  <c r="R3311" i="1" s="1"/>
  <c r="R3890" i="1" a="1"/>
  <c r="R3890" i="1" s="1"/>
  <c r="R3357" i="1" a="1"/>
  <c r="R3357" i="1" s="1"/>
  <c r="R3358" i="1" a="1"/>
  <c r="R3358" i="1" s="1"/>
  <c r="R3537" i="1" a="1"/>
  <c r="R3537" i="1" s="1"/>
  <c r="R3258" i="1" a="1"/>
  <c r="R3258" i="1" s="1"/>
  <c r="R3974" i="1" a="1"/>
  <c r="R3974" i="1" s="1"/>
  <c r="R3259" i="1" a="1"/>
  <c r="R3259" i="1" s="1"/>
  <c r="R2830" i="1" a="1"/>
  <c r="R2830" i="1" s="1"/>
  <c r="R2831" i="1" a="1"/>
  <c r="R2831" i="1" s="1"/>
  <c r="R3260" i="1" a="1"/>
  <c r="R3260" i="1" s="1"/>
  <c r="R2871" i="1" a="1"/>
  <c r="R2871" i="1" s="1"/>
  <c r="R2832" i="1" a="1"/>
  <c r="R2832" i="1" s="1"/>
  <c r="R3261" i="1" a="1"/>
  <c r="R3261" i="1" s="1"/>
  <c r="R1297" i="1" a="1"/>
  <c r="R1297" i="1" s="1"/>
  <c r="R3669" i="1" a="1"/>
  <c r="R3669" i="1" s="1"/>
  <c r="R3218" i="1" a="1"/>
  <c r="R3218" i="1" s="1"/>
  <c r="R3975" i="1" a="1"/>
  <c r="R3975" i="1" s="1"/>
  <c r="R3503" i="1" a="1"/>
  <c r="R3503" i="1" s="1"/>
  <c r="R4036" i="1" a="1"/>
  <c r="R4036" i="1" s="1"/>
  <c r="R3359" i="1" a="1"/>
  <c r="R3359" i="1" s="1"/>
  <c r="R2833" i="1" a="1"/>
  <c r="R2833" i="1" s="1"/>
  <c r="R2803" i="1" a="1"/>
  <c r="R2803" i="1" s="1"/>
  <c r="R3976" i="1" a="1"/>
  <c r="R3976" i="1" s="1"/>
  <c r="R3360" i="1" a="1"/>
  <c r="R3360" i="1" s="1"/>
  <c r="R2834" i="1" a="1"/>
  <c r="R2834" i="1" s="1"/>
  <c r="R2835" i="1" a="1"/>
  <c r="R2835" i="1" s="1"/>
  <c r="R3538" i="1" a="1"/>
  <c r="R3538" i="1" s="1"/>
  <c r="R4037" i="1" a="1"/>
  <c r="R4037" i="1" s="1"/>
  <c r="R3539" i="1" a="1"/>
  <c r="R3539" i="1" s="1"/>
  <c r="R2836" i="1" a="1"/>
  <c r="R2836" i="1" s="1"/>
  <c r="R3540" i="1" a="1"/>
  <c r="R3540" i="1" s="1"/>
  <c r="R1286" i="1" a="1"/>
  <c r="R1286" i="1" s="1"/>
  <c r="R3670" i="1" a="1"/>
  <c r="R3670" i="1" s="1"/>
  <c r="R3308" i="1" a="1"/>
  <c r="R3308" i="1" s="1"/>
  <c r="R3671" i="1" a="1"/>
  <c r="R3671" i="1" s="1"/>
  <c r="R3492" i="1" a="1"/>
  <c r="R3492" i="1" s="1"/>
  <c r="R2893" i="1" a="1"/>
  <c r="R2893" i="1" s="1"/>
  <c r="R3977" i="1" a="1"/>
  <c r="R3977" i="1" s="1"/>
  <c r="R3541" i="1" a="1"/>
  <c r="R3541" i="1" s="1"/>
  <c r="R1298" i="1" a="1"/>
  <c r="R1298" i="1" s="1"/>
  <c r="R3891" i="1" a="1"/>
  <c r="R3891" i="1" s="1"/>
  <c r="R4080" i="1" a="1"/>
  <c r="R4080" i="1" s="1"/>
  <c r="R3652" i="1" a="1"/>
  <c r="R3652" i="1" s="1"/>
  <c r="R3262" i="1" a="1"/>
  <c r="R3262" i="1" s="1"/>
  <c r="R3361" i="1" a="1"/>
  <c r="R3361" i="1" s="1"/>
  <c r="R533" i="1" a="1"/>
  <c r="R533" i="1" s="1"/>
  <c r="R3362" i="1" a="1"/>
  <c r="R3362" i="1" s="1"/>
  <c r="R3363" i="1" a="1"/>
  <c r="R3363" i="1" s="1"/>
  <c r="R3364" i="1" a="1"/>
  <c r="R3364" i="1" s="1"/>
  <c r="R3945" i="1" a="1"/>
  <c r="R3945" i="1" s="1"/>
  <c r="R3978" i="1" a="1"/>
  <c r="R3978" i="1" s="1"/>
  <c r="R3145" i="1" a="1"/>
  <c r="R3145" i="1" s="1"/>
  <c r="R3738" i="1" a="1"/>
  <c r="R3738" i="1" s="1"/>
  <c r="R3542" i="1" a="1"/>
  <c r="R3542" i="1" s="1"/>
  <c r="R3456" i="1" a="1"/>
  <c r="R3456" i="1" s="1"/>
  <c r="R3219" i="1" a="1"/>
  <c r="R3219" i="1" s="1"/>
  <c r="R3739" i="1" a="1"/>
  <c r="R3739" i="1" s="1"/>
  <c r="R3457" i="1" a="1"/>
  <c r="R3457" i="1" s="1"/>
  <c r="R1299" i="1" a="1"/>
  <c r="R1299" i="1" s="1"/>
  <c r="R3146" i="1" a="1"/>
  <c r="R3146" i="1" s="1"/>
  <c r="R2789" i="1" a="1"/>
  <c r="R2789" i="1" s="1"/>
  <c r="R3365" i="1" a="1"/>
  <c r="R3365" i="1" s="1"/>
  <c r="R3147" i="1" a="1"/>
  <c r="R3147" i="1" s="1"/>
  <c r="R3148" i="1" a="1"/>
  <c r="R3148" i="1" s="1"/>
  <c r="R3418" i="1" a="1"/>
  <c r="R3418" i="1" s="1"/>
  <c r="R2917" i="1" a="1"/>
  <c r="R2917" i="1" s="1"/>
  <c r="R2837" i="1" a="1"/>
  <c r="R2837" i="1" s="1"/>
  <c r="R2886" i="1" a="1"/>
  <c r="R2886" i="1" s="1"/>
  <c r="R3149" i="1" a="1"/>
  <c r="R3149" i="1" s="1"/>
  <c r="R2790" i="1" a="1"/>
  <c r="R2790" i="1" s="1"/>
  <c r="R2894" i="1" a="1"/>
  <c r="R2894" i="1" s="1"/>
  <c r="R3979" i="1" a="1"/>
  <c r="R3979" i="1" s="1"/>
  <c r="R3543" i="1" a="1"/>
  <c r="R3543" i="1" s="1"/>
  <c r="R3366" i="1" a="1"/>
  <c r="R3366" i="1" s="1"/>
  <c r="R2974" i="1" a="1"/>
  <c r="R2974" i="1" s="1"/>
  <c r="R2838" i="1" a="1"/>
  <c r="R2838" i="1" s="1"/>
  <c r="R2839" i="1" a="1"/>
  <c r="R2839" i="1" s="1"/>
  <c r="R2840" i="1" a="1"/>
  <c r="R2840" i="1" s="1"/>
  <c r="R1300" i="1" a="1"/>
  <c r="R1300" i="1" s="1"/>
  <c r="R3980" i="1" a="1"/>
  <c r="R3980" i="1" s="1"/>
  <c r="R3740" i="1" a="1"/>
  <c r="R3740" i="1" s="1"/>
  <c r="R3367" i="1" a="1"/>
  <c r="R3367" i="1" s="1"/>
  <c r="R3619" i="1" a="1"/>
  <c r="R3619" i="1" s="1"/>
  <c r="R3544" i="1" a="1"/>
  <c r="R3544" i="1" s="1"/>
  <c r="R3981" i="1" a="1"/>
  <c r="R3981" i="1" s="1"/>
  <c r="R3497" i="1" a="1"/>
  <c r="R3497" i="1" s="1"/>
  <c r="R1301" i="1" a="1"/>
  <c r="R1301" i="1" s="1"/>
  <c r="R2841" i="1" a="1"/>
  <c r="R2841" i="1" s="1"/>
  <c r="R3368" i="1" a="1"/>
  <c r="R3368" i="1" s="1"/>
  <c r="R3699" i="1" a="1"/>
  <c r="R3699" i="1" s="1"/>
  <c r="R3369" i="1" a="1"/>
  <c r="R3369" i="1" s="1"/>
  <c r="R2791" i="1" a="1"/>
  <c r="R2791" i="1" s="1"/>
  <c r="R2792" i="1" a="1"/>
  <c r="R2792" i="1" s="1"/>
  <c r="R3319" i="1" a="1"/>
  <c r="R3319" i="1" s="1"/>
  <c r="R3370" i="1" a="1"/>
  <c r="R3370" i="1" s="1"/>
  <c r="R3263" i="1" a="1"/>
  <c r="R3263" i="1" s="1"/>
  <c r="R3264" i="1" a="1"/>
  <c r="R3264" i="1" s="1"/>
  <c r="R3982" i="1" a="1"/>
  <c r="R3982" i="1" s="1"/>
  <c r="R3545" i="1" a="1"/>
  <c r="R3545" i="1" s="1"/>
  <c r="R3601" i="1" a="1"/>
  <c r="R3601" i="1" s="1"/>
  <c r="R3458" i="1" a="1"/>
  <c r="R3458" i="1" s="1"/>
  <c r="R3303" i="1" a="1"/>
  <c r="R3303" i="1" s="1"/>
  <c r="R3546" i="1" a="1"/>
  <c r="R3546" i="1" s="1"/>
  <c r="R3371" i="1" a="1"/>
  <c r="R3371" i="1" s="1"/>
  <c r="R3547" i="1" a="1"/>
  <c r="R3547" i="1" s="1"/>
  <c r="R3741" i="1" a="1"/>
  <c r="R3741" i="1" s="1"/>
  <c r="R3150" i="1" a="1"/>
  <c r="R3150" i="1" s="1"/>
  <c r="R2842" i="1" a="1"/>
  <c r="R2842" i="1" s="1"/>
  <c r="R3654" i="1" a="1"/>
  <c r="R3654" i="1" s="1"/>
  <c r="R3265" i="1" a="1"/>
  <c r="R3265" i="1" s="1"/>
  <c r="R2810" i="1" a="1"/>
  <c r="R2810" i="1" s="1"/>
  <c r="R3742" i="1" a="1"/>
  <c r="R3742" i="1" s="1"/>
  <c r="R3548" i="1" a="1"/>
  <c r="R3548" i="1" s="1"/>
  <c r="R3298" i="1" a="1"/>
  <c r="R3298" i="1" s="1"/>
  <c r="R3304" i="1" a="1"/>
  <c r="R3304" i="1" s="1"/>
  <c r="R3372" i="1" a="1"/>
  <c r="R3372" i="1" s="1"/>
  <c r="R3151" i="1" a="1"/>
  <c r="R3151" i="1" s="1"/>
  <c r="R3266" i="1" a="1"/>
  <c r="R3266" i="1" s="1"/>
  <c r="R3672" i="1" a="1"/>
  <c r="R3672" i="1" s="1"/>
  <c r="R3459" i="1" a="1"/>
  <c r="R3459" i="1" s="1"/>
  <c r="R3152" i="1" a="1"/>
  <c r="R3152" i="1" s="1"/>
  <c r="R3460" i="1" a="1"/>
  <c r="R3460" i="1" s="1"/>
  <c r="R3549" i="1" a="1"/>
  <c r="R3549" i="1" s="1"/>
  <c r="R3983" i="1" a="1"/>
  <c r="R3983" i="1" s="1"/>
  <c r="R528" i="1" a="1"/>
  <c r="R528" i="1" s="1"/>
  <c r="R3550" i="1" a="1"/>
  <c r="R3550" i="1" s="1"/>
  <c r="R2970" i="1" a="1"/>
  <c r="R2970" i="1" s="1"/>
  <c r="R3267" i="1" a="1"/>
  <c r="R3267" i="1" s="1"/>
  <c r="R3153" i="1" a="1"/>
  <c r="R3153" i="1" s="1"/>
  <c r="R3498" i="1" a="1"/>
  <c r="R3498" i="1" s="1"/>
  <c r="R2843" i="1" a="1"/>
  <c r="R2843" i="1" s="1"/>
  <c r="R3551" i="1" a="1"/>
  <c r="R3551" i="1" s="1"/>
  <c r="R3461" i="1" a="1"/>
  <c r="R3461" i="1" s="1"/>
  <c r="R3673" i="1" a="1"/>
  <c r="R3673" i="1" s="1"/>
  <c r="R3268" i="1" a="1"/>
  <c r="R3268" i="1" s="1"/>
  <c r="R3373" i="1" a="1"/>
  <c r="R3373" i="1" s="1"/>
  <c r="R3374" i="1" a="1"/>
  <c r="R3374" i="1" s="1"/>
  <c r="R2804" i="1" a="1"/>
  <c r="R2804" i="1" s="1"/>
  <c r="R3237" i="1" a="1"/>
  <c r="R3237" i="1" s="1"/>
  <c r="R3674" i="1" a="1"/>
  <c r="R3674" i="1" s="1"/>
  <c r="R3984" i="1" a="1"/>
  <c r="R3984" i="1" s="1"/>
  <c r="R2844" i="1" a="1"/>
  <c r="R2844" i="1" s="1"/>
  <c r="R3598" i="1" a="1"/>
  <c r="R3598" i="1" s="1"/>
  <c r="R3892" i="1" a="1"/>
  <c r="R3892" i="1" s="1"/>
  <c r="R3305" i="1" a="1"/>
  <c r="R3305" i="1" s="1"/>
  <c r="R2845" i="1" a="1"/>
  <c r="R2845" i="1" s="1"/>
  <c r="R3493" i="1" a="1"/>
  <c r="R3493" i="1" s="1"/>
  <c r="R3154" i="1" a="1"/>
  <c r="R3154" i="1" s="1"/>
  <c r="R2973" i="1" a="1"/>
  <c r="R2973" i="1" s="1"/>
  <c r="R2846" i="1" a="1"/>
  <c r="R2846" i="1" s="1"/>
  <c r="R3743" i="1" a="1"/>
  <c r="R3743" i="1" s="1"/>
  <c r="R3375" i="1" a="1"/>
  <c r="R3375" i="1" s="1"/>
  <c r="R534" i="1" a="1"/>
  <c r="R534" i="1" s="1"/>
  <c r="R2887" i="1" a="1"/>
  <c r="R2887" i="1" s="1"/>
  <c r="R3376" i="1" a="1"/>
  <c r="R3376" i="1" s="1"/>
  <c r="R2878" i="1" a="1"/>
  <c r="R2878" i="1" s="1"/>
  <c r="R2793" i="1" a="1"/>
  <c r="R2793" i="1" s="1"/>
  <c r="R3220" i="1" a="1"/>
  <c r="R3220" i="1" s="1"/>
  <c r="R3852" i="1" a="1"/>
  <c r="R3852" i="1" s="1"/>
  <c r="R3269" i="1" a="1"/>
  <c r="R3269" i="1" s="1"/>
  <c r="R3462" i="1" a="1"/>
  <c r="R3462" i="1" s="1"/>
  <c r="R1302" i="1" a="1"/>
  <c r="R1302" i="1" s="1"/>
  <c r="R3210" i="1" a="1"/>
  <c r="R3210" i="1" s="1"/>
  <c r="R4092" i="1" a="1"/>
  <c r="R4092" i="1" s="1"/>
  <c r="R3419" i="1" a="1"/>
  <c r="R3419" i="1" s="1"/>
  <c r="R3155" i="1" a="1"/>
  <c r="R3155" i="1" s="1"/>
  <c r="R3463" i="1" a="1"/>
  <c r="R3463" i="1" s="1"/>
  <c r="R3270" i="1" a="1"/>
  <c r="R3270" i="1" s="1"/>
  <c r="R2910" i="1" a="1"/>
  <c r="R2910" i="1" s="1"/>
  <c r="R3853" i="1" a="1"/>
  <c r="R3853" i="1" s="1"/>
  <c r="R3744" i="1" a="1"/>
  <c r="R3744" i="1" s="1"/>
  <c r="R3426" i="1" a="1"/>
  <c r="R3426" i="1" s="1"/>
  <c r="R3422" i="1" a="1"/>
  <c r="R3422" i="1" s="1"/>
  <c r="R4108" i="1" a="1"/>
  <c r="R4108" i="1" s="1"/>
  <c r="R2805" i="1" a="1"/>
  <c r="R2805" i="1" s="1"/>
  <c r="R3156" i="1" a="1"/>
  <c r="R3156" i="1" s="1"/>
  <c r="R3593" i="1" a="1"/>
  <c r="R3593" i="1" s="1"/>
  <c r="R3464" i="1" a="1"/>
  <c r="R3464" i="1" s="1"/>
  <c r="R2800" i="1" a="1"/>
  <c r="R2800" i="1" s="1"/>
  <c r="R2847" i="1" a="1"/>
  <c r="R2847" i="1" s="1"/>
  <c r="R3157" i="1" a="1"/>
  <c r="R3157" i="1" s="1"/>
  <c r="R2971" i="1" a="1"/>
  <c r="R2971" i="1" s="1"/>
  <c r="R3377" i="1" a="1"/>
  <c r="R3377" i="1" s="1"/>
  <c r="R3158" i="1" a="1"/>
  <c r="R3158" i="1" s="1"/>
  <c r="R3159" i="1" a="1"/>
  <c r="R3159" i="1" s="1"/>
  <c r="R3745" i="1" a="1"/>
  <c r="R3745" i="1" s="1"/>
  <c r="R3378" i="1" a="1"/>
  <c r="R3378" i="1" s="1"/>
  <c r="R3271" i="1" a="1"/>
  <c r="R3271" i="1" s="1"/>
  <c r="R2848" i="1" a="1"/>
  <c r="R2848" i="1" s="1"/>
  <c r="R3552" i="1" a="1"/>
  <c r="R3552" i="1" s="1"/>
  <c r="R3859" i="1" a="1"/>
  <c r="R3859" i="1" s="1"/>
  <c r="R3985" i="1" a="1"/>
  <c r="R3985" i="1" s="1"/>
  <c r="R529" i="1" a="1"/>
  <c r="R529" i="1" s="1"/>
  <c r="R2879" i="1" a="1"/>
  <c r="R2879" i="1" s="1"/>
  <c r="R3272" i="1" a="1"/>
  <c r="R3272" i="1" s="1"/>
  <c r="R2849" i="1" a="1"/>
  <c r="R2849" i="1" s="1"/>
  <c r="R2972" i="1" a="1"/>
  <c r="R2972" i="1" s="1"/>
  <c r="R3273" i="1" a="1"/>
  <c r="R3273" i="1" s="1"/>
  <c r="R3160" i="1" a="1"/>
  <c r="R3160" i="1" s="1"/>
  <c r="R3553" i="1" a="1"/>
  <c r="R3553" i="1" s="1"/>
  <c r="R3554" i="1" a="1"/>
  <c r="R3554" i="1" s="1"/>
  <c r="R3602" i="1" a="1"/>
  <c r="R3602" i="1" s="1"/>
  <c r="R3914" i="1" a="1"/>
  <c r="R3914" i="1" s="1"/>
  <c r="R2850" i="1" a="1"/>
  <c r="R2850" i="1" s="1"/>
  <c r="R1287" i="1" a="1"/>
  <c r="R1287" i="1" s="1"/>
  <c r="R3675" i="1" a="1"/>
  <c r="R3675" i="1" s="1"/>
  <c r="R3746" i="1" a="1"/>
  <c r="R3746" i="1" s="1"/>
  <c r="R2895" i="1" a="1"/>
  <c r="R2895" i="1" s="1"/>
  <c r="R3379" i="1" a="1"/>
  <c r="R3379" i="1" s="1"/>
  <c r="R3555" i="1" a="1"/>
  <c r="R3555" i="1" s="1"/>
  <c r="R3300" i="1" a="1"/>
  <c r="R3300" i="1" s="1"/>
  <c r="R3488" i="1" a="1"/>
  <c r="R3488" i="1" s="1"/>
  <c r="R3211" i="1" a="1"/>
  <c r="R3211" i="1" s="1"/>
  <c r="R3465" i="1" a="1"/>
  <c r="R3465" i="1" s="1"/>
  <c r="R3161" i="1" a="1"/>
  <c r="R3161" i="1" s="1"/>
  <c r="R2851" i="1" a="1"/>
  <c r="R2851" i="1" s="1"/>
  <c r="R523" i="1" a="1"/>
  <c r="R523" i="1" s="1"/>
  <c r="R3380" i="1" a="1"/>
  <c r="R3380" i="1" s="1"/>
  <c r="R3676" i="1" a="1"/>
  <c r="R3676" i="1" s="1"/>
  <c r="R3274" i="1" a="1"/>
  <c r="R3274" i="1" s="1"/>
  <c r="R3556" i="1" a="1"/>
  <c r="R3556" i="1" s="1"/>
  <c r="R1303" i="1" a="1"/>
  <c r="R1303" i="1" s="1"/>
  <c r="R3557" i="1" a="1"/>
  <c r="R3557" i="1" s="1"/>
  <c r="R2872" i="1" a="1"/>
  <c r="R2872" i="1" s="1"/>
  <c r="R2918" i="1" a="1"/>
  <c r="R2918" i="1" s="1"/>
  <c r="R3323" i="1" a="1"/>
  <c r="R3323" i="1" s="1"/>
  <c r="R3162" i="1" a="1"/>
  <c r="R3162" i="1" s="1"/>
  <c r="R3466" i="1" a="1"/>
  <c r="R3466" i="1" s="1"/>
  <c r="R3747" i="1" a="1"/>
  <c r="R3747" i="1" s="1"/>
  <c r="R3231" i="1" a="1"/>
  <c r="R3231" i="1" s="1"/>
  <c r="R3467" i="1" a="1"/>
  <c r="R3467" i="1" s="1"/>
  <c r="R3468" i="1" a="1"/>
  <c r="R3468" i="1" s="1"/>
  <c r="R3469" i="1" a="1"/>
  <c r="R3469" i="1" s="1"/>
  <c r="R2900" i="1" a="1"/>
  <c r="R2900" i="1" s="1"/>
  <c r="R3381" i="1" a="1"/>
  <c r="R3381" i="1" s="1"/>
  <c r="R3163" i="1" a="1"/>
  <c r="R3163" i="1" s="1"/>
  <c r="R4002" i="1" a="1"/>
  <c r="R4002" i="1" s="1"/>
  <c r="R3558" i="1" a="1"/>
  <c r="R3558" i="1" s="1"/>
  <c r="R3164" i="1" a="1"/>
  <c r="R3164" i="1" s="1"/>
  <c r="R3470" i="1" a="1"/>
  <c r="R3470" i="1" s="1"/>
  <c r="R3559" i="1" a="1"/>
  <c r="R3559" i="1" s="1"/>
  <c r="R3560" i="1" a="1"/>
  <c r="R3560" i="1" s="1"/>
  <c r="R3677" i="1" a="1"/>
  <c r="R3677" i="1" s="1"/>
  <c r="R3382" i="1" a="1"/>
  <c r="R3382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4094" i="1" a="1"/>
  <c r="R4094" i="1" s="1"/>
  <c r="R2906" i="1" a="1"/>
  <c r="R2906" i="1" s="1"/>
  <c r="R2852" i="1" a="1"/>
  <c r="R2852" i="1" s="1"/>
  <c r="R2853" i="1" a="1"/>
  <c r="R2853" i="1" s="1"/>
  <c r="R2794" i="1" a="1"/>
  <c r="R2794" i="1" s="1"/>
  <c r="R3383" i="1" a="1"/>
  <c r="R3383" i="1" s="1"/>
  <c r="R3275" i="1" a="1"/>
  <c r="R3275" i="1" s="1"/>
  <c r="R3748" i="1" a="1"/>
  <c r="R3748" i="1" s="1"/>
  <c r="R3749" i="1" a="1"/>
  <c r="R3749" i="1" s="1"/>
  <c r="R3384" i="1" a="1"/>
  <c r="R3384" i="1" s="1"/>
  <c r="R3276" i="1" a="1"/>
  <c r="R3276" i="1" s="1"/>
  <c r="R3561" i="1" a="1"/>
  <c r="R3561" i="1" s="1"/>
  <c r="R1304" i="1" a="1"/>
  <c r="R1304" i="1" s="1"/>
  <c r="R3562" i="1" a="1"/>
  <c r="R3562" i="1" s="1"/>
  <c r="R3930" i="1" a="1"/>
  <c r="R3930" i="1" s="1"/>
  <c r="R1292" i="1" a="1"/>
  <c r="R1292" i="1" s="1"/>
  <c r="R2919" i="1" a="1"/>
  <c r="R2919" i="1" s="1"/>
  <c r="R2884" i="1" a="1"/>
  <c r="R2884" i="1" s="1"/>
  <c r="R3221" i="1" a="1"/>
  <c r="R3221" i="1" s="1"/>
  <c r="R3563" i="1" a="1"/>
  <c r="R3563" i="1" s="1"/>
  <c r="R3165" i="1" a="1"/>
  <c r="R3165" i="1" s="1"/>
  <c r="R3166" i="1" a="1"/>
  <c r="R3166" i="1" s="1"/>
  <c r="R1291" i="1" a="1"/>
  <c r="R1291" i="1" s="1"/>
  <c r="R3620" i="1" a="1"/>
  <c r="R3620" i="1" s="1"/>
  <c r="R3564" i="1" a="1"/>
  <c r="R3564" i="1" s="1"/>
  <c r="R3678" i="1" a="1"/>
  <c r="R3678" i="1" s="1"/>
  <c r="R3696" i="1" a="1"/>
  <c r="R3696" i="1" s="1"/>
  <c r="R525" i="1" a="1"/>
  <c r="R525" i="1" s="1"/>
  <c r="R2920" i="1" a="1"/>
  <c r="R2920" i="1" s="1"/>
  <c r="R4015" i="1" a="1"/>
  <c r="R4015" i="1" s="1"/>
  <c r="R3385" i="1" a="1"/>
  <c r="R3385" i="1" s="1"/>
  <c r="R3386" i="1" a="1"/>
  <c r="R3386" i="1" s="1"/>
  <c r="R3565" i="1" a="1"/>
  <c r="R3565" i="1" s="1"/>
  <c r="R3167" i="1" a="1"/>
  <c r="R3167" i="1" s="1"/>
  <c r="R3566" i="1" a="1"/>
  <c r="R3566" i="1" s="1"/>
  <c r="R3621" i="1" a="1"/>
  <c r="R3621" i="1" s="1"/>
  <c r="R2907" i="1" a="1"/>
  <c r="R2907" i="1" s="1"/>
  <c r="R3810" i="1" a="1"/>
  <c r="R3810" i="1" s="1"/>
  <c r="R2806" i="1" a="1"/>
  <c r="R2806" i="1" s="1"/>
  <c r="R3811" i="1" a="1"/>
  <c r="R3811" i="1" s="1"/>
  <c r="R3567" i="1" a="1"/>
  <c r="R3567" i="1" s="1"/>
  <c r="R3568" i="1" a="1"/>
  <c r="R3568" i="1" s="1"/>
  <c r="R3277" i="1" a="1"/>
  <c r="R3277" i="1" s="1"/>
  <c r="R4095" i="1" a="1"/>
  <c r="R4095" i="1" s="1"/>
  <c r="R3168" i="1" a="1"/>
  <c r="R3168" i="1" s="1"/>
  <c r="R2801" i="1" a="1"/>
  <c r="R2801" i="1" s="1"/>
  <c r="R3622" i="1" a="1"/>
  <c r="R3622" i="1" s="1"/>
  <c r="R3679" i="1" a="1"/>
  <c r="R3679" i="1" s="1"/>
  <c r="R3387" i="1" a="1"/>
  <c r="R3387" i="1" s="1"/>
  <c r="R3388" i="1" a="1"/>
  <c r="R3388" i="1" s="1"/>
  <c r="R3812" i="1" a="1"/>
  <c r="R3812" i="1" s="1"/>
  <c r="R3471" i="1" a="1"/>
  <c r="R3471" i="1" s="1"/>
  <c r="R2854" i="1" a="1"/>
  <c r="R2854" i="1" s="1"/>
  <c r="R3278" i="1" a="1"/>
  <c r="R3278" i="1" s="1"/>
  <c r="R3569" i="1" a="1"/>
  <c r="R3569" i="1" s="1"/>
  <c r="R3189" i="1" a="1"/>
  <c r="R3189" i="1" s="1"/>
  <c r="R2795" i="1" a="1"/>
  <c r="R2795" i="1" s="1"/>
  <c r="R3500" i="1" a="1"/>
  <c r="R3500" i="1" s="1"/>
  <c r="R3279" i="1" a="1"/>
  <c r="R3279" i="1" s="1"/>
  <c r="R3169" i="1" a="1"/>
  <c r="R3169" i="1" s="1"/>
  <c r="R2896" i="1" a="1"/>
  <c r="R2896" i="1" s="1"/>
  <c r="R3170" i="1" a="1"/>
  <c r="R3170" i="1" s="1"/>
  <c r="R3235" i="1" a="1"/>
  <c r="R3235" i="1" s="1"/>
  <c r="R2855" i="1" a="1"/>
  <c r="R2855" i="1" s="1"/>
  <c r="R3915" i="1" a="1"/>
  <c r="R3915" i="1" s="1"/>
  <c r="R3389" i="1" a="1"/>
  <c r="R3389" i="1" s="1"/>
  <c r="R3986" i="1" a="1"/>
  <c r="R3986" i="1" s="1"/>
  <c r="R3623" i="1" a="1"/>
  <c r="R3623" i="1" s="1"/>
  <c r="R2921" i="1" a="1"/>
  <c r="R2921" i="1" s="1"/>
  <c r="R3680" i="1" a="1"/>
  <c r="R3680" i="1" s="1"/>
  <c r="R2856" i="1" a="1"/>
  <c r="R2856" i="1" s="1"/>
  <c r="R1288" i="1" a="1"/>
  <c r="R1288" i="1" s="1"/>
  <c r="R3599" i="1" a="1"/>
  <c r="R3599" i="1" s="1"/>
  <c r="R3813" i="1" a="1"/>
  <c r="R3813" i="1" s="1"/>
  <c r="R3280" i="1" a="1"/>
  <c r="R3280" i="1" s="1"/>
  <c r="R3697" i="1" a="1"/>
  <c r="R3697" i="1" s="1"/>
  <c r="R3688" i="1" a="1"/>
  <c r="R3688" i="1" s="1"/>
  <c r="R2796" i="1" a="1"/>
  <c r="R2796" i="1" s="1"/>
  <c r="R2967" i="1" a="1"/>
  <c r="R2967" i="1" s="1"/>
  <c r="R3390" i="1" a="1"/>
  <c r="R3390" i="1" s="1"/>
  <c r="R4058" i="1" a="1"/>
  <c r="R4058" i="1" s="1"/>
  <c r="R3814" i="1" a="1"/>
  <c r="R3814" i="1" s="1"/>
  <c r="R3171" i="1" a="1"/>
  <c r="R3171" i="1" s="1"/>
  <c r="R3854" i="1" a="1"/>
  <c r="R3854" i="1" s="1"/>
  <c r="R2968" i="1" a="1"/>
  <c r="R2968" i="1" s="1"/>
  <c r="R3281" i="1" a="1"/>
  <c r="R3281" i="1" s="1"/>
  <c r="R3282" i="1" a="1"/>
  <c r="R3282" i="1" s="1"/>
  <c r="R535" i="1" a="1"/>
  <c r="R535" i="1" s="1"/>
  <c r="R3283" i="1" a="1"/>
  <c r="R3283" i="1" s="1"/>
  <c r="R2897" i="1" a="1"/>
  <c r="R2897" i="1" s="1"/>
  <c r="R3284" i="1" a="1"/>
  <c r="R3284" i="1" s="1"/>
  <c r="R3681" i="1" a="1"/>
  <c r="R3681" i="1" s="1"/>
  <c r="R3391" i="1" a="1"/>
  <c r="R3391" i="1" s="1"/>
  <c r="R4059" i="1" a="1"/>
  <c r="R4059" i="1" s="1"/>
  <c r="R3815" i="1" a="1"/>
  <c r="R3815" i="1" s="1"/>
  <c r="R3423" i="1" a="1"/>
  <c r="R3423" i="1" s="1"/>
  <c r="R3222" i="1" a="1"/>
  <c r="R3222" i="1" s="1"/>
  <c r="R530" i="1" a="1"/>
  <c r="R530" i="1" s="1"/>
  <c r="R3938" i="1" a="1"/>
  <c r="R3938" i="1" s="1"/>
  <c r="R3472" i="1" a="1"/>
  <c r="R3472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172" i="1" a="1"/>
  <c r="R3172" i="1" s="1"/>
  <c r="R3392" i="1" a="1"/>
  <c r="R3392" i="1" s="1"/>
  <c r="R3285" i="1" a="1"/>
  <c r="R3285" i="1" s="1"/>
  <c r="R1305" i="1" a="1"/>
  <c r="R1305" i="1" s="1"/>
  <c r="R3393" i="1" a="1"/>
  <c r="R3393" i="1" s="1"/>
  <c r="R3420" i="1" a="1"/>
  <c r="R3420" i="1" s="1"/>
  <c r="R3286" i="1" a="1"/>
  <c r="R3286" i="1" s="1"/>
  <c r="R3173" i="1" a="1"/>
  <c r="R3173" i="1" s="1"/>
  <c r="R3287" i="1" a="1"/>
  <c r="R3287" i="1" s="1"/>
  <c r="R3394" i="1" a="1"/>
  <c r="R3394" i="1" s="1"/>
  <c r="R2783" i="1" a="1"/>
  <c r="R2783" i="1" s="1"/>
  <c r="R3174" i="1" a="1"/>
  <c r="R3174" i="1" s="1"/>
  <c r="R2797" i="1" a="1"/>
  <c r="R2797" i="1" s="1"/>
  <c r="R3624" i="1" a="1"/>
  <c r="R3624" i="1" s="1"/>
  <c r="R3816" i="1" a="1"/>
  <c r="R3816" i="1" s="1"/>
  <c r="R3473" i="1" a="1"/>
  <c r="R3473" i="1" s="1"/>
  <c r="R2784" i="1" a="1"/>
  <c r="R2784" i="1" s="1"/>
  <c r="R3817" i="1" a="1"/>
  <c r="R3817" i="1" s="1"/>
  <c r="R2880" i="1" a="1"/>
  <c r="R2880" i="1" s="1"/>
  <c r="R3570" i="1" a="1"/>
  <c r="R3570" i="1" s="1"/>
  <c r="R3818" i="1" a="1"/>
  <c r="R3818" i="1" s="1"/>
  <c r="R2857" i="1" a="1"/>
  <c r="R2857" i="1" s="1"/>
  <c r="R531" i="1" a="1"/>
  <c r="R531" i="1" s="1"/>
  <c r="R2858" i="1" a="1"/>
  <c r="R2858" i="1" s="1"/>
  <c r="R3223" i="1" a="1"/>
  <c r="R3223" i="1" s="1"/>
  <c r="R3224" i="1" a="1"/>
  <c r="R3224" i="1" s="1"/>
  <c r="R3571" i="1" a="1"/>
  <c r="R3571" i="1" s="1"/>
  <c r="R1289" i="1" a="1"/>
  <c r="R1289" i="1" s="1"/>
  <c r="R2922" i="1" a="1"/>
  <c r="R2922" i="1" s="1"/>
  <c r="R3395" i="1" a="1"/>
  <c r="R3395" i="1" s="1"/>
  <c r="R4109" i="1" a="1"/>
  <c r="R4109" i="1" s="1"/>
  <c r="R3396" i="1" a="1"/>
  <c r="R3396" i="1" s="1"/>
  <c r="R522" i="1" a="1"/>
  <c r="R522" i="1" s="1"/>
  <c r="R3987" i="1" a="1"/>
  <c r="R3987" i="1" s="1"/>
  <c r="R3819" i="1" a="1"/>
  <c r="R3819" i="1" s="1"/>
  <c r="R3820" i="1" a="1"/>
  <c r="R3820" i="1" s="1"/>
  <c r="R3949" i="1" a="1"/>
  <c r="R3949" i="1" s="1"/>
  <c r="R4096" i="1" a="1"/>
  <c r="R4096" i="1" s="1"/>
  <c r="R3906" i="1" a="1"/>
  <c r="R3906" i="1" s="1"/>
  <c r="R4003" i="1" a="1"/>
  <c r="R4003" i="1" s="1"/>
  <c r="R4021" i="1" a="1"/>
  <c r="R4021" i="1" s="1"/>
  <c r="R4081" i="1" a="1"/>
  <c r="R4081" i="1" s="1"/>
  <c r="R3175" i="1" a="1"/>
  <c r="R3175" i="1" s="1"/>
  <c r="R3474" i="1" a="1"/>
  <c r="R3474" i="1" s="1"/>
  <c r="R3988" i="1" a="1"/>
  <c r="R3988" i="1" s="1"/>
  <c r="R4110" i="1" a="1"/>
  <c r="R4110" i="1" s="1"/>
  <c r="R4004" i="1" a="1"/>
  <c r="R4004" i="1" s="1"/>
  <c r="R3176" i="1" a="1"/>
  <c r="R3176" i="1" s="1"/>
  <c r="R3821" i="1" a="1"/>
  <c r="R3821" i="1" s="1"/>
  <c r="R3822" i="1" a="1"/>
  <c r="R3822" i="1" s="1"/>
  <c r="R2859" i="1" a="1"/>
  <c r="R2859" i="1" s="1"/>
  <c r="R3475" i="1" a="1"/>
  <c r="R3475" i="1" s="1"/>
  <c r="R3893" i="1" a="1"/>
  <c r="R3893" i="1" s="1"/>
  <c r="R3397" i="1" a="1"/>
  <c r="R3397" i="1" s="1"/>
  <c r="R3916" i="1" a="1"/>
  <c r="R3916" i="1" s="1"/>
  <c r="R3894" i="1" a="1"/>
  <c r="R3894" i="1" s="1"/>
  <c r="R3823" i="1" a="1"/>
  <c r="R3823" i="1" s="1"/>
  <c r="R3427" i="1" a="1"/>
  <c r="R3427" i="1" s="1"/>
  <c r="R3398" i="1" a="1"/>
  <c r="R3398" i="1" s="1"/>
  <c r="R3399" i="1" a="1"/>
  <c r="R339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400" i="1" a="1"/>
  <c r="R3400" i="1" s="1"/>
  <c r="R3931" i="1" a="1"/>
  <c r="R3931" i="1" s="1"/>
  <c r="R4038" i="1" a="1"/>
  <c r="R4038" i="1" s="1"/>
  <c r="R2963" i="1" a="1"/>
  <c r="R2963" i="1" s="1"/>
  <c r="R3177" i="1" a="1"/>
  <c r="R3177" i="1" s="1"/>
  <c r="R4102" i="1" a="1"/>
  <c r="R4102" i="1" s="1"/>
  <c r="R4039" i="1" a="1"/>
  <c r="R4039" i="1" s="1"/>
  <c r="R3178" i="1" a="1"/>
  <c r="R3178" i="1" s="1"/>
  <c r="R3301" i="1" a="1"/>
  <c r="R3301" i="1" s="1"/>
  <c r="R3476" i="1" a="1"/>
  <c r="R3476" i="1" s="1"/>
  <c r="R3477" i="1" a="1"/>
  <c r="R3477" i="1" s="1"/>
  <c r="R3989" i="1" a="1"/>
  <c r="R3989" i="1" s="1"/>
  <c r="R3478" i="1" a="1"/>
  <c r="R3478" i="1" s="1"/>
  <c r="R3572" i="1" a="1"/>
  <c r="R3572" i="1" s="1"/>
  <c r="R3573" i="1" a="1"/>
  <c r="R3573" i="1" s="1"/>
  <c r="R3288" i="1" a="1"/>
  <c r="R3288" i="1" s="1"/>
  <c r="R3990" i="1" a="1"/>
  <c r="R3990" i="1" s="1"/>
  <c r="R3289" i="1" a="1"/>
  <c r="R3289" i="1" s="1"/>
  <c r="R3290" i="1" a="1"/>
  <c r="R3290" i="1" s="1"/>
  <c r="R3179" i="1" a="1"/>
  <c r="R3179" i="1" s="1"/>
  <c r="R2908" i="1" a="1"/>
  <c r="R2908" i="1" s="1"/>
  <c r="R4104" i="1" a="1"/>
  <c r="R4104" i="1" s="1"/>
  <c r="R3895" i="1" a="1"/>
  <c r="R3895" i="1" s="1"/>
  <c r="R3932" i="1" a="1"/>
  <c r="R3932" i="1" s="1"/>
  <c r="R4040" i="1" a="1"/>
  <c r="R4040" i="1" s="1"/>
  <c r="R3991" i="1" a="1"/>
  <c r="R3991" i="1" s="1"/>
  <c r="R3479" i="1" a="1"/>
  <c r="R3479" i="1" s="1"/>
  <c r="R3291" i="1" a="1"/>
  <c r="R3291" i="1" s="1"/>
  <c r="R3401" i="1" a="1"/>
  <c r="R3401" i="1" s="1"/>
  <c r="R3625" i="1" a="1"/>
  <c r="R3625" i="1" s="1"/>
  <c r="R4105" i="1" a="1"/>
  <c r="R4105" i="1" s="1"/>
  <c r="R3824" i="1" a="1"/>
  <c r="R3824" i="1" s="1"/>
  <c r="R3480" i="1" a="1"/>
  <c r="R3480" i="1" s="1"/>
  <c r="R3574" i="1" a="1"/>
  <c r="R3574" i="1" s="1"/>
  <c r="R2909" i="1" a="1"/>
  <c r="R2909" i="1" s="1"/>
  <c r="R4007" i="1" a="1"/>
  <c r="R4007" i="1" s="1"/>
  <c r="R4041" i="1" a="1"/>
  <c r="R4041" i="1" s="1"/>
  <c r="R536" i="1" a="1"/>
  <c r="R536" i="1" s="1"/>
  <c r="R3825" i="1" a="1"/>
  <c r="R3825" i="1" s="1"/>
  <c r="R3481" i="1" a="1"/>
  <c r="R3481" i="1" s="1"/>
  <c r="R3826" i="1" a="1"/>
  <c r="R3826" i="1" s="1"/>
  <c r="R4060" i="1" a="1"/>
  <c r="R4060" i="1" s="1"/>
  <c r="R3992" i="1" a="1"/>
  <c r="R3992" i="1" s="1"/>
  <c r="R3933" i="1" a="1"/>
  <c r="R3933" i="1" s="1"/>
  <c r="R4016" i="1" a="1"/>
  <c r="R4016" i="1" s="1"/>
  <c r="R3907" i="1" a="1"/>
  <c r="R3907" i="1" s="1"/>
  <c r="R3827" i="1" a="1"/>
  <c r="R3827" i="1" s="1"/>
  <c r="R3575" i="1" a="1"/>
  <c r="R3575" i="1" s="1"/>
  <c r="R4061" i="1" a="1"/>
  <c r="R4061" i="1" s="1"/>
  <c r="R3501" i="1" a="1"/>
  <c r="R3501" i="1" s="1"/>
  <c r="R3594" i="1" a="1"/>
  <c r="R3594" i="1" s="1"/>
  <c r="R3828" i="1" a="1"/>
  <c r="R3828" i="1" s="1"/>
  <c r="R3829" i="1" a="1"/>
  <c r="R3829" i="1" s="1"/>
  <c r="R3855" i="1" a="1"/>
  <c r="R3855" i="1" s="1"/>
  <c r="R3225" i="1" a="1"/>
  <c r="R3225" i="1" s="1"/>
  <c r="R3830" i="1" a="1"/>
  <c r="R3830" i="1" s="1"/>
  <c r="R3831" i="1" a="1"/>
  <c r="R3831" i="1" s="1"/>
  <c r="R3402" i="1" a="1"/>
  <c r="R3402" i="1" s="1"/>
  <c r="R3896" i="1" a="1"/>
  <c r="R3896" i="1" s="1"/>
  <c r="R3576" i="1" a="1"/>
  <c r="R3576" i="1" s="1"/>
  <c r="R4082" i="1" a="1"/>
  <c r="R4082" i="1" s="1"/>
  <c r="R3993" i="1" a="1"/>
  <c r="R3993" i="1" s="1"/>
  <c r="R3682" i="1" a="1"/>
  <c r="R3682" i="1" s="1"/>
  <c r="R4115" i="1" a="1"/>
  <c r="R4115" i="1" s="1"/>
  <c r="R4074" i="1" a="1"/>
  <c r="R4074" i="1" s="1"/>
  <c r="R4048" i="1" a="1"/>
  <c r="R4048" i="1" s="1"/>
  <c r="R4073" i="1" a="1"/>
  <c r="R4073" i="1" s="1"/>
  <c r="R3312" i="1" a="1"/>
  <c r="R3312" i="1" s="1"/>
  <c r="R3856" i="1" a="1"/>
  <c r="R3856" i="1" s="1"/>
  <c r="R4075" i="1" a="1"/>
  <c r="R4075" i="1" s="1"/>
  <c r="R3403" i="1" a="1"/>
  <c r="R3403" i="1" s="1"/>
  <c r="R3226" i="1" a="1"/>
  <c r="R3226" i="1" s="1"/>
  <c r="R3577" i="1" a="1"/>
  <c r="R3577" i="1" s="1"/>
  <c r="R3832" i="1" a="1"/>
  <c r="R3832" i="1" s="1"/>
  <c r="R3238" i="1" a="1"/>
  <c r="R3238" i="1" s="1"/>
  <c r="R3994" i="1" a="1"/>
  <c r="R3994" i="1" s="1"/>
  <c r="R3404" i="1" a="1"/>
  <c r="R3404" i="1" s="1"/>
  <c r="R3405" i="1" a="1"/>
  <c r="R3405" i="1" s="1"/>
  <c r="R3917" i="1" a="1"/>
  <c r="R3917" i="1" s="1"/>
  <c r="R3309" i="1" a="1"/>
  <c r="R3309" i="1" s="1"/>
  <c r="R3833" i="1" a="1"/>
  <c r="R3833" i="1" s="1"/>
  <c r="R3499" i="1" a="1"/>
  <c r="R3499" i="1" s="1"/>
  <c r="R4042" i="1" a="1"/>
  <c r="R4042" i="1" s="1"/>
  <c r="R4023" i="1" a="1"/>
  <c r="R4023" i="1" s="1"/>
  <c r="R3180" i="1" a="1"/>
  <c r="R3180" i="1" s="1"/>
  <c r="R3834" i="1" a="1"/>
  <c r="R3834" i="1" s="1"/>
  <c r="R3181" i="1" a="1"/>
  <c r="R3181" i="1" s="1"/>
  <c r="R2888" i="1" a="1"/>
  <c r="R2888" i="1" s="1"/>
  <c r="R3236" i="1" a="1"/>
  <c r="R3236" i="1" s="1"/>
  <c r="R4107" i="1" a="1"/>
  <c r="R4107" i="1" s="1"/>
  <c r="R3406" i="1" a="1"/>
  <c r="R3406" i="1" s="1"/>
  <c r="R3897" i="1" a="1"/>
  <c r="R3897" i="1" s="1"/>
  <c r="R3482" i="1" a="1"/>
  <c r="R3482" i="1" s="1"/>
  <c r="R4083" i="1" a="1"/>
  <c r="R4083" i="1" s="1"/>
  <c r="R2969" i="1" a="1"/>
  <c r="R2969" i="1" s="1"/>
  <c r="R4005" i="1" a="1"/>
  <c r="R4005" i="1" s="1"/>
  <c r="R3292" i="1" a="1"/>
  <c r="R3292" i="1" s="1"/>
  <c r="R3407" i="1" a="1"/>
  <c r="R3407" i="1" s="1"/>
  <c r="R3835" i="1" a="1"/>
  <c r="R3835" i="1" s="1"/>
  <c r="R2811" i="1" a="1"/>
  <c r="R2811" i="1" s="1"/>
  <c r="R3293" i="1" a="1"/>
  <c r="R3293" i="1" s="1"/>
  <c r="R3578" i="1" a="1"/>
  <c r="R3578" i="1" s="1"/>
  <c r="R3306" i="1" a="1"/>
  <c r="R3306" i="1" s="1"/>
  <c r="R2860" i="1" a="1"/>
  <c r="R2860" i="1" s="1"/>
  <c r="R3995" i="1" a="1"/>
  <c r="R3995" i="1" s="1"/>
  <c r="R4103" i="1" a="1"/>
  <c r="R4103" i="1" s="1"/>
  <c r="R3408" i="1" a="1"/>
  <c r="R3408" i="1" s="1"/>
  <c r="R1290" i="1" a="1"/>
  <c r="R1290" i="1" s="1"/>
  <c r="R3579" i="1" a="1"/>
  <c r="R3579" i="1" s="1"/>
  <c r="R3580" i="1" a="1"/>
  <c r="R3580" i="1" s="1"/>
  <c r="R3232" i="1" a="1"/>
  <c r="R3232" i="1" s="1"/>
  <c r="R3908" i="1" a="1"/>
  <c r="R3908" i="1" s="1"/>
  <c r="R3934" i="1" a="1"/>
  <c r="R3934" i="1" s="1"/>
  <c r="R3227" i="1" a="1"/>
  <c r="R3227" i="1" s="1"/>
  <c r="R3233" i="1" a="1"/>
  <c r="R3233" i="1" s="1"/>
  <c r="R3409" i="1" a="1"/>
  <c r="R3409" i="1" s="1"/>
  <c r="R2861" i="1" a="1"/>
  <c r="R2861" i="1" s="1"/>
  <c r="R3581" i="1" a="1"/>
  <c r="R3581" i="1" s="1"/>
  <c r="R4084" i="1" a="1"/>
  <c r="R4084" i="1" s="1"/>
  <c r="R3410" i="1" a="1"/>
  <c r="R3410" i="1" s="1"/>
  <c r="R3182" i="1" a="1"/>
  <c r="R3182" i="1" s="1"/>
  <c r="R3322" i="1" a="1"/>
  <c r="R3322" i="1" s="1"/>
  <c r="R3911" i="1" a="1"/>
  <c r="R3911" i="1" s="1"/>
  <c r="R2785" i="1" a="1"/>
  <c r="R2785" i="1" s="1"/>
  <c r="R2873" i="1" a="1"/>
  <c r="R2873" i="1" s="1"/>
  <c r="R3411" i="1" a="1"/>
  <c r="R3411" i="1" s="1"/>
  <c r="R3941" i="1" a="1"/>
  <c r="R3941" i="1" s="1"/>
  <c r="R3909" i="1" a="1"/>
  <c r="R3909" i="1" s="1"/>
  <c r="R2862" i="1" a="1"/>
  <c r="R2862" i="1" s="1"/>
  <c r="R3996" i="1" a="1"/>
  <c r="R3996" i="1" s="1"/>
  <c r="R3294" i="1" a="1"/>
  <c r="R3294" i="1" s="1"/>
  <c r="R3626" i="1" a="1"/>
  <c r="R3626" i="1" s="1"/>
  <c r="R2881" i="1" a="1"/>
  <c r="R2881" i="1" s="1"/>
  <c r="R4043" i="1" a="1"/>
  <c r="R4043" i="1" s="1"/>
  <c r="R4049" i="1" a="1"/>
  <c r="R4049" i="1" s="1"/>
  <c r="R3910" i="1" a="1"/>
  <c r="R3910" i="1" s="1"/>
  <c r="R2964" i="1" a="1"/>
  <c r="R2964" i="1" s="1"/>
  <c r="R3836" i="1" a="1"/>
  <c r="R3836" i="1" s="1"/>
  <c r="R3683" i="1" a="1"/>
  <c r="R3683" i="1" s="1"/>
  <c r="R3582" i="1" a="1"/>
  <c r="R3582" i="1" s="1"/>
  <c r="R3412" i="1" a="1"/>
  <c r="R3412" i="1" s="1"/>
  <c r="R4062" i="1" a="1"/>
  <c r="R4062" i="1" s="1"/>
  <c r="R3483" i="1" a="1"/>
  <c r="R3483" i="1" s="1"/>
  <c r="R3837" i="1" a="1"/>
  <c r="R3837" i="1" s="1"/>
  <c r="R3899" i="1" a="1"/>
  <c r="R3899" i="1" s="1"/>
  <c r="R4069" i="1" a="1"/>
  <c r="R4069" i="1" s="1"/>
  <c r="R4022" i="1" a="1"/>
  <c r="R4022" i="1" s="1"/>
  <c r="R3997" i="1" a="1"/>
  <c r="R3997" i="1" s="1"/>
  <c r="R3898" i="1" a="1"/>
  <c r="R3898" i="1" s="1"/>
  <c r="R2898" i="1" a="1"/>
  <c r="R2898" i="1" s="1"/>
  <c r="R3484" i="1" a="1"/>
  <c r="R3484" i="1" s="1"/>
  <c r="R2863" i="1" a="1"/>
  <c r="R2863" i="1" s="1"/>
  <c r="R3935" i="1" a="1"/>
  <c r="R3935" i="1" s="1"/>
  <c r="R3838" i="1" a="1"/>
  <c r="R3838" i="1" s="1"/>
  <c r="R3998" i="1" a="1"/>
  <c r="R3998" i="1" s="1"/>
  <c r="R2798" i="1" a="1"/>
  <c r="R2798" i="1" s="1"/>
  <c r="R2882" i="1" a="1"/>
  <c r="R2882" i="1" s="1"/>
  <c r="R3839" i="1" a="1"/>
  <c r="R3839" i="1" s="1"/>
  <c r="R3857" i="1" a="1"/>
  <c r="R3857" i="1" s="1"/>
  <c r="R3840" i="1" a="1"/>
  <c r="R3840" i="1" s="1"/>
  <c r="R4047" i="1" a="1"/>
  <c r="R4047" i="1" s="1"/>
  <c r="R4063" i="1" a="1"/>
  <c r="R4063" i="1" s="1"/>
  <c r="R3295" i="1" a="1"/>
  <c r="R3295" i="1" s="1"/>
  <c r="R2864" i="1" a="1"/>
  <c r="R2864" i="1" s="1"/>
  <c r="R3583" i="1" a="1"/>
  <c r="R3583" i="1" s="1"/>
  <c r="R2865" i="1" a="1"/>
  <c r="R2865" i="1" s="1"/>
  <c r="R3939" i="1" a="1"/>
  <c r="R3939" i="1" s="1"/>
  <c r="R3841" i="1" a="1"/>
  <c r="R3841" i="1" s="1"/>
  <c r="R3296" i="1" a="1"/>
  <c r="R3296" i="1" s="1"/>
  <c r="R3627" i="1" a="1"/>
  <c r="R3627" i="1" s="1"/>
  <c r="R3653" i="1" a="1"/>
  <c r="R3653" i="1" s="1"/>
  <c r="R3999" i="1" a="1"/>
  <c r="R3999" i="1" s="1"/>
  <c r="R4000" i="1" a="1"/>
  <c r="R4000" i="1" s="1"/>
  <c r="R2868" i="1" a="1"/>
  <c r="R2868" i="1" s="1"/>
  <c r="R4064" i="1" a="1"/>
  <c r="R4064" i="1" s="1"/>
  <c r="R3946" i="1" a="1"/>
  <c r="R3946" i="1" s="1"/>
  <c r="R3413" i="1" a="1"/>
  <c r="R3413" i="1" s="1"/>
  <c r="R3684" i="1" a="1"/>
  <c r="R3684" i="1" s="1"/>
  <c r="R4044" i="1" a="1"/>
  <c r="R4044" i="1" s="1"/>
  <c r="R3842" i="1" a="1"/>
  <c r="R3842" i="1" s="1"/>
  <c r="R3604" i="1" a="1"/>
  <c r="R3604" i="1" s="1"/>
  <c r="R3234" i="1" a="1"/>
  <c r="R3234" i="1" s="1"/>
  <c r="R3183" i="1" a="1"/>
  <c r="R3183" i="1" s="1"/>
  <c r="R4065" i="1" a="1"/>
  <c r="R4065" i="1" s="1"/>
  <c r="R3184" i="1" a="1"/>
  <c r="R3184" i="1" s="1"/>
  <c r="R3628" i="1" a="1"/>
  <c r="R3628" i="1" s="1"/>
  <c r="R3494" i="1" a="1"/>
  <c r="R3494" i="1" s="1"/>
  <c r="R3414" i="1" a="1"/>
  <c r="R3414" i="1" s="1"/>
  <c r="R2899" i="1" a="1"/>
  <c r="R2899" i="1" s="1"/>
  <c r="R4045" i="1" a="1"/>
  <c r="R4045" i="1" s="1"/>
  <c r="R2786" i="1" a="1"/>
  <c r="R2786" i="1" s="1"/>
  <c r="R3584" i="1" a="1"/>
  <c r="R3584" i="1" s="1"/>
  <c r="R3585" i="1" a="1"/>
  <c r="R3585" i="1" s="1"/>
  <c r="R3424" i="1" a="1"/>
  <c r="R3424" i="1" s="1"/>
  <c r="R537" i="1" a="1"/>
  <c r="R537" i="1" s="1"/>
  <c r="R3629" i="1" a="1"/>
  <c r="R3629" i="1" s="1"/>
  <c r="R3586" i="1" a="1"/>
  <c r="R3586" i="1" s="1"/>
  <c r="R3650" i="1" a="1"/>
  <c r="R3650" i="1" s="1"/>
  <c r="R3185" i="1" a="1"/>
  <c r="R3185" i="1" s="1"/>
  <c r="R3948" i="1" a="1"/>
  <c r="R3948" i="1" s="1"/>
  <c r="R3415" i="1" a="1"/>
  <c r="R3415" i="1" s="1"/>
  <c r="R3843" i="1" a="1"/>
  <c r="R3843" i="1" s="1"/>
  <c r="R3186" i="1" a="1"/>
  <c r="R3186" i="1" s="1"/>
  <c r="R3302" i="1" a="1"/>
  <c r="R3302" i="1" s="1"/>
  <c r="R4111" i="1" a="1"/>
  <c r="R4111" i="1" s="1"/>
  <c r="R3485" i="1" a="1"/>
  <c r="R3485" i="1" s="1"/>
  <c r="R3416" i="1" a="1"/>
  <c r="R3416" i="1" s="1"/>
  <c r="R4085" i="1" a="1"/>
  <c r="R4085" i="1" s="1"/>
  <c r="R3651" i="1" a="1"/>
  <c r="R3651" i="1" s="1"/>
  <c r="R4001" i="1" a="1"/>
  <c r="R4001" i="1" s="1"/>
  <c r="R4106" i="1" a="1"/>
  <c r="R4106" i="1" s="1"/>
  <c r="R3698" i="1" a="1"/>
  <c r="R3698" i="1" s="1"/>
  <c r="R2787" i="1" a="1"/>
  <c r="R2787" i="1" s="1"/>
  <c r="R2883" i="1" a="1"/>
  <c r="R2883" i="1" s="1"/>
  <c r="R2866" i="1" a="1"/>
  <c r="R2866" i="1" s="1"/>
  <c r="R3187" i="1" a="1"/>
  <c r="R3187" i="1" s="1"/>
  <c r="R3587" i="1" a="1"/>
  <c r="R3587" i="1" s="1"/>
  <c r="R4087" i="1" a="1"/>
  <c r="R4087" i="1" s="1"/>
  <c r="R3844" i="1" a="1"/>
  <c r="R3844" i="1" s="1"/>
  <c r="R3417" i="1" a="1"/>
  <c r="R3417" i="1" s="1"/>
  <c r="R3588" i="1" a="1"/>
  <c r="R3588" i="1" s="1"/>
  <c r="R2867" i="1" a="1"/>
  <c r="R2867" i="1" s="1"/>
  <c r="R2799" i="1" a="1"/>
  <c r="R2799" i="1" s="1"/>
  <c r="R3589" i="1" a="1"/>
  <c r="R3589" i="1" s="1"/>
  <c r="R3486" i="1" a="1"/>
  <c r="R3486" i="1" s="1"/>
  <c r="R3297" i="1" a="1"/>
  <c r="R3297" i="1" s="1"/>
  <c r="R3" i="1" a="1"/>
  <c r="R3" i="1" s="1"/>
  <c r="R2" i="1" a="1"/>
  <c r="R2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3701" i="1"/>
  <c r="P3701" i="1" s="1"/>
  <c r="O3702" i="1"/>
  <c r="P3702" i="1" s="1"/>
  <c r="O3504" i="1"/>
  <c r="P3504" i="1" s="1"/>
  <c r="O3703" i="1"/>
  <c r="P3703" i="1" s="1"/>
  <c r="O3605" i="1"/>
  <c r="P3605" i="1" s="1"/>
  <c r="O4009" i="1"/>
  <c r="P4009" i="1" s="1"/>
  <c r="O3239" i="1"/>
  <c r="P3239" i="1" s="1"/>
  <c r="O3950" i="1"/>
  <c r="P3950" i="1" s="1"/>
  <c r="O3212" i="1"/>
  <c r="P3212" i="1" s="1"/>
  <c r="O3213" i="1"/>
  <c r="P3213" i="1" s="1"/>
  <c r="O3603" i="1"/>
  <c r="P3603" i="1" s="1"/>
  <c r="O3656" i="1"/>
  <c r="P3656" i="1" s="1"/>
  <c r="O3951" i="1"/>
  <c r="P3951" i="1" s="1"/>
  <c r="O3324" i="1"/>
  <c r="P3324" i="1" s="1"/>
  <c r="O4025" i="1"/>
  <c r="P4025" i="1" s="1"/>
  <c r="O3325" i="1"/>
  <c r="P3325" i="1" s="1"/>
  <c r="O3595" i="1"/>
  <c r="P3595" i="1" s="1"/>
  <c r="O3326" i="1"/>
  <c r="P3326" i="1" s="1"/>
  <c r="O3704" i="1"/>
  <c r="P3704" i="1" s="1"/>
  <c r="O2813" i="1"/>
  <c r="P2813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3327" i="1"/>
  <c r="P3327" i="1" s="1"/>
  <c r="O3328" i="1"/>
  <c r="P3328" i="1" s="1"/>
  <c r="O3240" i="1"/>
  <c r="P3240" i="1" s="1"/>
  <c r="O1293" i="1"/>
  <c r="P1293" i="1" s="1"/>
  <c r="O3657" i="1"/>
  <c r="P3657" i="1" s="1"/>
  <c r="O3241" i="1"/>
  <c r="P3241" i="1" s="1"/>
  <c r="O3606" i="1"/>
  <c r="P3606" i="1" s="1"/>
  <c r="O3505" i="1"/>
  <c r="P3505" i="1" s="1"/>
  <c r="O3307" i="1"/>
  <c r="P3307" i="1" s="1"/>
  <c r="O4026" i="1"/>
  <c r="P4026" i="1" s="1"/>
  <c r="O2814" i="1"/>
  <c r="P2814" i="1" s="1"/>
  <c r="O3428" i="1"/>
  <c r="P3428" i="1" s="1"/>
  <c r="O2965" i="1"/>
  <c r="P2965" i="1" s="1"/>
  <c r="O4050" i="1"/>
  <c r="P4050" i="1" s="1"/>
  <c r="O3329" i="1"/>
  <c r="P3329" i="1" s="1"/>
  <c r="O3607" i="1"/>
  <c r="P3607" i="1" s="1"/>
  <c r="O3506" i="1"/>
  <c r="P3506" i="1" s="1"/>
  <c r="O3330" i="1"/>
  <c r="P3330" i="1" s="1"/>
  <c r="O3429" i="1"/>
  <c r="P3429" i="1" s="1"/>
  <c r="O3608" i="1"/>
  <c r="P3608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3228" i="1"/>
  <c r="P3228" i="1" s="1"/>
  <c r="O2975" i="1"/>
  <c r="P2975" i="1" s="1"/>
  <c r="O2976" i="1"/>
  <c r="P2976" i="1" s="1"/>
  <c r="O3861" i="1"/>
  <c r="P3861" i="1" s="1"/>
  <c r="O3705" i="1"/>
  <c r="P3705" i="1" s="1"/>
  <c r="O3430" i="1"/>
  <c r="P3430" i="1" s="1"/>
  <c r="O2977" i="1"/>
  <c r="P2977" i="1" s="1"/>
  <c r="O3331" i="1"/>
  <c r="P3331" i="1" s="1"/>
  <c r="O3507" i="1"/>
  <c r="P3507" i="1" s="1"/>
  <c r="O3508" i="1"/>
  <c r="P3508" i="1" s="1"/>
  <c r="O3332" i="1"/>
  <c r="P3332" i="1" s="1"/>
  <c r="O3333" i="1"/>
  <c r="P3333" i="1" s="1"/>
  <c r="O3952" i="1"/>
  <c r="P3952" i="1" s="1"/>
  <c r="O524" i="1"/>
  <c r="P524" i="1" s="1"/>
  <c r="O2889" i="1"/>
  <c r="P2889" i="1" s="1"/>
  <c r="O2912" i="1"/>
  <c r="P2912" i="1" s="1"/>
  <c r="O3919" i="1"/>
  <c r="P3919" i="1" s="1"/>
  <c r="O3706" i="1"/>
  <c r="P3706" i="1" s="1"/>
  <c r="O3707" i="1"/>
  <c r="P3707" i="1" s="1"/>
  <c r="O2978" i="1"/>
  <c r="P2978" i="1" s="1"/>
  <c r="O2815" i="1"/>
  <c r="P2815" i="1" s="1"/>
  <c r="O3509" i="1"/>
  <c r="P3509" i="1" s="1"/>
  <c r="O3953" i="1"/>
  <c r="P3953" i="1" s="1"/>
  <c r="O2979" i="1"/>
  <c r="P2979" i="1" s="1"/>
  <c r="O2807" i="1"/>
  <c r="P2807" i="1" s="1"/>
  <c r="O3510" i="1"/>
  <c r="P3510" i="1" s="1"/>
  <c r="O3708" i="1"/>
  <c r="P3708" i="1" s="1"/>
  <c r="O3689" i="1"/>
  <c r="P3689" i="1" s="1"/>
  <c r="O3431" i="1"/>
  <c r="P3431" i="1" s="1"/>
  <c r="O3432" i="1"/>
  <c r="P3432" i="1" s="1"/>
  <c r="O3954" i="1"/>
  <c r="P3954" i="1" s="1"/>
  <c r="O3709" i="1"/>
  <c r="P3709" i="1" s="1"/>
  <c r="O3495" i="1"/>
  <c r="P3495" i="1" s="1"/>
  <c r="O3242" i="1"/>
  <c r="P3242" i="1" s="1"/>
  <c r="O1294" i="1"/>
  <c r="P1294" i="1" s="1"/>
  <c r="O3511" i="1"/>
  <c r="P3511" i="1" s="1"/>
  <c r="O2874" i="1"/>
  <c r="P2874" i="1" s="1"/>
  <c r="O3955" i="1"/>
  <c r="P3955" i="1" s="1"/>
  <c r="O3710" i="1"/>
  <c r="P3710" i="1" s="1"/>
  <c r="O538" i="1"/>
  <c r="P538" i="1" s="1"/>
  <c r="O2980" i="1"/>
  <c r="P2980" i="1" s="1"/>
  <c r="O3862" i="1"/>
  <c r="P3862" i="1" s="1"/>
  <c r="O527" i="1"/>
  <c r="P527" i="1" s="1"/>
  <c r="O2885" i="1"/>
  <c r="P2885" i="1" s="1"/>
  <c r="O3512" i="1"/>
  <c r="P3512" i="1" s="1"/>
  <c r="O3334" i="1"/>
  <c r="P3334" i="1" s="1"/>
  <c r="O3335" i="1"/>
  <c r="P3335" i="1" s="1"/>
  <c r="O3942" i="1"/>
  <c r="P3942" i="1" s="1"/>
  <c r="O3433" i="1"/>
  <c r="P3433" i="1" s="1"/>
  <c r="O3513" i="1"/>
  <c r="P3513" i="1" s="1"/>
  <c r="O3514" i="1"/>
  <c r="P3514" i="1" s="1"/>
  <c r="O3434" i="1"/>
  <c r="P3434" i="1" s="1"/>
  <c r="O3489" i="1"/>
  <c r="P3489" i="1" s="1"/>
  <c r="O2913" i="1"/>
  <c r="P2913" i="1" s="1"/>
  <c r="O2981" i="1"/>
  <c r="P2981" i="1" s="1"/>
  <c r="O2812" i="1"/>
  <c r="P2812" i="1" s="1"/>
  <c r="O2966" i="1"/>
  <c r="P2966" i="1" s="1"/>
  <c r="O3336" i="1"/>
  <c r="P3336" i="1" s="1"/>
  <c r="O3609" i="1"/>
  <c r="P3609" i="1" s="1"/>
  <c r="O3435" i="1"/>
  <c r="P3435" i="1" s="1"/>
  <c r="O2982" i="1"/>
  <c r="P2982" i="1" s="1"/>
  <c r="O3243" i="1"/>
  <c r="P3243" i="1" s="1"/>
  <c r="O3214" i="1"/>
  <c r="P3214" i="1" s="1"/>
  <c r="O2869" i="1"/>
  <c r="P2869" i="1" s="1"/>
  <c r="O3912" i="1"/>
  <c r="P3912" i="1" s="1"/>
  <c r="O3920" i="1"/>
  <c r="P3920" i="1" s="1"/>
  <c r="O3337" i="1"/>
  <c r="P3337" i="1" s="1"/>
  <c r="O4088" i="1"/>
  <c r="P4088" i="1" s="1"/>
  <c r="O2816" i="1"/>
  <c r="P2816" i="1" s="1"/>
  <c r="O3921" i="1"/>
  <c r="P3921" i="1" s="1"/>
  <c r="O3690" i="1"/>
  <c r="P3690" i="1" s="1"/>
  <c r="O3711" i="1"/>
  <c r="P3711" i="1" s="1"/>
  <c r="O3943" i="1"/>
  <c r="P3943" i="1" s="1"/>
  <c r="O3130" i="1"/>
  <c r="P3130" i="1" s="1"/>
  <c r="O2875" i="1"/>
  <c r="P2875" i="1" s="1"/>
  <c r="O3515" i="1"/>
  <c r="P3515" i="1" s="1"/>
  <c r="O4093" i="1"/>
  <c r="P4093" i="1" s="1"/>
  <c r="O3131" i="1"/>
  <c r="P3131" i="1" s="1"/>
  <c r="O3338" i="1"/>
  <c r="P3338" i="1" s="1"/>
  <c r="O3658" i="1"/>
  <c r="P3658" i="1" s="1"/>
  <c r="O1295" i="1"/>
  <c r="P1295" i="1" s="1"/>
  <c r="O4018" i="1"/>
  <c r="P4018" i="1" s="1"/>
  <c r="O4098" i="1"/>
  <c r="P4098" i="1" s="1"/>
  <c r="O3436" i="1"/>
  <c r="P3436" i="1" s="1"/>
  <c r="O3502" i="1"/>
  <c r="P3502" i="1" s="1"/>
  <c r="O3712" i="1"/>
  <c r="P3712" i="1" s="1"/>
  <c r="O3437" i="1"/>
  <c r="P3437" i="1" s="1"/>
  <c r="O4027" i="1"/>
  <c r="P4027" i="1" s="1"/>
  <c r="O4051" i="1"/>
  <c r="P4051" i="1" s="1"/>
  <c r="O3713" i="1"/>
  <c r="P3713" i="1" s="1"/>
  <c r="O3956" i="1"/>
  <c r="P3956" i="1" s="1"/>
  <c r="O3516" i="1"/>
  <c r="P3516" i="1" s="1"/>
  <c r="O3438" i="1"/>
  <c r="P3438" i="1" s="1"/>
  <c r="O3714" i="1"/>
  <c r="P3714" i="1" s="1"/>
  <c r="O4052" i="1"/>
  <c r="P4052" i="1" s="1"/>
  <c r="O4112" i="1"/>
  <c r="P4112" i="1" s="1"/>
  <c r="O3863" i="1"/>
  <c r="P3863" i="1" s="1"/>
  <c r="O3517" i="1"/>
  <c r="P3517" i="1" s="1"/>
  <c r="O4006" i="1"/>
  <c r="P4006" i="1" s="1"/>
  <c r="O4010" i="1"/>
  <c r="P4010" i="1" s="1"/>
  <c r="O3845" i="1"/>
  <c r="P3845" i="1" s="1"/>
  <c r="O2901" i="1"/>
  <c r="P2901" i="1" s="1"/>
  <c r="O3957" i="1"/>
  <c r="P3957" i="1" s="1"/>
  <c r="O4097" i="1"/>
  <c r="P4097" i="1" s="1"/>
  <c r="O2808" i="1"/>
  <c r="P2808" i="1" s="1"/>
  <c r="O539" i="1"/>
  <c r="P539" i="1" s="1"/>
  <c r="O3518" i="1"/>
  <c r="P3518" i="1" s="1"/>
  <c r="O4076" i="1"/>
  <c r="P4076" i="1" s="1"/>
  <c r="O3519" i="1"/>
  <c r="P3519" i="1" s="1"/>
  <c r="O3339" i="1"/>
  <c r="P3339" i="1" s="1"/>
  <c r="O3958" i="1"/>
  <c r="P3958" i="1" s="1"/>
  <c r="O3846" i="1"/>
  <c r="P3846" i="1" s="1"/>
  <c r="O3715" i="1"/>
  <c r="P3715" i="1" s="1"/>
  <c r="O4099" i="1"/>
  <c r="P4099" i="1" s="1"/>
  <c r="O2817" i="1"/>
  <c r="P2817" i="1" s="1"/>
  <c r="O3520" i="1"/>
  <c r="P3520" i="1" s="1"/>
  <c r="O4011" i="1"/>
  <c r="P4011" i="1" s="1"/>
  <c r="O3913" i="1"/>
  <c r="P3913" i="1" s="1"/>
  <c r="O3959" i="1"/>
  <c r="P3959" i="1" s="1"/>
  <c r="O3847" i="1"/>
  <c r="P3847" i="1" s="1"/>
  <c r="O2902" i="1"/>
  <c r="P2902" i="1" s="1"/>
  <c r="O4113" i="1"/>
  <c r="P4113" i="1" s="1"/>
  <c r="O3716" i="1"/>
  <c r="P3716" i="1" s="1"/>
  <c r="O3244" i="1"/>
  <c r="P3244" i="1" s="1"/>
  <c r="O3610" i="1"/>
  <c r="P3610" i="1" s="1"/>
  <c r="O3864" i="1"/>
  <c r="P3864" i="1" s="1"/>
  <c r="O3439" i="1"/>
  <c r="P3439" i="1" s="1"/>
  <c r="O3947" i="1"/>
  <c r="P3947" i="1" s="1"/>
  <c r="O4114" i="1"/>
  <c r="P4114" i="1" s="1"/>
  <c r="O4077" i="1"/>
  <c r="P4077" i="1" s="1"/>
  <c r="O3313" i="1"/>
  <c r="P3313" i="1" s="1"/>
  <c r="O4024" i="1"/>
  <c r="P4024" i="1" s="1"/>
  <c r="O3960" i="1"/>
  <c r="P3960" i="1" s="1"/>
  <c r="O4070" i="1"/>
  <c r="P4070" i="1" s="1"/>
  <c r="O3132" i="1"/>
  <c r="P3132" i="1" s="1"/>
  <c r="O3320" i="1"/>
  <c r="P3320" i="1" s="1"/>
  <c r="O3340" i="1"/>
  <c r="P3340" i="1" s="1"/>
  <c r="O3717" i="1"/>
  <c r="P3717" i="1" s="1"/>
  <c r="O2876" i="1"/>
  <c r="P2876" i="1" s="1"/>
  <c r="O3440" i="1"/>
  <c r="P3440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3718" i="1"/>
  <c r="P3718" i="1" s="1"/>
  <c r="O3133" i="1"/>
  <c r="P3133" i="1" s="1"/>
  <c r="O3961" i="1"/>
  <c r="P3961" i="1" s="1"/>
  <c r="O3719" i="1"/>
  <c r="P3719" i="1" s="1"/>
  <c r="O3245" i="1"/>
  <c r="P3245" i="1" s="1"/>
  <c r="O3962" i="1"/>
  <c r="P3962" i="1" s="1"/>
  <c r="O3720" i="1"/>
  <c r="P3720" i="1" s="1"/>
  <c r="O3611" i="1"/>
  <c r="P3611" i="1" s="1"/>
  <c r="O3134" i="1"/>
  <c r="P3134" i="1" s="1"/>
  <c r="O3865" i="1"/>
  <c r="P3865" i="1" s="1"/>
  <c r="O3591" i="1"/>
  <c r="P3591" i="1" s="1"/>
  <c r="O3341" i="1"/>
  <c r="P3341" i="1" s="1"/>
  <c r="O3721" i="1"/>
  <c r="P3721" i="1" s="1"/>
  <c r="O3722" i="1"/>
  <c r="P3722" i="1" s="1"/>
  <c r="O3922" i="1"/>
  <c r="P3922" i="1" s="1"/>
  <c r="O526" i="1"/>
  <c r="P526" i="1" s="1"/>
  <c r="O3521" i="1"/>
  <c r="P3521" i="1" s="1"/>
  <c r="O2903" i="1"/>
  <c r="P2903" i="1" s="1"/>
  <c r="O3723" i="1"/>
  <c r="P3723" i="1" s="1"/>
  <c r="O3522" i="1"/>
  <c r="P352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4028" i="1"/>
  <c r="P4028" i="1" s="1"/>
  <c r="O3229" i="1"/>
  <c r="P3229" i="1" s="1"/>
  <c r="O3963" i="1"/>
  <c r="P3963" i="1" s="1"/>
  <c r="O3685" i="1"/>
  <c r="P3685" i="1" s="1"/>
  <c r="O4078" i="1"/>
  <c r="P4078" i="1" s="1"/>
  <c r="O2818" i="1"/>
  <c r="P2818" i="1" s="1"/>
  <c r="O3135" i="1"/>
  <c r="P3135" i="1" s="1"/>
  <c r="O2911" i="1"/>
  <c r="P2911" i="1" s="1"/>
  <c r="O2819" i="1"/>
  <c r="P2819" i="1" s="1"/>
  <c r="O3246" i="1"/>
  <c r="P3246" i="1" s="1"/>
  <c r="O540" i="1"/>
  <c r="P540" i="1" s="1"/>
  <c r="O4100" i="1"/>
  <c r="P4100" i="1" s="1"/>
  <c r="O3964" i="1"/>
  <c r="P3964" i="1" s="1"/>
  <c r="O2820" i="1"/>
  <c r="P2820" i="1" s="1"/>
  <c r="O3491" i="1"/>
  <c r="P3491" i="1" s="1"/>
  <c r="O2890" i="1"/>
  <c r="P2890" i="1" s="1"/>
  <c r="O3965" i="1"/>
  <c r="P3965" i="1" s="1"/>
  <c r="O4071" i="1"/>
  <c r="P4071" i="1" s="1"/>
  <c r="O4101" i="1"/>
  <c r="P4101" i="1" s="1"/>
  <c r="O4053" i="1"/>
  <c r="P4053" i="1" s="1"/>
  <c r="O3314" i="1"/>
  <c r="P3314" i="1" s="1"/>
  <c r="O3230" i="1"/>
  <c r="P3230" i="1" s="1"/>
  <c r="O3612" i="1"/>
  <c r="P3612" i="1" s="1"/>
  <c r="O3613" i="1"/>
  <c r="P3613" i="1" s="1"/>
  <c r="O3421" i="1"/>
  <c r="P3421" i="1" s="1"/>
  <c r="O3523" i="1"/>
  <c r="P3523" i="1" s="1"/>
  <c r="O3901" i="1"/>
  <c r="P3901" i="1" s="1"/>
  <c r="O3724" i="1"/>
  <c r="P3724" i="1" s="1"/>
  <c r="O3848" i="1"/>
  <c r="P3848" i="1" s="1"/>
  <c r="O3659" i="1"/>
  <c r="P3659" i="1" s="1"/>
  <c r="O3725" i="1"/>
  <c r="P3725" i="1" s="1"/>
  <c r="O3247" i="1"/>
  <c r="P3247" i="1" s="1"/>
  <c r="O3691" i="1"/>
  <c r="P3691" i="1" s="1"/>
  <c r="O3342" i="1"/>
  <c r="P3342" i="1" s="1"/>
  <c r="O3660" i="1"/>
  <c r="P3660" i="1" s="1"/>
  <c r="O4019" i="1"/>
  <c r="P4019" i="1" s="1"/>
  <c r="O3441" i="1"/>
  <c r="P3441" i="1" s="1"/>
  <c r="O2904" i="1"/>
  <c r="P2904" i="1" s="1"/>
  <c r="O4089" i="1"/>
  <c r="P4089" i="1" s="1"/>
  <c r="O3524" i="1"/>
  <c r="P3524" i="1" s="1"/>
  <c r="O3442" i="1"/>
  <c r="P3442" i="1" s="1"/>
  <c r="O3923" i="1"/>
  <c r="P3923" i="1" s="1"/>
  <c r="O3343" i="1"/>
  <c r="P3343" i="1" s="1"/>
  <c r="O3902" i="1"/>
  <c r="P3902" i="1" s="1"/>
  <c r="O3344" i="1"/>
  <c r="P3344" i="1" s="1"/>
  <c r="O3966" i="1"/>
  <c r="P3966" i="1" s="1"/>
  <c r="O3525" i="1"/>
  <c r="P3525" i="1" s="1"/>
  <c r="O3726" i="1"/>
  <c r="P3726" i="1" s="1"/>
  <c r="O3321" i="1"/>
  <c r="P3321" i="1" s="1"/>
  <c r="O3443" i="1"/>
  <c r="P3443" i="1" s="1"/>
  <c r="O3248" i="1"/>
  <c r="P3248" i="1" s="1"/>
  <c r="O3686" i="1"/>
  <c r="P3686" i="1" s="1"/>
  <c r="O3215" i="1"/>
  <c r="P3215" i="1" s="1"/>
  <c r="O2821" i="1"/>
  <c r="P2821" i="1" s="1"/>
  <c r="O3903" i="1"/>
  <c r="P3903" i="1" s="1"/>
  <c r="O3444" i="1"/>
  <c r="P3444" i="1" s="1"/>
  <c r="O3687" i="1"/>
  <c r="P3687" i="1" s="1"/>
  <c r="O3136" i="1"/>
  <c r="P3136" i="1" s="1"/>
  <c r="O3592" i="1"/>
  <c r="P3592" i="1" s="1"/>
  <c r="O4029" i="1"/>
  <c r="P402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727" i="1"/>
  <c r="P3727" i="1" s="1"/>
  <c r="O3944" i="1"/>
  <c r="P3944" i="1" s="1"/>
  <c r="O3526" i="1"/>
  <c r="P3526" i="1" s="1"/>
  <c r="O4067" i="1"/>
  <c r="P4067" i="1" s="1"/>
  <c r="O3661" i="1"/>
  <c r="P3661" i="1" s="1"/>
  <c r="O3866" i="1"/>
  <c r="P3866" i="1" s="1"/>
  <c r="O4012" i="1"/>
  <c r="P4012" i="1" s="1"/>
  <c r="O4090" i="1"/>
  <c r="P4090" i="1" s="1"/>
  <c r="O3345" i="1"/>
  <c r="P3345" i="1" s="1"/>
  <c r="O3692" i="1"/>
  <c r="P3692" i="1" s="1"/>
  <c r="O4013" i="1"/>
  <c r="P4013" i="1" s="1"/>
  <c r="O4054" i="1"/>
  <c r="P4054" i="1" s="1"/>
  <c r="O4030" i="1"/>
  <c r="P4030" i="1" s="1"/>
  <c r="O3662" i="1"/>
  <c r="P3662" i="1" s="1"/>
  <c r="O3445" i="1"/>
  <c r="P3445" i="1" s="1"/>
  <c r="O3590" i="1"/>
  <c r="P3590" i="1" s="1"/>
  <c r="O4079" i="1"/>
  <c r="P4079" i="1" s="1"/>
  <c r="O3346" i="1"/>
  <c r="P3346" i="1" s="1"/>
  <c r="O3216" i="1"/>
  <c r="P3216" i="1" s="1"/>
  <c r="O3217" i="1"/>
  <c r="P3217" i="1" s="1"/>
  <c r="O3904" i="1"/>
  <c r="P3904" i="1" s="1"/>
  <c r="O4055" i="1"/>
  <c r="P4055" i="1" s="1"/>
  <c r="O3487" i="1"/>
  <c r="P3487" i="1" s="1"/>
  <c r="O3137" i="1"/>
  <c r="P3137" i="1" s="1"/>
  <c r="O3138" i="1"/>
  <c r="P3138" i="1" s="1"/>
  <c r="O3728" i="1"/>
  <c r="P3728" i="1" s="1"/>
  <c r="O3663" i="1"/>
  <c r="P3663" i="1" s="1"/>
  <c r="O4031" i="1"/>
  <c r="P4031" i="1" s="1"/>
  <c r="O4056" i="1"/>
  <c r="P4056" i="1" s="1"/>
  <c r="O4091" i="1"/>
  <c r="P4091" i="1" s="1"/>
  <c r="O3496" i="1"/>
  <c r="P3496" i="1" s="1"/>
  <c r="O3860" i="1"/>
  <c r="P3860" i="1" s="1"/>
  <c r="O3527" i="1"/>
  <c r="P3527" i="1" s="1"/>
  <c r="O3937" i="1"/>
  <c r="P3937" i="1" s="1"/>
  <c r="O3967" i="1"/>
  <c r="P3967" i="1" s="1"/>
  <c r="O3924" i="1"/>
  <c r="P3924" i="1" s="1"/>
  <c r="O3299" i="1"/>
  <c r="P3299" i="1" s="1"/>
  <c r="O4066" i="1"/>
  <c r="P4066" i="1" s="1"/>
  <c r="O3968" i="1"/>
  <c r="P3968" i="1" s="1"/>
  <c r="O3446" i="1"/>
  <c r="P3446" i="1" s="1"/>
  <c r="O4014" i="1"/>
  <c r="P4014" i="1" s="1"/>
  <c r="O3849" i="1"/>
  <c r="P3849" i="1" s="1"/>
  <c r="O4072" i="1"/>
  <c r="P4072" i="1" s="1"/>
  <c r="O3249" i="1"/>
  <c r="P3249" i="1" s="1"/>
  <c r="O3425" i="1"/>
  <c r="P3425" i="1" s="1"/>
  <c r="O4057" i="1"/>
  <c r="P4057" i="1" s="1"/>
  <c r="O4020" i="1"/>
  <c r="P4020" i="1" s="1"/>
  <c r="O2788" i="1"/>
  <c r="P2788" i="1" s="1"/>
  <c r="O3969" i="1"/>
  <c r="P3969" i="1" s="1"/>
  <c r="O3347" i="1"/>
  <c r="P3347" i="1" s="1"/>
  <c r="O3905" i="1"/>
  <c r="P3905" i="1" s="1"/>
  <c r="O4068" i="1"/>
  <c r="P4068" i="1" s="1"/>
  <c r="O3729" i="1"/>
  <c r="P3729" i="1" s="1"/>
  <c r="O3596" i="1"/>
  <c r="P3596" i="1" s="1"/>
  <c r="O4017" i="1"/>
  <c r="P4017" i="1" s="1"/>
  <c r="O3447" i="1"/>
  <c r="P3447" i="1" s="1"/>
  <c r="O3448" i="1"/>
  <c r="P3448" i="1" s="1"/>
  <c r="O3490" i="1"/>
  <c r="P3490" i="1" s="1"/>
  <c r="O3867" i="1"/>
  <c r="P3867" i="1" s="1"/>
  <c r="O4032" i="1"/>
  <c r="P4032" i="1" s="1"/>
  <c r="O3348" i="1"/>
  <c r="P3348" i="1" s="1"/>
  <c r="O3925" i="1"/>
  <c r="P3925" i="1" s="1"/>
  <c r="O3315" i="1"/>
  <c r="P3315" i="1" s="1"/>
  <c r="O3250" i="1"/>
  <c r="P3250" i="1" s="1"/>
  <c r="O3970" i="1"/>
  <c r="P3970" i="1" s="1"/>
  <c r="O3664" i="1"/>
  <c r="P3664" i="1" s="1"/>
  <c r="O4046" i="1"/>
  <c r="P4046" i="1" s="1"/>
  <c r="O3316" i="1"/>
  <c r="P3316" i="1" s="1"/>
  <c r="O3693" i="1"/>
  <c r="P3693" i="1" s="1"/>
  <c r="O3730" i="1"/>
  <c r="P3730" i="1" s="1"/>
  <c r="O3449" i="1"/>
  <c r="P3449" i="1" s="1"/>
  <c r="O3858" i="1"/>
  <c r="P3858" i="1" s="1"/>
  <c r="O3349" i="1"/>
  <c r="P3349" i="1" s="1"/>
  <c r="O3731" i="1"/>
  <c r="P3731" i="1" s="1"/>
  <c r="O4086" i="1"/>
  <c r="P4086" i="1" s="1"/>
  <c r="O2914" i="1"/>
  <c r="P2914" i="1" s="1"/>
  <c r="O3528" i="1"/>
  <c r="P3528" i="1" s="1"/>
  <c r="O3700" i="1"/>
  <c r="P3700" i="1" s="1"/>
  <c r="O4033" i="1"/>
  <c r="P4033" i="1" s="1"/>
  <c r="O3450" i="1"/>
  <c r="P3450" i="1" s="1"/>
  <c r="O3971" i="1"/>
  <c r="P3971" i="1" s="1"/>
  <c r="O2822" i="1"/>
  <c r="P2822" i="1" s="1"/>
  <c r="O3350" i="1"/>
  <c r="P3350" i="1" s="1"/>
  <c r="O2823" i="1"/>
  <c r="P2823" i="1" s="1"/>
  <c r="O532" i="1"/>
  <c r="P532" i="1" s="1"/>
  <c r="O3694" i="1"/>
  <c r="P3694" i="1" s="1"/>
  <c r="O2877" i="1"/>
  <c r="P2877" i="1" s="1"/>
  <c r="O2891" i="1"/>
  <c r="P2891" i="1" s="1"/>
  <c r="O3251" i="1"/>
  <c r="P3251" i="1" s="1"/>
  <c r="O3850" i="1"/>
  <c r="P3850" i="1" s="1"/>
  <c r="O3972" i="1"/>
  <c r="P3972" i="1" s="1"/>
  <c r="O3529" i="1"/>
  <c r="P3529" i="1" s="1"/>
  <c r="O3530" i="1"/>
  <c r="P3530" i="1" s="1"/>
  <c r="O3531" i="1"/>
  <c r="P3531" i="1" s="1"/>
  <c r="O3936" i="1"/>
  <c r="P3936" i="1" s="1"/>
  <c r="O3317" i="1"/>
  <c r="P3317" i="1" s="1"/>
  <c r="O4034" i="1"/>
  <c r="P4034" i="1" s="1"/>
  <c r="O3665" i="1"/>
  <c r="P3665" i="1" s="1"/>
  <c r="O3252" i="1"/>
  <c r="P3252" i="1" s="1"/>
  <c r="O3139" i="1"/>
  <c r="P3139" i="1" s="1"/>
  <c r="O3614" i="1"/>
  <c r="P3614" i="1" s="1"/>
  <c r="O2802" i="1"/>
  <c r="P2802" i="1" s="1"/>
  <c r="O3900" i="1"/>
  <c r="P3900" i="1" s="1"/>
  <c r="O3451" i="1"/>
  <c r="P3451" i="1" s="1"/>
  <c r="O3452" i="1"/>
  <c r="P3452" i="1" s="1"/>
  <c r="O3351" i="1"/>
  <c r="P3351" i="1" s="1"/>
  <c r="O2915" i="1"/>
  <c r="P2915" i="1" s="1"/>
  <c r="O3666" i="1"/>
  <c r="P3666" i="1" s="1"/>
  <c r="O4008" i="1"/>
  <c r="P4008" i="1" s="1"/>
  <c r="O3188" i="1"/>
  <c r="P3188" i="1" s="1"/>
  <c r="O3352" i="1"/>
  <c r="P3352" i="1" s="1"/>
  <c r="O2824" i="1"/>
  <c r="P2824" i="1" s="1"/>
  <c r="O3453" i="1"/>
  <c r="P3453" i="1" s="1"/>
  <c r="O2825" i="1"/>
  <c r="P2825" i="1" s="1"/>
  <c r="O3597" i="1"/>
  <c r="P3597" i="1" s="1"/>
  <c r="O3140" i="1"/>
  <c r="P3140" i="1" s="1"/>
  <c r="O3253" i="1"/>
  <c r="P3253" i="1" s="1"/>
  <c r="O2809" i="1"/>
  <c r="P2809" i="1" s="1"/>
  <c r="O3926" i="1"/>
  <c r="P3926" i="1" s="1"/>
  <c r="O2916" i="1"/>
  <c r="P2916" i="1" s="1"/>
  <c r="O3318" i="1"/>
  <c r="P3318" i="1" s="1"/>
  <c r="O3141" i="1"/>
  <c r="P3141" i="1" s="1"/>
  <c r="O3254" i="1"/>
  <c r="P3254" i="1" s="1"/>
  <c r="O3732" i="1"/>
  <c r="P3732" i="1" s="1"/>
  <c r="O3868" i="1"/>
  <c r="P3868" i="1" s="1"/>
  <c r="O3615" i="1"/>
  <c r="P3615" i="1" s="1"/>
  <c r="O3655" i="1"/>
  <c r="P3655" i="1" s="1"/>
  <c r="O3733" i="1"/>
  <c r="P3733" i="1" s="1"/>
  <c r="O1296" i="1"/>
  <c r="P1296" i="1" s="1"/>
  <c r="O3454" i="1"/>
  <c r="P3454" i="1" s="1"/>
  <c r="O4035" i="1"/>
  <c r="P4035" i="1" s="1"/>
  <c r="O3927" i="1"/>
  <c r="P3927" i="1" s="1"/>
  <c r="O3532" i="1"/>
  <c r="P3532" i="1" s="1"/>
  <c r="O3600" i="1"/>
  <c r="P3600" i="1" s="1"/>
  <c r="O3869" i="1"/>
  <c r="P3869" i="1" s="1"/>
  <c r="O2892" i="1"/>
  <c r="P2892" i="1" s="1"/>
  <c r="O3695" i="1"/>
  <c r="P3695" i="1" s="1"/>
  <c r="O2826" i="1"/>
  <c r="P2826" i="1" s="1"/>
  <c r="O3255" i="1"/>
  <c r="P3255" i="1" s="1"/>
  <c r="O3353" i="1"/>
  <c r="P3353" i="1" s="1"/>
  <c r="O3851" i="1"/>
  <c r="P3851" i="1" s="1"/>
  <c r="O3142" i="1"/>
  <c r="P3142" i="1" s="1"/>
  <c r="O3616" i="1"/>
  <c r="P3616" i="1" s="1"/>
  <c r="O3734" i="1"/>
  <c r="P3734" i="1" s="1"/>
  <c r="O3735" i="1"/>
  <c r="P3735" i="1" s="1"/>
  <c r="O2827" i="1"/>
  <c r="P2827" i="1" s="1"/>
  <c r="O3533" i="1"/>
  <c r="P3533" i="1" s="1"/>
  <c r="O3310" i="1"/>
  <c r="P3310" i="1" s="1"/>
  <c r="O3256" i="1"/>
  <c r="P3256" i="1" s="1"/>
  <c r="O3354" i="1"/>
  <c r="P3354" i="1" s="1"/>
  <c r="O3973" i="1"/>
  <c r="P3973" i="1" s="1"/>
  <c r="O3667" i="1"/>
  <c r="P3667" i="1" s="1"/>
  <c r="O3940" i="1"/>
  <c r="P3940" i="1" s="1"/>
  <c r="O3736" i="1"/>
  <c r="P3736" i="1" s="1"/>
  <c r="O2828" i="1"/>
  <c r="P2828" i="1" s="1"/>
  <c r="O3918" i="1"/>
  <c r="P3918" i="1" s="1"/>
  <c r="O3534" i="1"/>
  <c r="P3534" i="1" s="1"/>
  <c r="O3455" i="1"/>
  <c r="P3455" i="1" s="1"/>
  <c r="O2829" i="1"/>
  <c r="P2829" i="1" s="1"/>
  <c r="O2905" i="1"/>
  <c r="P2905" i="1" s="1"/>
  <c r="O3143" i="1"/>
  <c r="P3143" i="1" s="1"/>
  <c r="O3737" i="1"/>
  <c r="P3737" i="1" s="1"/>
  <c r="O3257" i="1"/>
  <c r="P3257" i="1" s="1"/>
  <c r="O541" i="1"/>
  <c r="P541" i="1" s="1"/>
  <c r="O3144" i="1"/>
  <c r="P3144" i="1" s="1"/>
  <c r="O3355" i="1"/>
  <c r="P3355" i="1" s="1"/>
  <c r="O3617" i="1"/>
  <c r="P3617" i="1" s="1"/>
  <c r="O3535" i="1"/>
  <c r="P3535" i="1" s="1"/>
  <c r="O3928" i="1"/>
  <c r="P3928" i="1" s="1"/>
  <c r="O3929" i="1"/>
  <c r="P3929" i="1" s="1"/>
  <c r="O2870" i="1"/>
  <c r="P2870" i="1" s="1"/>
  <c r="O3356" i="1"/>
  <c r="P3356" i="1" s="1"/>
  <c r="O3536" i="1"/>
  <c r="P3536" i="1" s="1"/>
  <c r="O3668" i="1"/>
  <c r="P3668" i="1" s="1"/>
  <c r="O3618" i="1"/>
  <c r="P3618" i="1" s="1"/>
  <c r="O3311" i="1"/>
  <c r="P3311" i="1" s="1"/>
  <c r="O3890" i="1"/>
  <c r="P3890" i="1" s="1"/>
  <c r="O3357" i="1"/>
  <c r="P3357" i="1" s="1"/>
  <c r="O3358" i="1"/>
  <c r="P3358" i="1" s="1"/>
  <c r="O3537" i="1"/>
  <c r="P3537" i="1" s="1"/>
  <c r="O3258" i="1"/>
  <c r="P3258" i="1" s="1"/>
  <c r="O3974" i="1"/>
  <c r="P3974" i="1" s="1"/>
  <c r="O3259" i="1"/>
  <c r="P3259" i="1" s="1"/>
  <c r="O2830" i="1"/>
  <c r="P2830" i="1" s="1"/>
  <c r="O2831" i="1"/>
  <c r="P2831" i="1" s="1"/>
  <c r="O3260" i="1"/>
  <c r="P3260" i="1" s="1"/>
  <c r="O2871" i="1"/>
  <c r="P2871" i="1" s="1"/>
  <c r="O2832" i="1"/>
  <c r="P2832" i="1" s="1"/>
  <c r="O3261" i="1"/>
  <c r="P3261" i="1" s="1"/>
  <c r="O1297" i="1"/>
  <c r="P1297" i="1" s="1"/>
  <c r="O3669" i="1"/>
  <c r="P3669" i="1" s="1"/>
  <c r="O3218" i="1"/>
  <c r="P3218" i="1" s="1"/>
  <c r="O3975" i="1"/>
  <c r="P3975" i="1" s="1"/>
  <c r="O3503" i="1"/>
  <c r="P3503" i="1" s="1"/>
  <c r="O4036" i="1"/>
  <c r="P4036" i="1" s="1"/>
  <c r="O3359" i="1"/>
  <c r="P3359" i="1" s="1"/>
  <c r="O2833" i="1"/>
  <c r="P2833" i="1" s="1"/>
  <c r="O2803" i="1"/>
  <c r="P2803" i="1" s="1"/>
  <c r="O3976" i="1"/>
  <c r="P3976" i="1" s="1"/>
  <c r="O3360" i="1"/>
  <c r="P3360" i="1" s="1"/>
  <c r="O2834" i="1"/>
  <c r="P2834" i="1" s="1"/>
  <c r="O2835" i="1"/>
  <c r="P2835" i="1" s="1"/>
  <c r="O3538" i="1"/>
  <c r="P3538" i="1" s="1"/>
  <c r="O4037" i="1"/>
  <c r="P4037" i="1" s="1"/>
  <c r="O3539" i="1"/>
  <c r="P3539" i="1" s="1"/>
  <c r="O2836" i="1"/>
  <c r="P2836" i="1" s="1"/>
  <c r="O3540" i="1"/>
  <c r="P3540" i="1" s="1"/>
  <c r="O1286" i="1"/>
  <c r="P1286" i="1" s="1"/>
  <c r="O3670" i="1"/>
  <c r="P3670" i="1" s="1"/>
  <c r="O3308" i="1"/>
  <c r="P3308" i="1" s="1"/>
  <c r="O3671" i="1"/>
  <c r="P3671" i="1" s="1"/>
  <c r="O3492" i="1"/>
  <c r="P3492" i="1" s="1"/>
  <c r="O2893" i="1"/>
  <c r="P2893" i="1" s="1"/>
  <c r="O3977" i="1"/>
  <c r="P3977" i="1" s="1"/>
  <c r="O3541" i="1"/>
  <c r="P3541" i="1" s="1"/>
  <c r="O1298" i="1"/>
  <c r="P1298" i="1" s="1"/>
  <c r="O3891" i="1"/>
  <c r="P3891" i="1" s="1"/>
  <c r="O4080" i="1"/>
  <c r="P4080" i="1" s="1"/>
  <c r="O3652" i="1"/>
  <c r="P3652" i="1" s="1"/>
  <c r="O3262" i="1"/>
  <c r="P3262" i="1" s="1"/>
  <c r="O3361" i="1"/>
  <c r="P3361" i="1" s="1"/>
  <c r="O533" i="1"/>
  <c r="P533" i="1" s="1"/>
  <c r="O3362" i="1"/>
  <c r="P3362" i="1" s="1"/>
  <c r="O3363" i="1"/>
  <c r="P3363" i="1" s="1"/>
  <c r="O3364" i="1"/>
  <c r="P3364" i="1" s="1"/>
  <c r="O3945" i="1"/>
  <c r="P3945" i="1" s="1"/>
  <c r="O3978" i="1"/>
  <c r="P3978" i="1" s="1"/>
  <c r="O3145" i="1"/>
  <c r="P3145" i="1" s="1"/>
  <c r="O3738" i="1"/>
  <c r="P3738" i="1" s="1"/>
  <c r="O3542" i="1"/>
  <c r="P3542" i="1" s="1"/>
  <c r="O3456" i="1"/>
  <c r="P3456" i="1" s="1"/>
  <c r="O3219" i="1"/>
  <c r="P3219" i="1" s="1"/>
  <c r="O3739" i="1"/>
  <c r="P3739" i="1" s="1"/>
  <c r="O3457" i="1"/>
  <c r="P3457" i="1" s="1"/>
  <c r="O1299" i="1"/>
  <c r="P1299" i="1" s="1"/>
  <c r="O3146" i="1"/>
  <c r="P3146" i="1" s="1"/>
  <c r="O2789" i="1"/>
  <c r="P2789" i="1" s="1"/>
  <c r="O3365" i="1"/>
  <c r="P3365" i="1" s="1"/>
  <c r="O3147" i="1"/>
  <c r="P3147" i="1" s="1"/>
  <c r="O3148" i="1"/>
  <c r="P3148" i="1" s="1"/>
  <c r="O3418" i="1"/>
  <c r="P3418" i="1" s="1"/>
  <c r="O2917" i="1"/>
  <c r="P2917" i="1" s="1"/>
  <c r="O2837" i="1"/>
  <c r="P2837" i="1" s="1"/>
  <c r="O2886" i="1"/>
  <c r="P2886" i="1" s="1"/>
  <c r="O3149" i="1"/>
  <c r="P3149" i="1" s="1"/>
  <c r="O2790" i="1"/>
  <c r="P2790" i="1" s="1"/>
  <c r="O2894" i="1"/>
  <c r="P2894" i="1" s="1"/>
  <c r="O3979" i="1"/>
  <c r="P3979" i="1" s="1"/>
  <c r="O3543" i="1"/>
  <c r="P3543" i="1" s="1"/>
  <c r="O3366" i="1"/>
  <c r="P3366" i="1" s="1"/>
  <c r="O2974" i="1"/>
  <c r="P2974" i="1" s="1"/>
  <c r="O2838" i="1"/>
  <c r="P2838" i="1" s="1"/>
  <c r="O2839" i="1"/>
  <c r="P2839" i="1" s="1"/>
  <c r="O2840" i="1"/>
  <c r="P2840" i="1" s="1"/>
  <c r="O1300" i="1"/>
  <c r="P1300" i="1" s="1"/>
  <c r="O3980" i="1"/>
  <c r="P3980" i="1" s="1"/>
  <c r="O3740" i="1"/>
  <c r="P3740" i="1" s="1"/>
  <c r="O3367" i="1"/>
  <c r="P3367" i="1" s="1"/>
  <c r="O3619" i="1"/>
  <c r="P3619" i="1" s="1"/>
  <c r="O3544" i="1"/>
  <c r="P3544" i="1" s="1"/>
  <c r="O3981" i="1"/>
  <c r="P3981" i="1" s="1"/>
  <c r="O3497" i="1"/>
  <c r="P3497" i="1" s="1"/>
  <c r="O1301" i="1"/>
  <c r="P1301" i="1" s="1"/>
  <c r="O2841" i="1"/>
  <c r="P2841" i="1" s="1"/>
  <c r="O3368" i="1"/>
  <c r="P3368" i="1" s="1"/>
  <c r="O3699" i="1"/>
  <c r="P3699" i="1" s="1"/>
  <c r="O3369" i="1"/>
  <c r="P3369" i="1" s="1"/>
  <c r="O2791" i="1"/>
  <c r="P2791" i="1" s="1"/>
  <c r="O2792" i="1"/>
  <c r="P2792" i="1" s="1"/>
  <c r="O3319" i="1"/>
  <c r="P3319" i="1" s="1"/>
  <c r="O3370" i="1"/>
  <c r="P3370" i="1" s="1"/>
  <c r="O3263" i="1"/>
  <c r="P3263" i="1" s="1"/>
  <c r="O3264" i="1"/>
  <c r="P3264" i="1" s="1"/>
  <c r="O3982" i="1"/>
  <c r="P3982" i="1" s="1"/>
  <c r="O3545" i="1"/>
  <c r="P3545" i="1" s="1"/>
  <c r="O3601" i="1"/>
  <c r="P3601" i="1" s="1"/>
  <c r="O3458" i="1"/>
  <c r="P3458" i="1" s="1"/>
  <c r="O3303" i="1"/>
  <c r="P3303" i="1" s="1"/>
  <c r="O3546" i="1"/>
  <c r="P3546" i="1" s="1"/>
  <c r="O3371" i="1"/>
  <c r="P3371" i="1" s="1"/>
  <c r="O3547" i="1"/>
  <c r="P3547" i="1" s="1"/>
  <c r="O3741" i="1"/>
  <c r="P3741" i="1" s="1"/>
  <c r="O3150" i="1"/>
  <c r="P3150" i="1" s="1"/>
  <c r="O2842" i="1"/>
  <c r="P2842" i="1" s="1"/>
  <c r="O3654" i="1"/>
  <c r="P3654" i="1" s="1"/>
  <c r="O3265" i="1"/>
  <c r="P3265" i="1" s="1"/>
  <c r="O2810" i="1"/>
  <c r="P2810" i="1" s="1"/>
  <c r="O3742" i="1"/>
  <c r="P3742" i="1" s="1"/>
  <c r="O3548" i="1"/>
  <c r="P3548" i="1" s="1"/>
  <c r="O3298" i="1"/>
  <c r="P3298" i="1" s="1"/>
  <c r="O3304" i="1"/>
  <c r="P3304" i="1" s="1"/>
  <c r="O3372" i="1"/>
  <c r="P3372" i="1" s="1"/>
  <c r="O3151" i="1"/>
  <c r="P3151" i="1" s="1"/>
  <c r="O3266" i="1"/>
  <c r="P3266" i="1" s="1"/>
  <c r="O3672" i="1"/>
  <c r="P3672" i="1" s="1"/>
  <c r="O3459" i="1"/>
  <c r="P3459" i="1" s="1"/>
  <c r="O3152" i="1"/>
  <c r="P3152" i="1" s="1"/>
  <c r="O3460" i="1"/>
  <c r="P3460" i="1" s="1"/>
  <c r="O3549" i="1"/>
  <c r="P3549" i="1" s="1"/>
  <c r="O3983" i="1"/>
  <c r="P3983" i="1" s="1"/>
  <c r="O528" i="1"/>
  <c r="P528" i="1" s="1"/>
  <c r="O3550" i="1"/>
  <c r="P3550" i="1" s="1"/>
  <c r="O2970" i="1"/>
  <c r="P2970" i="1" s="1"/>
  <c r="O3267" i="1"/>
  <c r="P3267" i="1" s="1"/>
  <c r="O3153" i="1"/>
  <c r="P3153" i="1" s="1"/>
  <c r="O3498" i="1"/>
  <c r="P3498" i="1" s="1"/>
  <c r="O2843" i="1"/>
  <c r="P2843" i="1" s="1"/>
  <c r="O3551" i="1"/>
  <c r="P3551" i="1" s="1"/>
  <c r="O3461" i="1"/>
  <c r="P3461" i="1" s="1"/>
  <c r="O3673" i="1"/>
  <c r="P3673" i="1" s="1"/>
  <c r="O3268" i="1"/>
  <c r="P3268" i="1" s="1"/>
  <c r="O3373" i="1"/>
  <c r="P3373" i="1" s="1"/>
  <c r="O3374" i="1"/>
  <c r="P3374" i="1" s="1"/>
  <c r="O2804" i="1"/>
  <c r="P2804" i="1" s="1"/>
  <c r="O3237" i="1"/>
  <c r="P3237" i="1" s="1"/>
  <c r="O3674" i="1"/>
  <c r="P3674" i="1" s="1"/>
  <c r="O3984" i="1"/>
  <c r="P3984" i="1" s="1"/>
  <c r="O2844" i="1"/>
  <c r="P2844" i="1" s="1"/>
  <c r="O3598" i="1"/>
  <c r="P3598" i="1" s="1"/>
  <c r="O3892" i="1"/>
  <c r="P3892" i="1" s="1"/>
  <c r="O3305" i="1"/>
  <c r="P3305" i="1" s="1"/>
  <c r="O2845" i="1"/>
  <c r="P2845" i="1" s="1"/>
  <c r="O3493" i="1"/>
  <c r="P3493" i="1" s="1"/>
  <c r="O3154" i="1"/>
  <c r="P3154" i="1" s="1"/>
  <c r="O2973" i="1"/>
  <c r="P2973" i="1" s="1"/>
  <c r="O2846" i="1"/>
  <c r="P2846" i="1" s="1"/>
  <c r="O3743" i="1"/>
  <c r="P3743" i="1" s="1"/>
  <c r="O3375" i="1"/>
  <c r="P3375" i="1" s="1"/>
  <c r="O534" i="1"/>
  <c r="P534" i="1" s="1"/>
  <c r="O2887" i="1"/>
  <c r="P2887" i="1" s="1"/>
  <c r="O3376" i="1"/>
  <c r="P3376" i="1" s="1"/>
  <c r="O2878" i="1"/>
  <c r="P2878" i="1" s="1"/>
  <c r="O2793" i="1"/>
  <c r="P2793" i="1" s="1"/>
  <c r="O3220" i="1"/>
  <c r="P3220" i="1" s="1"/>
  <c r="O3852" i="1"/>
  <c r="P3852" i="1" s="1"/>
  <c r="O3269" i="1"/>
  <c r="P3269" i="1" s="1"/>
  <c r="O3462" i="1"/>
  <c r="P3462" i="1" s="1"/>
  <c r="O1302" i="1"/>
  <c r="P1302" i="1" s="1"/>
  <c r="O3210" i="1"/>
  <c r="P3210" i="1" s="1"/>
  <c r="O4092" i="1"/>
  <c r="P4092" i="1" s="1"/>
  <c r="O3419" i="1"/>
  <c r="P3419" i="1" s="1"/>
  <c r="O3155" i="1"/>
  <c r="P3155" i="1" s="1"/>
  <c r="O3463" i="1"/>
  <c r="P3463" i="1" s="1"/>
  <c r="O3270" i="1"/>
  <c r="P3270" i="1" s="1"/>
  <c r="O2910" i="1"/>
  <c r="P2910" i="1" s="1"/>
  <c r="O3853" i="1"/>
  <c r="P3853" i="1" s="1"/>
  <c r="O3744" i="1"/>
  <c r="P3744" i="1" s="1"/>
  <c r="O3426" i="1"/>
  <c r="P3426" i="1" s="1"/>
  <c r="O3422" i="1"/>
  <c r="P3422" i="1" s="1"/>
  <c r="O4108" i="1"/>
  <c r="P4108" i="1" s="1"/>
  <c r="O2805" i="1"/>
  <c r="P2805" i="1" s="1"/>
  <c r="O3156" i="1"/>
  <c r="P3156" i="1" s="1"/>
  <c r="O3593" i="1"/>
  <c r="P3593" i="1" s="1"/>
  <c r="O3464" i="1"/>
  <c r="P3464" i="1" s="1"/>
  <c r="O2800" i="1"/>
  <c r="P2800" i="1" s="1"/>
  <c r="O2847" i="1"/>
  <c r="P2847" i="1" s="1"/>
  <c r="O3157" i="1"/>
  <c r="P3157" i="1" s="1"/>
  <c r="O2971" i="1"/>
  <c r="P2971" i="1" s="1"/>
  <c r="O3377" i="1"/>
  <c r="P3377" i="1" s="1"/>
  <c r="O3158" i="1"/>
  <c r="P3158" i="1" s="1"/>
  <c r="O3159" i="1"/>
  <c r="P3159" i="1" s="1"/>
  <c r="O3745" i="1"/>
  <c r="P3745" i="1" s="1"/>
  <c r="O3378" i="1"/>
  <c r="P3378" i="1" s="1"/>
  <c r="O3271" i="1"/>
  <c r="P3271" i="1" s="1"/>
  <c r="O2848" i="1"/>
  <c r="P2848" i="1" s="1"/>
  <c r="O3552" i="1"/>
  <c r="P3552" i="1" s="1"/>
  <c r="O3859" i="1"/>
  <c r="P3859" i="1" s="1"/>
  <c r="O3985" i="1"/>
  <c r="P3985" i="1" s="1"/>
  <c r="O529" i="1"/>
  <c r="P529" i="1" s="1"/>
  <c r="O2879" i="1"/>
  <c r="P2879" i="1" s="1"/>
  <c r="O3272" i="1"/>
  <c r="P3272" i="1" s="1"/>
  <c r="O2849" i="1"/>
  <c r="P2849" i="1" s="1"/>
  <c r="O2972" i="1"/>
  <c r="P2972" i="1" s="1"/>
  <c r="O3273" i="1"/>
  <c r="P3273" i="1" s="1"/>
  <c r="O3160" i="1"/>
  <c r="P3160" i="1" s="1"/>
  <c r="O3553" i="1"/>
  <c r="P3553" i="1" s="1"/>
  <c r="O3554" i="1"/>
  <c r="P3554" i="1" s="1"/>
  <c r="O3602" i="1"/>
  <c r="P3602" i="1" s="1"/>
  <c r="O3914" i="1"/>
  <c r="P3914" i="1" s="1"/>
  <c r="O2850" i="1"/>
  <c r="P2850" i="1" s="1"/>
  <c r="O1287" i="1"/>
  <c r="P1287" i="1" s="1"/>
  <c r="O3675" i="1"/>
  <c r="P3675" i="1" s="1"/>
  <c r="O3746" i="1"/>
  <c r="P3746" i="1" s="1"/>
  <c r="O2895" i="1"/>
  <c r="P2895" i="1" s="1"/>
  <c r="O3379" i="1"/>
  <c r="P3379" i="1" s="1"/>
  <c r="O3555" i="1"/>
  <c r="P3555" i="1" s="1"/>
  <c r="O3300" i="1"/>
  <c r="P3300" i="1" s="1"/>
  <c r="O3488" i="1"/>
  <c r="P3488" i="1" s="1"/>
  <c r="O3211" i="1"/>
  <c r="P3211" i="1" s="1"/>
  <c r="O3465" i="1"/>
  <c r="P3465" i="1" s="1"/>
  <c r="O3161" i="1"/>
  <c r="P3161" i="1" s="1"/>
  <c r="O2851" i="1"/>
  <c r="P2851" i="1" s="1"/>
  <c r="O523" i="1"/>
  <c r="P523" i="1" s="1"/>
  <c r="O3380" i="1"/>
  <c r="P3380" i="1" s="1"/>
  <c r="O3676" i="1"/>
  <c r="P3676" i="1" s="1"/>
  <c r="O3274" i="1"/>
  <c r="P3274" i="1" s="1"/>
  <c r="O3556" i="1"/>
  <c r="P3556" i="1" s="1"/>
  <c r="O1303" i="1"/>
  <c r="P1303" i="1" s="1"/>
  <c r="O3557" i="1"/>
  <c r="P3557" i="1" s="1"/>
  <c r="O2872" i="1"/>
  <c r="P2872" i="1" s="1"/>
  <c r="O2918" i="1"/>
  <c r="P2918" i="1" s="1"/>
  <c r="O3323" i="1"/>
  <c r="P3323" i="1" s="1"/>
  <c r="O3162" i="1"/>
  <c r="P3162" i="1" s="1"/>
  <c r="O3466" i="1"/>
  <c r="P3466" i="1" s="1"/>
  <c r="O3747" i="1"/>
  <c r="P3747" i="1" s="1"/>
  <c r="O3231" i="1"/>
  <c r="P3231" i="1" s="1"/>
  <c r="O3467" i="1"/>
  <c r="P3467" i="1" s="1"/>
  <c r="O3468" i="1"/>
  <c r="P3468" i="1" s="1"/>
  <c r="O3469" i="1"/>
  <c r="P3469" i="1" s="1"/>
  <c r="O2900" i="1"/>
  <c r="P2900" i="1" s="1"/>
  <c r="O3381" i="1"/>
  <c r="P3381" i="1" s="1"/>
  <c r="O3163" i="1"/>
  <c r="P3163" i="1" s="1"/>
  <c r="O4002" i="1"/>
  <c r="P4002" i="1" s="1"/>
  <c r="O3558" i="1"/>
  <c r="P3558" i="1" s="1"/>
  <c r="O3164" i="1"/>
  <c r="P3164" i="1" s="1"/>
  <c r="O3470" i="1"/>
  <c r="P3470" i="1" s="1"/>
  <c r="O3559" i="1"/>
  <c r="P3559" i="1" s="1"/>
  <c r="O3560" i="1"/>
  <c r="P3560" i="1" s="1"/>
  <c r="O3677" i="1"/>
  <c r="P3677" i="1" s="1"/>
  <c r="O3382" i="1"/>
  <c r="P3382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4094" i="1"/>
  <c r="P4094" i="1" s="1"/>
  <c r="O2906" i="1"/>
  <c r="P2906" i="1" s="1"/>
  <c r="O2852" i="1"/>
  <c r="P2852" i="1" s="1"/>
  <c r="O2853" i="1"/>
  <c r="P2853" i="1" s="1"/>
  <c r="O2794" i="1"/>
  <c r="P2794" i="1" s="1"/>
  <c r="O3383" i="1"/>
  <c r="P3383" i="1" s="1"/>
  <c r="O3275" i="1"/>
  <c r="P3275" i="1" s="1"/>
  <c r="O3748" i="1"/>
  <c r="P3748" i="1" s="1"/>
  <c r="O3749" i="1"/>
  <c r="P3749" i="1" s="1"/>
  <c r="O3384" i="1"/>
  <c r="P3384" i="1" s="1"/>
  <c r="O3276" i="1"/>
  <c r="P3276" i="1" s="1"/>
  <c r="O3561" i="1"/>
  <c r="P3561" i="1" s="1"/>
  <c r="O1304" i="1"/>
  <c r="P1304" i="1" s="1"/>
  <c r="O3562" i="1"/>
  <c r="P3562" i="1" s="1"/>
  <c r="O3930" i="1"/>
  <c r="P3930" i="1" s="1"/>
  <c r="O1292" i="1"/>
  <c r="P1292" i="1" s="1"/>
  <c r="O2919" i="1"/>
  <c r="P2919" i="1" s="1"/>
  <c r="O2884" i="1"/>
  <c r="P2884" i="1" s="1"/>
  <c r="O3221" i="1"/>
  <c r="P3221" i="1" s="1"/>
  <c r="O3563" i="1"/>
  <c r="P3563" i="1" s="1"/>
  <c r="O3165" i="1"/>
  <c r="P3165" i="1" s="1"/>
  <c r="O3166" i="1"/>
  <c r="P3166" i="1" s="1"/>
  <c r="O1291" i="1"/>
  <c r="P1291" i="1" s="1"/>
  <c r="O3620" i="1"/>
  <c r="P3620" i="1" s="1"/>
  <c r="O3564" i="1"/>
  <c r="P3564" i="1" s="1"/>
  <c r="O3678" i="1"/>
  <c r="P3678" i="1" s="1"/>
  <c r="O3696" i="1"/>
  <c r="P3696" i="1" s="1"/>
  <c r="O525" i="1"/>
  <c r="P525" i="1" s="1"/>
  <c r="O2920" i="1"/>
  <c r="P2920" i="1" s="1"/>
  <c r="O4015" i="1"/>
  <c r="P4015" i="1" s="1"/>
  <c r="O3385" i="1"/>
  <c r="P3385" i="1" s="1"/>
  <c r="O3386" i="1"/>
  <c r="P3386" i="1" s="1"/>
  <c r="O3565" i="1"/>
  <c r="P3565" i="1" s="1"/>
  <c r="O3167" i="1"/>
  <c r="P3167" i="1" s="1"/>
  <c r="O3566" i="1"/>
  <c r="P3566" i="1" s="1"/>
  <c r="O3621" i="1"/>
  <c r="P3621" i="1" s="1"/>
  <c r="O2907" i="1"/>
  <c r="P2907" i="1" s="1"/>
  <c r="O3810" i="1"/>
  <c r="P3810" i="1" s="1"/>
  <c r="O2806" i="1"/>
  <c r="P2806" i="1" s="1"/>
  <c r="O3811" i="1"/>
  <c r="P3811" i="1" s="1"/>
  <c r="O3567" i="1"/>
  <c r="P3567" i="1" s="1"/>
  <c r="O3568" i="1"/>
  <c r="P3568" i="1" s="1"/>
  <c r="O3277" i="1"/>
  <c r="P3277" i="1" s="1"/>
  <c r="O4095" i="1"/>
  <c r="P4095" i="1" s="1"/>
  <c r="O3168" i="1"/>
  <c r="P3168" i="1" s="1"/>
  <c r="O2801" i="1"/>
  <c r="P2801" i="1" s="1"/>
  <c r="O3622" i="1"/>
  <c r="P3622" i="1" s="1"/>
  <c r="O3679" i="1"/>
  <c r="P3679" i="1" s="1"/>
  <c r="O3387" i="1"/>
  <c r="P3387" i="1" s="1"/>
  <c r="O3388" i="1"/>
  <c r="P3388" i="1" s="1"/>
  <c r="O3812" i="1"/>
  <c r="P3812" i="1" s="1"/>
  <c r="O3471" i="1"/>
  <c r="P3471" i="1" s="1"/>
  <c r="O2854" i="1"/>
  <c r="P2854" i="1" s="1"/>
  <c r="O3278" i="1"/>
  <c r="P3278" i="1" s="1"/>
  <c r="O3569" i="1"/>
  <c r="P3569" i="1" s="1"/>
  <c r="O3189" i="1"/>
  <c r="P3189" i="1" s="1"/>
  <c r="O2795" i="1"/>
  <c r="P2795" i="1" s="1"/>
  <c r="O3500" i="1"/>
  <c r="P3500" i="1" s="1"/>
  <c r="O3279" i="1"/>
  <c r="P3279" i="1" s="1"/>
  <c r="O3169" i="1"/>
  <c r="P3169" i="1" s="1"/>
  <c r="O2896" i="1"/>
  <c r="P2896" i="1" s="1"/>
  <c r="O3170" i="1"/>
  <c r="P3170" i="1" s="1"/>
  <c r="O3235" i="1"/>
  <c r="P3235" i="1" s="1"/>
  <c r="O2855" i="1"/>
  <c r="P2855" i="1" s="1"/>
  <c r="O3915" i="1"/>
  <c r="P3915" i="1" s="1"/>
  <c r="O3389" i="1"/>
  <c r="P3389" i="1" s="1"/>
  <c r="O3986" i="1"/>
  <c r="P3986" i="1" s="1"/>
  <c r="O3623" i="1"/>
  <c r="P3623" i="1" s="1"/>
  <c r="O2921" i="1"/>
  <c r="P2921" i="1" s="1"/>
  <c r="O3680" i="1"/>
  <c r="P3680" i="1" s="1"/>
  <c r="O2856" i="1"/>
  <c r="P2856" i="1" s="1"/>
  <c r="O1288" i="1"/>
  <c r="P1288" i="1" s="1"/>
  <c r="O3599" i="1"/>
  <c r="P3599" i="1" s="1"/>
  <c r="O3813" i="1"/>
  <c r="P3813" i="1" s="1"/>
  <c r="O3280" i="1"/>
  <c r="P3280" i="1" s="1"/>
  <c r="O3697" i="1"/>
  <c r="P3697" i="1" s="1"/>
  <c r="O3688" i="1"/>
  <c r="P3688" i="1" s="1"/>
  <c r="O2796" i="1"/>
  <c r="P2796" i="1" s="1"/>
  <c r="O2967" i="1"/>
  <c r="P2967" i="1" s="1"/>
  <c r="O3390" i="1"/>
  <c r="P3390" i="1" s="1"/>
  <c r="O4058" i="1"/>
  <c r="P4058" i="1" s="1"/>
  <c r="O3814" i="1"/>
  <c r="P3814" i="1" s="1"/>
  <c r="O3171" i="1"/>
  <c r="P3171" i="1" s="1"/>
  <c r="O3854" i="1"/>
  <c r="P3854" i="1" s="1"/>
  <c r="O2968" i="1"/>
  <c r="P2968" i="1" s="1"/>
  <c r="O3281" i="1"/>
  <c r="P3281" i="1" s="1"/>
  <c r="O3282" i="1"/>
  <c r="P3282" i="1" s="1"/>
  <c r="O535" i="1"/>
  <c r="P535" i="1" s="1"/>
  <c r="O3283" i="1"/>
  <c r="P3283" i="1" s="1"/>
  <c r="O2897" i="1"/>
  <c r="P2897" i="1" s="1"/>
  <c r="O3284" i="1"/>
  <c r="P3284" i="1" s="1"/>
  <c r="O3681" i="1"/>
  <c r="P3681" i="1" s="1"/>
  <c r="O3391" i="1"/>
  <c r="P3391" i="1" s="1"/>
  <c r="O4059" i="1"/>
  <c r="P4059" i="1" s="1"/>
  <c r="O3815" i="1"/>
  <c r="P3815" i="1" s="1"/>
  <c r="O3423" i="1"/>
  <c r="P3423" i="1" s="1"/>
  <c r="O3222" i="1"/>
  <c r="P3222" i="1" s="1"/>
  <c r="O530" i="1"/>
  <c r="P530" i="1" s="1"/>
  <c r="O3938" i="1"/>
  <c r="P3938" i="1" s="1"/>
  <c r="O3472" i="1"/>
  <c r="P3472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172" i="1"/>
  <c r="P3172" i="1" s="1"/>
  <c r="O3392" i="1"/>
  <c r="P3392" i="1" s="1"/>
  <c r="O3285" i="1"/>
  <c r="P3285" i="1" s="1"/>
  <c r="O1305" i="1"/>
  <c r="P1305" i="1" s="1"/>
  <c r="O3393" i="1"/>
  <c r="P3393" i="1" s="1"/>
  <c r="O3420" i="1"/>
  <c r="P3420" i="1" s="1"/>
  <c r="O3286" i="1"/>
  <c r="P3286" i="1" s="1"/>
  <c r="O3173" i="1"/>
  <c r="P3173" i="1" s="1"/>
  <c r="O3287" i="1"/>
  <c r="P3287" i="1" s="1"/>
  <c r="O3394" i="1"/>
  <c r="P3394" i="1" s="1"/>
  <c r="O2783" i="1"/>
  <c r="P2783" i="1" s="1"/>
  <c r="O3174" i="1"/>
  <c r="P3174" i="1" s="1"/>
  <c r="O2797" i="1"/>
  <c r="P2797" i="1" s="1"/>
  <c r="O3624" i="1"/>
  <c r="P3624" i="1" s="1"/>
  <c r="O3816" i="1"/>
  <c r="P3816" i="1" s="1"/>
  <c r="O3473" i="1"/>
  <c r="P3473" i="1" s="1"/>
  <c r="O2784" i="1"/>
  <c r="P2784" i="1" s="1"/>
  <c r="O3817" i="1"/>
  <c r="P3817" i="1" s="1"/>
  <c r="O2880" i="1"/>
  <c r="P2880" i="1" s="1"/>
  <c r="O3570" i="1"/>
  <c r="P3570" i="1" s="1"/>
  <c r="O3818" i="1"/>
  <c r="P3818" i="1" s="1"/>
  <c r="O2857" i="1"/>
  <c r="P2857" i="1" s="1"/>
  <c r="O531" i="1"/>
  <c r="P531" i="1" s="1"/>
  <c r="O2858" i="1"/>
  <c r="P2858" i="1" s="1"/>
  <c r="O3223" i="1"/>
  <c r="P3223" i="1" s="1"/>
  <c r="O3224" i="1"/>
  <c r="P3224" i="1" s="1"/>
  <c r="O3571" i="1"/>
  <c r="P3571" i="1" s="1"/>
  <c r="O1289" i="1"/>
  <c r="P1289" i="1" s="1"/>
  <c r="O2922" i="1"/>
  <c r="P2922" i="1" s="1"/>
  <c r="O3395" i="1"/>
  <c r="P3395" i="1" s="1"/>
  <c r="O4109" i="1"/>
  <c r="P4109" i="1" s="1"/>
  <c r="O3396" i="1"/>
  <c r="P3396" i="1" s="1"/>
  <c r="O522" i="1"/>
  <c r="P522" i="1" s="1"/>
  <c r="O3987" i="1"/>
  <c r="P3987" i="1" s="1"/>
  <c r="O3819" i="1"/>
  <c r="P3819" i="1" s="1"/>
  <c r="O3820" i="1"/>
  <c r="P3820" i="1" s="1"/>
  <c r="O3949" i="1"/>
  <c r="P3949" i="1" s="1"/>
  <c r="O4096" i="1"/>
  <c r="P4096" i="1" s="1"/>
  <c r="O3906" i="1"/>
  <c r="P3906" i="1" s="1"/>
  <c r="O4003" i="1"/>
  <c r="P4003" i="1" s="1"/>
  <c r="O4021" i="1"/>
  <c r="P4021" i="1" s="1"/>
  <c r="O4081" i="1"/>
  <c r="P4081" i="1" s="1"/>
  <c r="O3175" i="1"/>
  <c r="P3175" i="1" s="1"/>
  <c r="O3474" i="1"/>
  <c r="P3474" i="1" s="1"/>
  <c r="O3988" i="1"/>
  <c r="P3988" i="1" s="1"/>
  <c r="O4110" i="1"/>
  <c r="P4110" i="1" s="1"/>
  <c r="O4004" i="1"/>
  <c r="P4004" i="1" s="1"/>
  <c r="O3176" i="1"/>
  <c r="P3176" i="1" s="1"/>
  <c r="O3821" i="1"/>
  <c r="P3821" i="1" s="1"/>
  <c r="O3822" i="1"/>
  <c r="P3822" i="1" s="1"/>
  <c r="O2859" i="1"/>
  <c r="P2859" i="1" s="1"/>
  <c r="O3475" i="1"/>
  <c r="P3475" i="1" s="1"/>
  <c r="O3893" i="1"/>
  <c r="P3893" i="1" s="1"/>
  <c r="O3397" i="1"/>
  <c r="P3397" i="1" s="1"/>
  <c r="O3916" i="1"/>
  <c r="P3916" i="1" s="1"/>
  <c r="O3894" i="1"/>
  <c r="P3894" i="1" s="1"/>
  <c r="O3823" i="1"/>
  <c r="P3823" i="1" s="1"/>
  <c r="O3427" i="1"/>
  <c r="P3427" i="1" s="1"/>
  <c r="O3398" i="1"/>
  <c r="P3398" i="1" s="1"/>
  <c r="O3399" i="1"/>
  <c r="P339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400" i="1"/>
  <c r="P3400" i="1" s="1"/>
  <c r="O3931" i="1"/>
  <c r="P3931" i="1" s="1"/>
  <c r="O4038" i="1"/>
  <c r="P4038" i="1" s="1"/>
  <c r="O2963" i="1"/>
  <c r="P2963" i="1" s="1"/>
  <c r="O3177" i="1"/>
  <c r="P3177" i="1" s="1"/>
  <c r="O4102" i="1"/>
  <c r="P4102" i="1" s="1"/>
  <c r="O4039" i="1"/>
  <c r="P4039" i="1" s="1"/>
  <c r="O3178" i="1"/>
  <c r="P3178" i="1" s="1"/>
  <c r="O3301" i="1"/>
  <c r="P3301" i="1" s="1"/>
  <c r="O3476" i="1"/>
  <c r="P3476" i="1" s="1"/>
  <c r="O3477" i="1"/>
  <c r="P3477" i="1" s="1"/>
  <c r="O3989" i="1"/>
  <c r="P3989" i="1" s="1"/>
  <c r="O3478" i="1"/>
  <c r="P3478" i="1" s="1"/>
  <c r="O3572" i="1"/>
  <c r="P3572" i="1" s="1"/>
  <c r="O3573" i="1"/>
  <c r="P3573" i="1" s="1"/>
  <c r="O3288" i="1"/>
  <c r="P3288" i="1" s="1"/>
  <c r="O3990" i="1"/>
  <c r="P3990" i="1" s="1"/>
  <c r="O3289" i="1"/>
  <c r="P3289" i="1" s="1"/>
  <c r="O3290" i="1"/>
  <c r="P3290" i="1" s="1"/>
  <c r="O3179" i="1"/>
  <c r="P3179" i="1" s="1"/>
  <c r="O2908" i="1"/>
  <c r="P2908" i="1" s="1"/>
  <c r="O4104" i="1"/>
  <c r="P4104" i="1" s="1"/>
  <c r="O3895" i="1"/>
  <c r="P3895" i="1" s="1"/>
  <c r="O3932" i="1"/>
  <c r="P3932" i="1" s="1"/>
  <c r="O4040" i="1"/>
  <c r="P4040" i="1" s="1"/>
  <c r="O3991" i="1"/>
  <c r="P3991" i="1" s="1"/>
  <c r="O3479" i="1"/>
  <c r="P3479" i="1" s="1"/>
  <c r="O3291" i="1"/>
  <c r="P3291" i="1" s="1"/>
  <c r="O3401" i="1"/>
  <c r="P3401" i="1" s="1"/>
  <c r="O3625" i="1"/>
  <c r="P3625" i="1" s="1"/>
  <c r="O4105" i="1"/>
  <c r="P4105" i="1" s="1"/>
  <c r="O3824" i="1"/>
  <c r="P3824" i="1" s="1"/>
  <c r="O3480" i="1"/>
  <c r="P3480" i="1" s="1"/>
  <c r="O3574" i="1"/>
  <c r="P3574" i="1" s="1"/>
  <c r="O2909" i="1"/>
  <c r="P2909" i="1" s="1"/>
  <c r="O4007" i="1"/>
  <c r="P4007" i="1" s="1"/>
  <c r="O4041" i="1"/>
  <c r="P4041" i="1" s="1"/>
  <c r="O536" i="1"/>
  <c r="P536" i="1" s="1"/>
  <c r="O3825" i="1"/>
  <c r="P3825" i="1" s="1"/>
  <c r="O3481" i="1"/>
  <c r="P3481" i="1" s="1"/>
  <c r="O3826" i="1"/>
  <c r="P3826" i="1" s="1"/>
  <c r="O4060" i="1"/>
  <c r="P4060" i="1" s="1"/>
  <c r="O3992" i="1"/>
  <c r="P3992" i="1" s="1"/>
  <c r="O3933" i="1"/>
  <c r="P3933" i="1" s="1"/>
  <c r="O4016" i="1"/>
  <c r="P4016" i="1" s="1"/>
  <c r="O3907" i="1"/>
  <c r="P3907" i="1" s="1"/>
  <c r="O3827" i="1"/>
  <c r="P3827" i="1" s="1"/>
  <c r="O3575" i="1"/>
  <c r="P3575" i="1" s="1"/>
  <c r="O4061" i="1"/>
  <c r="P4061" i="1" s="1"/>
  <c r="O3501" i="1"/>
  <c r="P3501" i="1" s="1"/>
  <c r="O3594" i="1"/>
  <c r="P3594" i="1" s="1"/>
  <c r="O3828" i="1"/>
  <c r="P3828" i="1" s="1"/>
  <c r="O3829" i="1"/>
  <c r="P3829" i="1" s="1"/>
  <c r="O3855" i="1"/>
  <c r="P3855" i="1" s="1"/>
  <c r="O3225" i="1"/>
  <c r="P3225" i="1" s="1"/>
  <c r="O3830" i="1"/>
  <c r="P3830" i="1" s="1"/>
  <c r="O3831" i="1"/>
  <c r="P3831" i="1" s="1"/>
  <c r="O3402" i="1"/>
  <c r="P3402" i="1" s="1"/>
  <c r="O3896" i="1"/>
  <c r="P3896" i="1" s="1"/>
  <c r="O3576" i="1"/>
  <c r="P3576" i="1" s="1"/>
  <c r="O4082" i="1"/>
  <c r="P4082" i="1" s="1"/>
  <c r="O3993" i="1"/>
  <c r="P3993" i="1" s="1"/>
  <c r="O3682" i="1"/>
  <c r="P3682" i="1" s="1"/>
  <c r="O4115" i="1"/>
  <c r="P4115" i="1" s="1"/>
  <c r="O4074" i="1"/>
  <c r="P4074" i="1" s="1"/>
  <c r="O4048" i="1"/>
  <c r="P4048" i="1" s="1"/>
  <c r="O4073" i="1"/>
  <c r="P4073" i="1" s="1"/>
  <c r="O3312" i="1"/>
  <c r="P3312" i="1" s="1"/>
  <c r="O3856" i="1"/>
  <c r="P3856" i="1" s="1"/>
  <c r="O4075" i="1"/>
  <c r="P4075" i="1" s="1"/>
  <c r="O3403" i="1"/>
  <c r="P3403" i="1" s="1"/>
  <c r="O3226" i="1"/>
  <c r="P3226" i="1" s="1"/>
  <c r="O3577" i="1"/>
  <c r="P3577" i="1" s="1"/>
  <c r="O3832" i="1"/>
  <c r="P3832" i="1" s="1"/>
  <c r="O3238" i="1"/>
  <c r="P3238" i="1" s="1"/>
  <c r="O3994" i="1"/>
  <c r="P3994" i="1" s="1"/>
  <c r="O3404" i="1"/>
  <c r="P3404" i="1" s="1"/>
  <c r="O3405" i="1"/>
  <c r="P3405" i="1" s="1"/>
  <c r="O3917" i="1"/>
  <c r="P3917" i="1" s="1"/>
  <c r="O3309" i="1"/>
  <c r="P3309" i="1" s="1"/>
  <c r="O3833" i="1"/>
  <c r="P3833" i="1" s="1"/>
  <c r="O3499" i="1"/>
  <c r="P3499" i="1" s="1"/>
  <c r="O4042" i="1"/>
  <c r="P4042" i="1" s="1"/>
  <c r="O4023" i="1"/>
  <c r="P4023" i="1" s="1"/>
  <c r="O3180" i="1"/>
  <c r="P3180" i="1" s="1"/>
  <c r="O3834" i="1"/>
  <c r="P3834" i="1" s="1"/>
  <c r="O3181" i="1"/>
  <c r="P3181" i="1" s="1"/>
  <c r="O2888" i="1"/>
  <c r="P2888" i="1" s="1"/>
  <c r="O3236" i="1"/>
  <c r="P3236" i="1" s="1"/>
  <c r="O4107" i="1"/>
  <c r="P4107" i="1" s="1"/>
  <c r="O3406" i="1"/>
  <c r="P3406" i="1" s="1"/>
  <c r="O3897" i="1"/>
  <c r="P3897" i="1" s="1"/>
  <c r="O3482" i="1"/>
  <c r="P3482" i="1" s="1"/>
  <c r="O4083" i="1"/>
  <c r="P4083" i="1" s="1"/>
  <c r="O2969" i="1"/>
  <c r="P2969" i="1" s="1"/>
  <c r="O4005" i="1"/>
  <c r="P4005" i="1" s="1"/>
  <c r="O3292" i="1"/>
  <c r="P3292" i="1" s="1"/>
  <c r="O3407" i="1"/>
  <c r="P3407" i="1" s="1"/>
  <c r="O3835" i="1"/>
  <c r="P3835" i="1" s="1"/>
  <c r="O2811" i="1"/>
  <c r="P2811" i="1" s="1"/>
  <c r="O3293" i="1"/>
  <c r="P3293" i="1" s="1"/>
  <c r="O3578" i="1"/>
  <c r="P3578" i="1" s="1"/>
  <c r="O3306" i="1"/>
  <c r="P3306" i="1" s="1"/>
  <c r="O2860" i="1"/>
  <c r="P2860" i="1" s="1"/>
  <c r="O3995" i="1"/>
  <c r="P3995" i="1" s="1"/>
  <c r="O4103" i="1"/>
  <c r="P4103" i="1" s="1"/>
  <c r="O3408" i="1"/>
  <c r="P3408" i="1" s="1"/>
  <c r="O1290" i="1"/>
  <c r="P1290" i="1" s="1"/>
  <c r="O3579" i="1"/>
  <c r="P3579" i="1" s="1"/>
  <c r="O3580" i="1"/>
  <c r="P3580" i="1" s="1"/>
  <c r="O3232" i="1"/>
  <c r="P3232" i="1" s="1"/>
  <c r="O3908" i="1"/>
  <c r="P3908" i="1" s="1"/>
  <c r="O3934" i="1"/>
  <c r="P3934" i="1" s="1"/>
  <c r="O3227" i="1"/>
  <c r="P3227" i="1" s="1"/>
  <c r="O3233" i="1"/>
  <c r="P3233" i="1" s="1"/>
  <c r="O3409" i="1"/>
  <c r="P3409" i="1" s="1"/>
  <c r="O2861" i="1"/>
  <c r="P2861" i="1" s="1"/>
  <c r="O3581" i="1"/>
  <c r="P3581" i="1" s="1"/>
  <c r="O4084" i="1"/>
  <c r="P4084" i="1" s="1"/>
  <c r="O3410" i="1"/>
  <c r="P3410" i="1" s="1"/>
  <c r="O3182" i="1"/>
  <c r="P3182" i="1" s="1"/>
  <c r="O3322" i="1"/>
  <c r="P3322" i="1" s="1"/>
  <c r="O3911" i="1"/>
  <c r="P3911" i="1" s="1"/>
  <c r="O2785" i="1"/>
  <c r="P2785" i="1" s="1"/>
  <c r="O2873" i="1"/>
  <c r="P2873" i="1" s="1"/>
  <c r="O3411" i="1"/>
  <c r="P3411" i="1" s="1"/>
  <c r="O3941" i="1"/>
  <c r="P3941" i="1" s="1"/>
  <c r="O3909" i="1"/>
  <c r="P3909" i="1" s="1"/>
  <c r="O2862" i="1"/>
  <c r="P2862" i="1" s="1"/>
  <c r="O3996" i="1"/>
  <c r="P3996" i="1" s="1"/>
  <c r="O3294" i="1"/>
  <c r="P3294" i="1" s="1"/>
  <c r="O3626" i="1"/>
  <c r="P3626" i="1" s="1"/>
  <c r="O2881" i="1"/>
  <c r="P2881" i="1" s="1"/>
  <c r="O4043" i="1"/>
  <c r="P4043" i="1" s="1"/>
  <c r="O4049" i="1"/>
  <c r="P4049" i="1" s="1"/>
  <c r="O3910" i="1"/>
  <c r="P3910" i="1" s="1"/>
  <c r="O2964" i="1"/>
  <c r="P2964" i="1" s="1"/>
  <c r="O3836" i="1"/>
  <c r="P3836" i="1" s="1"/>
  <c r="O3683" i="1"/>
  <c r="P3683" i="1" s="1"/>
  <c r="O3582" i="1"/>
  <c r="P3582" i="1" s="1"/>
  <c r="O3412" i="1"/>
  <c r="P3412" i="1" s="1"/>
  <c r="O4062" i="1"/>
  <c r="P4062" i="1" s="1"/>
  <c r="O3483" i="1"/>
  <c r="P3483" i="1" s="1"/>
  <c r="O3837" i="1"/>
  <c r="P3837" i="1" s="1"/>
  <c r="O3899" i="1"/>
  <c r="P3899" i="1" s="1"/>
  <c r="O4069" i="1"/>
  <c r="P4069" i="1" s="1"/>
  <c r="O4022" i="1"/>
  <c r="P4022" i="1" s="1"/>
  <c r="O3997" i="1"/>
  <c r="P3997" i="1" s="1"/>
  <c r="O3898" i="1"/>
  <c r="P3898" i="1" s="1"/>
  <c r="O2898" i="1"/>
  <c r="P2898" i="1" s="1"/>
  <c r="O3484" i="1"/>
  <c r="P3484" i="1" s="1"/>
  <c r="O2863" i="1"/>
  <c r="P2863" i="1" s="1"/>
  <c r="O3935" i="1"/>
  <c r="P3935" i="1" s="1"/>
  <c r="O3838" i="1"/>
  <c r="P3838" i="1" s="1"/>
  <c r="O3998" i="1"/>
  <c r="P3998" i="1" s="1"/>
  <c r="O2798" i="1"/>
  <c r="P2798" i="1" s="1"/>
  <c r="O2882" i="1"/>
  <c r="P2882" i="1" s="1"/>
  <c r="O3839" i="1"/>
  <c r="P3839" i="1" s="1"/>
  <c r="O3857" i="1"/>
  <c r="P3857" i="1" s="1"/>
  <c r="O3840" i="1"/>
  <c r="P3840" i="1" s="1"/>
  <c r="O4047" i="1"/>
  <c r="P4047" i="1" s="1"/>
  <c r="O4063" i="1"/>
  <c r="P4063" i="1" s="1"/>
  <c r="O3295" i="1"/>
  <c r="P3295" i="1" s="1"/>
  <c r="O2864" i="1"/>
  <c r="P2864" i="1" s="1"/>
  <c r="O3583" i="1"/>
  <c r="P3583" i="1" s="1"/>
  <c r="O2865" i="1"/>
  <c r="P2865" i="1" s="1"/>
  <c r="O3939" i="1"/>
  <c r="P3939" i="1" s="1"/>
  <c r="O3841" i="1"/>
  <c r="P3841" i="1" s="1"/>
  <c r="O3296" i="1"/>
  <c r="P3296" i="1" s="1"/>
  <c r="O3627" i="1"/>
  <c r="P3627" i="1" s="1"/>
  <c r="O3653" i="1"/>
  <c r="P3653" i="1" s="1"/>
  <c r="O3999" i="1"/>
  <c r="P3999" i="1" s="1"/>
  <c r="O4000" i="1"/>
  <c r="P4000" i="1" s="1"/>
  <c r="O2868" i="1"/>
  <c r="P2868" i="1" s="1"/>
  <c r="O4064" i="1"/>
  <c r="P4064" i="1" s="1"/>
  <c r="O3946" i="1"/>
  <c r="P3946" i="1" s="1"/>
  <c r="O3413" i="1"/>
  <c r="P3413" i="1" s="1"/>
  <c r="O3684" i="1"/>
  <c r="P3684" i="1" s="1"/>
  <c r="O4044" i="1"/>
  <c r="P4044" i="1" s="1"/>
  <c r="O3842" i="1"/>
  <c r="P3842" i="1" s="1"/>
  <c r="O3604" i="1"/>
  <c r="P3604" i="1" s="1"/>
  <c r="O3234" i="1"/>
  <c r="P3234" i="1" s="1"/>
  <c r="O3183" i="1"/>
  <c r="P3183" i="1" s="1"/>
  <c r="O4065" i="1"/>
  <c r="P4065" i="1" s="1"/>
  <c r="O3184" i="1"/>
  <c r="P3184" i="1" s="1"/>
  <c r="O3628" i="1"/>
  <c r="P3628" i="1" s="1"/>
  <c r="O3494" i="1"/>
  <c r="P3494" i="1" s="1"/>
  <c r="O3414" i="1"/>
  <c r="P3414" i="1" s="1"/>
  <c r="O2899" i="1"/>
  <c r="P2899" i="1" s="1"/>
  <c r="O4045" i="1"/>
  <c r="P4045" i="1" s="1"/>
  <c r="O2786" i="1"/>
  <c r="P2786" i="1" s="1"/>
  <c r="O3584" i="1"/>
  <c r="P3584" i="1" s="1"/>
  <c r="O3585" i="1"/>
  <c r="P3585" i="1" s="1"/>
  <c r="O3424" i="1"/>
  <c r="P3424" i="1" s="1"/>
  <c r="O537" i="1"/>
  <c r="P537" i="1" s="1"/>
  <c r="O3629" i="1"/>
  <c r="P3629" i="1" s="1"/>
  <c r="O3586" i="1"/>
  <c r="P3586" i="1" s="1"/>
  <c r="O3650" i="1"/>
  <c r="P3650" i="1" s="1"/>
  <c r="O3185" i="1"/>
  <c r="P3185" i="1" s="1"/>
  <c r="O3948" i="1"/>
  <c r="P3948" i="1" s="1"/>
  <c r="O3415" i="1"/>
  <c r="P3415" i="1" s="1"/>
  <c r="O3843" i="1"/>
  <c r="P3843" i="1" s="1"/>
  <c r="O3186" i="1"/>
  <c r="P3186" i="1" s="1"/>
  <c r="O3302" i="1"/>
  <c r="P3302" i="1" s="1"/>
  <c r="O4111" i="1"/>
  <c r="P4111" i="1" s="1"/>
  <c r="O3485" i="1"/>
  <c r="P3485" i="1" s="1"/>
  <c r="O3416" i="1"/>
  <c r="P3416" i="1" s="1"/>
  <c r="O4085" i="1"/>
  <c r="P4085" i="1" s="1"/>
  <c r="O3651" i="1"/>
  <c r="P3651" i="1" s="1"/>
  <c r="O4001" i="1"/>
  <c r="P4001" i="1" s="1"/>
  <c r="O4106" i="1"/>
  <c r="P4106" i="1" s="1"/>
  <c r="O3698" i="1"/>
  <c r="P3698" i="1" s="1"/>
  <c r="O2787" i="1"/>
  <c r="P2787" i="1" s="1"/>
  <c r="O2883" i="1"/>
  <c r="P2883" i="1" s="1"/>
  <c r="O2866" i="1"/>
  <c r="P2866" i="1" s="1"/>
  <c r="O3187" i="1"/>
  <c r="P3187" i="1" s="1"/>
  <c r="O3587" i="1"/>
  <c r="P3587" i="1" s="1"/>
  <c r="O4087" i="1"/>
  <c r="P4087" i="1" s="1"/>
  <c r="O3844" i="1"/>
  <c r="P3844" i="1" s="1"/>
  <c r="O3417" i="1"/>
  <c r="P3417" i="1" s="1"/>
  <c r="O3588" i="1"/>
  <c r="P3588" i="1" s="1"/>
  <c r="O2867" i="1"/>
  <c r="P2867" i="1" s="1"/>
  <c r="O2799" i="1"/>
  <c r="P2799" i="1" s="1"/>
  <c r="O3589" i="1"/>
  <c r="P3589" i="1" s="1"/>
  <c r="O3486" i="1"/>
  <c r="P3486" i="1" s="1"/>
  <c r="O3297" i="1"/>
  <c r="P3297" i="1" s="1"/>
  <c r="O2" i="1"/>
  <c r="P2" i="1" s="1"/>
  <c r="E8" i="6" l="1"/>
  <c r="F8" i="6" s="1"/>
  <c r="E13" i="6"/>
  <c r="G13" i="6" s="1"/>
  <c r="E9" i="6"/>
  <c r="F9" i="6" s="1"/>
  <c r="E7" i="6"/>
  <c r="E6" i="6"/>
  <c r="E10" i="6"/>
  <c r="H10" i="6" s="1"/>
  <c r="E5" i="6"/>
  <c r="G5" i="6" s="1"/>
  <c r="E11" i="6"/>
  <c r="H11" i="6" s="1"/>
  <c r="E4" i="6"/>
  <c r="F4" i="6" s="1"/>
  <c r="E3" i="6"/>
  <c r="G3" i="6" s="1"/>
  <c r="E2" i="6"/>
  <c r="F2" i="6" s="1"/>
  <c r="E12" i="6"/>
  <c r="G12" i="6" s="1"/>
  <c r="Q2" i="1"/>
  <c r="F13" i="6" l="1"/>
  <c r="H4" i="6"/>
  <c r="G4" i="6"/>
  <c r="H5" i="6"/>
  <c r="G8" i="6"/>
  <c r="H8" i="6"/>
  <c r="F5" i="6"/>
  <c r="G10" i="6"/>
  <c r="H7" i="6"/>
  <c r="G7" i="6"/>
  <c r="F7" i="6"/>
  <c r="H12" i="6"/>
  <c r="H9" i="6"/>
  <c r="G11" i="6"/>
  <c r="F3" i="6"/>
  <c r="F6" i="6"/>
  <c r="H6" i="6"/>
  <c r="G6" i="6"/>
  <c r="H2" i="6"/>
  <c r="F10" i="6"/>
  <c r="H3" i="6"/>
  <c r="F11" i="6"/>
  <c r="H13" i="6"/>
  <c r="F12" i="6"/>
  <c r="G2" i="6"/>
  <c r="G9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<sst xmlns="http://schemas.openxmlformats.org/spreadsheetml/2006/main" count="24755" uniqueCount="8351">
  <si>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</si>
  <si>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</si>
  <si>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</si>
  <si>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</si>
  <si>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</si>
  <si>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</si>
  <si>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</si>
  <si>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</si>
  <si>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</si>
  <si>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</si>
  <si>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</si>
  <si>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</si>
  <si>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</si>
  <si>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</si>
  <si>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</si>
  <si>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</si>
  <si>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</si>
  <si>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</si>
  <si>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</si>
  <si>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</si>
  <si>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</si>
  <si>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</si>
  <si>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</si>
  <si>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</si>
  <si>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</si>
  <si>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</si>
  <si>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</si>
  <si>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</si>
  <si>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</si>
  <si>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</si>
  <si>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</si>
  <si>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</si>
  <si>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</si>
  <si>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</si>
  <si>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</si>
  <si>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</si>
  <si>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</si>
  <si>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</si>
  <si>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</si>
  <si>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</si>
  <si>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</si>
  <si>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</si>
  <si>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</si>
  <si>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</si>
  <si>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</si>
  <si>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</si>
  <si>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</si>
  <si>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</si>
  <si>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</si>
  <si>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</si>
  <si>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</si>
  <si>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</si>
  <si>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</si>
  <si>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</si>
  <si>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</si>
  <si>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</si>
  <si>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</si>
  <si>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</si>
  <si>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</si>
  <si>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</si>
  <si>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</si>
  <si>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</si>
  <si>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</si>
  <si>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</si>
  <si>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</si>
  <si>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</si>
  <si>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</si>
  <si>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</si>
  <si>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</si>
  <si>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</si>
  <si>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</si>
  <si>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</si>
  <si>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</si>
  <si>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</si>
  <si>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</si>
  <si>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</si>
  <si>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</si>
  <si>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</si>
  <si>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</si>
  <si>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</si>
  <si>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</si>
  <si>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</si>
  <si>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</si>
  <si>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</si>
  <si>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</si>
  <si>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</si>
  <si>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</si>
  <si>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</si>
  <si>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</si>
  <si>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</si>
  <si>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</si>
  <si>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</si>
  <si>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</si>
  <si>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</si>
  <si>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</si>
  <si>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</si>
  <si>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</si>
  <si>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</si>
  <si>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</si>
  <si>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</si>
  <si>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</si>
  <si>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</si>
  <si>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</si>
  <si>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</si>
  <si>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</si>
  <si>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</si>
  <si>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</si>
  <si>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</si>
  <si>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</si>
  <si>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</si>
  <si>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</si>
  <si>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</si>
  <si>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</si>
  <si>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</si>
  <si>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</si>
  <si>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</si>
  <si>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</si>
  <si>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</si>
  <si>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</si>
  <si>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</si>
  <si>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</si>
  <si>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</si>
  <si>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</si>
  <si>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</si>
  <si>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</si>
  <si>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</si>
  <si>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</si>
  <si>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</si>
  <si>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</si>
  <si>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</si>
  <si>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</si>
  <si>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</si>
  <si>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</si>
  <si>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</si>
  <si>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</si>
  <si>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</si>
  <si>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</si>
  <si>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</si>
  <si>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</si>
  <si>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</si>
  <si>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</si>
  <si>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</si>
  <si>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</si>
  <si>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</si>
  <si>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</si>
  <si>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</si>
  <si>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</si>
  <si>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</si>
  <si>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</si>
  <si>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</si>
  <si>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</si>
  <si>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</si>
  <si>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</si>
  <si>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</si>
  <si>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</si>
  <si>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</si>
  <si>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</si>
  <si>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</si>
  <si>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</si>
  <si>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</si>
  <si>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</si>
  <si>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</si>
  <si>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</si>
  <si>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</si>
  <si>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</si>
  <si>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</si>
  <si>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</si>
  <si>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</si>
  <si>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</si>
  <si>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</si>
  <si>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</si>
  <si>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</si>
  <si>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</si>
  <si>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</si>
  <si>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</si>
  <si>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</si>
  <si>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</si>
  <si>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</si>
  <si>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</si>
  <si>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</si>
  <si>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</si>
  <si>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</si>
  <si>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</si>
  <si>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</si>
  <si>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</si>
  <si>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</si>
  <si>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</si>
  <si>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</si>
  <si>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</si>
  <si>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</si>
  <si>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</si>
  <si>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</si>
  <si>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</si>
  <si>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</si>
  <si>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</si>
  <si>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</si>
  <si>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</si>
  <si>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</si>
  <si>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</si>
  <si>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</si>
  <si>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</si>
  <si>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</si>
  <si>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</si>
  <si>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</si>
  <si>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</si>
  <si>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</si>
  <si>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</si>
  <si>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</si>
  <si>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</si>
  <si>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</si>
  <si>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</si>
  <si>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</si>
  <si>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</si>
  <si>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</si>
  <si>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</si>
  <si>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</si>
  <si>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</si>
  <si>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</si>
  <si>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</si>
  <si>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</si>
  <si>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</si>
  <si>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</si>
  <si>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</si>
  <si>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</si>
  <si>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</si>
  <si>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</si>
  <si>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</si>
  <si>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</si>
  <si>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</si>
  <si>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</si>
  <si>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</si>
  <si>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</si>
  <si>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</si>
  <si>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</si>
  <si>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</si>
  <si>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</si>
  <si>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</si>
  <si>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</si>
  <si>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</si>
  <si>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</si>
  <si>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</si>
  <si>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</si>
  <si>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</si>
  <si>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</si>
  <si>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</si>
  <si>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</si>
  <si>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</si>
  <si>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</si>
  <si>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</si>
  <si>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</si>
  <si>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</si>
  <si>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</si>
  <si>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</si>
  <si>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</si>
  <si>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</si>
  <si>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</si>
  <si>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</si>
  <si>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</si>
  <si>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</si>
  <si>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</si>
  <si>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</si>
  <si>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</si>
  <si>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</si>
  <si>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</si>
  <si>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</si>
  <si>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</si>
  <si>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</si>
  <si>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</si>
  <si>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</si>
  <si>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</si>
  <si>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</si>
  <si>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</si>
  <si>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</si>
  <si>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</si>
  <si>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</si>
  <si>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</si>
  <si>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</si>
  <si>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</si>
  <si>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</si>
  <si>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</si>
  <si>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</si>
  <si>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</si>
  <si>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</si>
  <si>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</si>
  <si>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</si>
  <si>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</si>
  <si>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</si>
  <si>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</si>
  <si>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</si>
  <si>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</si>
  <si>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</si>
  <si>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</si>
  <si>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</si>
  <si>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</si>
  <si>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</si>
  <si>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</si>
  <si>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</si>
  <si>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</si>
  <si>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</si>
  <si>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</si>
  <si>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</si>
  <si>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</si>
  <si>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</si>
  <si>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</si>
  <si>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</si>
  <si>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</si>
  <si>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</si>
  <si>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</si>
  <si>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</si>
  <si>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</si>
  <si>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</si>
  <si>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</si>
  <si>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</si>
  <si>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</si>
  <si>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</si>
  <si>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</si>
  <si>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</si>
  <si>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</si>
  <si>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</si>
  <si>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</si>
  <si>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</si>
  <si>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</si>
  <si>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</si>
  <si>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</si>
  <si>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</si>
  <si>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</si>
  <si>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</si>
  <si>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</si>
  <si>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</si>
  <si>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</si>
  <si>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</si>
  <si>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</si>
  <si>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</si>
  <si>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</si>
  <si>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</si>
  <si>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</si>
  <si>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</si>
  <si>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</si>
  <si>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</si>
  <si>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</si>
  <si>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</si>
  <si>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</si>
  <si>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</si>
  <si>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</si>
  <si>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</si>
  <si>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</si>
  <si>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</si>
  <si>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</si>
  <si>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</si>
  <si>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</si>
  <si>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</si>
  <si>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</si>
  <si>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</si>
  <si>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</si>
  <si>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</si>
  <si>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</si>
  <si>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</si>
  <si>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</si>
  <si>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</si>
  <si>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</si>
  <si>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</si>
  <si>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</si>
  <si>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</si>
  <si>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</si>
  <si>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</si>
  <si>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</si>
  <si>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</si>
  <si>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</si>
  <si>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</si>
  <si>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</si>
  <si>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</si>
  <si>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</si>
  <si>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</si>
  <si>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</si>
  <si>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</si>
  <si>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</si>
  <si>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</si>
  <si>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</si>
  <si>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</si>
  <si>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</si>
  <si>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</si>
  <si>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</si>
  <si>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</si>
  <si>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</si>
  <si>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</si>
  <si>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</si>
  <si>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</si>
  <si>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</si>
  <si>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</si>
  <si>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</si>
  <si>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</si>
  <si>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</si>
  <si>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</si>
  <si>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</si>
  <si>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</si>
  <si>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</si>
  <si>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</si>
  <si>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</si>
  <si>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</si>
  <si>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</si>
  <si>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</si>
  <si>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</si>
  <si>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</si>
  <si>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</si>
  <si>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</si>
  <si>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</si>
  <si>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</si>
  <si>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</si>
  <si>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</si>
  <si>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</si>
  <si>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</si>
  <si>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</si>
  <si>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</si>
  <si>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</si>
  <si>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</si>
  <si>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</si>
  <si>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</si>
  <si>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</si>
  <si>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</si>
  <si>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</si>
  <si>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</si>
  <si>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</si>
  <si>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</si>
  <si>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</si>
  <si>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</si>
  <si>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</si>
  <si>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</si>
  <si>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</si>
  <si>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</si>
  <si>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</si>
  <si>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</si>
  <si>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</si>
  <si>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</si>
  <si>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</si>
  <si>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</si>
  <si>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</si>
  <si>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</si>
  <si>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</si>
  <si>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</si>
  <si>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</si>
  <si>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</si>
  <si>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</si>
  <si>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</si>
  <si>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</si>
  <si>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</si>
  <si>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</si>
  <si>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</si>
  <si>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</si>
  <si>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</si>
  <si>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</si>
  <si>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</si>
  <si>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</si>
  <si>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</si>
  <si>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</si>
  <si>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</si>
  <si>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</si>
  <si>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</si>
  <si>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</si>
  <si>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</si>
  <si>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</si>
  <si>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</si>
  <si>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</si>
  <si>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</si>
  <si>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</si>
  <si>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</si>
  <si>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</si>
  <si>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</si>
  <si>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</si>
  <si>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</si>
  <si>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</si>
  <si>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</si>
  <si>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</si>
  <si>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</si>
  <si>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</si>
  <si>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</si>
  <si>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</si>
  <si>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</si>
  <si>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</si>
  <si>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</si>
  <si>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</si>
  <si>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</si>
  <si>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</si>
  <si>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</si>
  <si>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</si>
  <si>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</si>
  <si>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</si>
  <si>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</si>
  <si>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</si>
  <si>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</si>
  <si>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</si>
  <si>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</si>
  <si>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</si>
  <si>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</si>
  <si>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</si>
  <si>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</si>
  <si>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</si>
  <si>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</si>
  <si>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</si>
  <si>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</si>
  <si>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</si>
  <si>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</si>
  <si>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</si>
  <si>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</si>
  <si>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</si>
  <si>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</si>
  <si>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</si>
  <si>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</si>
  <si>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</si>
  <si>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</si>
  <si>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</si>
  <si>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</si>
  <si>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</si>
  <si>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</si>
  <si>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</si>
  <si>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</si>
  <si>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</si>
  <si>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</si>
  <si>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</si>
  <si>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</si>
  <si>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</si>
  <si>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</si>
  <si>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</si>
  <si>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</si>
  <si>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</si>
  <si>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</si>
  <si>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</si>
  <si>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</si>
  <si>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</si>
  <si>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</si>
  <si>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</si>
  <si>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</si>
  <si>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</si>
  <si>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</si>
  <si>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</si>
  <si>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</si>
  <si>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</si>
  <si>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</si>
  <si>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</si>
  <si>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</si>
  <si>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</si>
  <si>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</si>
  <si>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</si>
  <si>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</si>
  <si>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</si>
  <si>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</si>
  <si>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</si>
  <si>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</si>
  <si>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</si>
  <si>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</si>
  <si>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</si>
  <si>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</si>
  <si>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</si>
  <si>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</si>
  <si>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</si>
  <si>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</si>
  <si>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</si>
  <si>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</si>
  <si>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</si>
  <si>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</si>
  <si>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</si>
  <si>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</si>
  <si>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</si>
  <si>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</si>
  <si>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</si>
  <si>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</si>
  <si>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</si>
  <si>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</si>
  <si>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</si>
  <si>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</si>
  <si>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</si>
  <si>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</si>
  <si>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</si>
  <si>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</si>
  <si>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</si>
  <si>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</si>
  <si>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</si>
  <si>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</si>
  <si>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</si>
  <si>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</si>
  <si>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</si>
  <si>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</si>
  <si>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</si>
  <si>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</si>
  <si>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</si>
  <si>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</si>
  <si>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</si>
  <si>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</si>
  <si>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</si>
  <si>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</si>
  <si>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</si>
  <si>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</si>
  <si>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</si>
  <si>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</si>
  <si>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</si>
  <si>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</si>
  <si>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</si>
  <si>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</si>
  <si>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</si>
  <si>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</si>
  <si>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</si>
  <si>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</si>
  <si>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</si>
  <si>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</si>
  <si>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</si>
  <si>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</si>
  <si>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</si>
  <si>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</si>
  <si>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</si>
  <si>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</si>
  <si>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</si>
  <si>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</si>
  <si>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</si>
  <si>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</si>
  <si>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</si>
  <si>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</si>
  <si>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</si>
  <si>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</si>
  <si>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</si>
  <si>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</si>
  <si>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</si>
  <si>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</si>
  <si>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</si>
  <si>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</si>
  <si>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</si>
  <si>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</si>
  <si>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</si>
  <si>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</si>
  <si>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</si>
  <si>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</si>
  <si>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</si>
  <si>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</si>
  <si>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</si>
  <si>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</si>
  <si>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</si>
  <si>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</si>
  <si>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</si>
  <si>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</si>
  <si>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</si>
  <si>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</si>
  <si>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</si>
  <si>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</si>
  <si>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</si>
  <si>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</si>
  <si>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</si>
  <si>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</si>
  <si>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</si>
  <si>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</si>
  <si>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</si>
  <si>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</si>
  <si>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</si>
  <si>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</si>
  <si>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</si>
  <si>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</si>
  <si>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</si>
  <si>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</si>
  <si>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</si>
  <si>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</si>
  <si>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</si>
  <si>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</si>
  <si>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</si>
  <si>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</si>
  <si>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</si>
  <si>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</si>
  <si>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</si>
  <si>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</si>
  <si>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</si>
  <si>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</si>
  <si>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</si>
  <si>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</si>
  <si>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</si>
  <si>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</si>
  <si>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</si>
  <si>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</si>
  <si>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</si>
  <si>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</si>
  <si>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</si>
  <si>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</si>
  <si>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</si>
  <si>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</si>
  <si>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</si>
  <si>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</si>
  <si>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</si>
  <si>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</si>
  <si>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</si>
  <si>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</si>
  <si>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</si>
  <si>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</si>
  <si>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</si>
  <si>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</si>
  <si>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</si>
  <si>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</si>
  <si>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</si>
  <si>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</si>
  <si>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</si>
  <si>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</si>
  <si>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</si>
  <si>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</si>
  <si>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</si>
  <si>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</si>
  <si>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</si>
  <si>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</si>
  <si>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</si>
  <si>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</si>
  <si>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</si>
  <si>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</si>
  <si>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</si>
  <si>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</si>
  <si>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</si>
  <si>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</si>
  <si>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</si>
  <si>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</si>
  <si>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</si>
  <si>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</si>
  <si>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</si>
  <si>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</si>
  <si>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</si>
  <si>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</si>
  <si>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</si>
  <si>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</si>
  <si>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</si>
  <si>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</si>
  <si>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</si>
  <si>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</si>
  <si>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</si>
  <si>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</si>
  <si>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</si>
  <si>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</si>
  <si>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</si>
  <si>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</si>
  <si>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</si>
  <si>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</si>
  <si>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</si>
  <si>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</si>
  <si>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</si>
  <si>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</si>
  <si>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</si>
  <si>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</si>
  <si>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</si>
  <si>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</si>
  <si>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</si>
  <si>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</si>
  <si>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</si>
  <si>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</si>
  <si>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</si>
  <si>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</si>
  <si>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</si>
  <si>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</si>
  <si>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</si>
  <si>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</si>
  <si>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</si>
  <si>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</si>
  <si>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</si>
  <si>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</si>
  <si>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</si>
  <si>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</si>
  <si>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</si>
  <si>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</si>
  <si>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</si>
  <si>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</si>
  <si>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</si>
  <si>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</si>
  <si>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</si>
  <si>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</si>
  <si>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</si>
  <si>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</si>
  <si>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</si>
  <si>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</si>
  <si>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</si>
  <si>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</si>
  <si>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</si>
  <si>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</si>
  <si>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</si>
  <si>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</si>
  <si>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</si>
  <si>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</si>
  <si>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</si>
  <si>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</si>
  <si>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</si>
  <si>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</si>
  <si>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</si>
  <si>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</si>
  <si>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</si>
  <si>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</si>
  <si>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</si>
  <si>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</si>
  <si>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</si>
  <si>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</si>
  <si>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</si>
  <si>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</si>
  <si>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</si>
  <si>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</si>
  <si>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</si>
  <si>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</si>
  <si>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</si>
  <si>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</si>
  <si>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</si>
  <si>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</si>
  <si>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</si>
  <si>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</si>
  <si>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</si>
  <si>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</si>
  <si>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</si>
  <si>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</si>
  <si>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</si>
  <si>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</si>
  <si>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</si>
  <si>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</si>
  <si>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</si>
  <si>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</si>
  <si>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</si>
  <si>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</si>
  <si>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</si>
  <si>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</si>
  <si>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</si>
  <si>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</si>
  <si>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</si>
  <si>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</si>
  <si>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</si>
  <si>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</si>
  <si>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</si>
  <si>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</si>
  <si>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</si>
  <si>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</si>
  <si>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</si>
  <si>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</si>
  <si>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</si>
  <si>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</si>
  <si>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</si>
  <si>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</si>
  <si>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</si>
  <si>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</si>
  <si>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</si>
  <si>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</si>
  <si>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</si>
  <si>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</si>
  <si>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</si>
  <si>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</si>
  <si>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</si>
  <si>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</si>
  <si>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</si>
  <si>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</si>
  <si>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</si>
  <si>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</si>
  <si>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</si>
  <si>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</si>
  <si>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</si>
  <si>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</si>
  <si>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</si>
  <si>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</si>
  <si>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</si>
  <si>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</si>
  <si>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</si>
  <si>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</si>
  <si>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</si>
  <si>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</si>
  <si>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</si>
  <si>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</si>
  <si>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</si>
  <si>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</si>
  <si>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</si>
  <si>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</si>
  <si>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</si>
  <si>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</si>
  <si>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</si>
  <si>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</si>
  <si>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</si>
  <si>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</si>
  <si>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</si>
  <si>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</si>
  <si>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</si>
  <si>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</si>
  <si>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</si>
  <si>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</si>
  <si>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</si>
  <si>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</si>
  <si>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</si>
  <si>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</si>
  <si>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</si>
  <si>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</si>
  <si>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</si>
  <si>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</si>
  <si>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</si>
  <si>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</si>
  <si>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</si>
  <si>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</si>
  <si>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</si>
  <si>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</si>
  <si>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</si>
  <si>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</si>
  <si>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</si>
  <si>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</si>
  <si>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</si>
  <si>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</si>
  <si>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</si>
  <si>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</si>
  <si>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</si>
  <si>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</si>
  <si>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</si>
  <si>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</si>
  <si>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</si>
  <si>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</si>
  <si>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</si>
  <si>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</si>
  <si>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</si>
  <si>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</si>
  <si>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</si>
  <si>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</si>
  <si>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</si>
  <si>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</si>
  <si>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</si>
  <si>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</si>
  <si>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</si>
  <si>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</si>
  <si>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</si>
  <si>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</si>
  <si>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</si>
  <si>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</si>
  <si>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</si>
  <si>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</si>
  <si>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</si>
  <si>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</si>
  <si>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</si>
  <si>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</si>
  <si>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</si>
  <si>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</si>
  <si>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</si>
  <si>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</si>
  <si>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</si>
  <si>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</si>
  <si>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</si>
  <si>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</si>
  <si>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</si>
  <si>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</si>
  <si>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</si>
  <si>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</si>
  <si>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</si>
  <si>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</si>
  <si>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</si>
  <si>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</si>
  <si>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</si>
  <si>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</si>
  <si>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</si>
  <si>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</si>
  <si>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</si>
  <si>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</si>
  <si>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</si>
  <si>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</si>
  <si>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</si>
  <si>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</si>
  <si>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</si>
  <si>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</si>
  <si>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</si>
  <si>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</si>
  <si>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</si>
  <si>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</si>
  <si>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</si>
  <si>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</si>
  <si>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</si>
  <si>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</si>
  <si>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</si>
  <si>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</si>
  <si>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</si>
  <si>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</si>
  <si>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</si>
  <si>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</si>
  <si>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</si>
  <si>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</si>
  <si>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</si>
  <si>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</si>
  <si>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</si>
  <si>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</si>
  <si>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</si>
  <si>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</si>
  <si>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</si>
  <si>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</si>
  <si>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</si>
  <si>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</si>
  <si>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</si>
  <si>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</si>
  <si>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</si>
  <si>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</si>
  <si>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</si>
  <si>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</si>
  <si>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</si>
  <si>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</si>
  <si>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</si>
  <si>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</si>
  <si>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</si>
  <si>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</si>
  <si>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</si>
  <si>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</si>
  <si>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</si>
  <si>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</si>
  <si>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</si>
  <si>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</si>
  <si>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</si>
  <si>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</si>
  <si>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</si>
  <si>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</si>
  <si>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</si>
  <si>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</si>
  <si>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</si>
  <si>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</si>
  <si>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</si>
  <si>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</si>
  <si>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</si>
  <si>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</si>
  <si>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</si>
  <si>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</si>
  <si>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</si>
  <si>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</si>
  <si>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</si>
  <si>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</si>
  <si>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</si>
  <si>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</si>
  <si>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</si>
  <si>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</si>
  <si>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</si>
  <si>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</si>
  <si>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</si>
  <si>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</si>
  <si>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</si>
  <si>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</si>
  <si>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</si>
  <si>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</si>
  <si>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</si>
  <si>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</si>
  <si>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</si>
  <si>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</si>
  <si>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</si>
  <si>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</si>
  <si>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</si>
  <si>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</si>
  <si>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</si>
  <si>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</si>
  <si>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</si>
  <si>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</si>
  <si>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</si>
  <si>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</si>
  <si>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</si>
  <si>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</si>
  <si>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</si>
  <si>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</si>
  <si>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</si>
  <si>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</si>
  <si>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</si>
  <si>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</si>
  <si>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</si>
  <si>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</si>
  <si>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</si>
  <si>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</si>
  <si>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</si>
  <si>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</si>
  <si>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</si>
  <si>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</si>
  <si>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</si>
  <si>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</si>
  <si>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</si>
  <si>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</si>
  <si>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</si>
  <si>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</si>
  <si>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</si>
  <si>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</si>
  <si>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</si>
  <si>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</si>
  <si>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</si>
  <si>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</si>
  <si>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</si>
  <si>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</si>
  <si>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</si>
  <si>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</si>
  <si>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</si>
  <si>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</si>
  <si>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</si>
  <si>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</si>
  <si>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</si>
  <si>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</si>
  <si>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</si>
  <si>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</si>
  <si>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</si>
  <si>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</si>
  <si>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</si>
  <si>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</si>
  <si>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</si>
  <si>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</si>
  <si>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</si>
  <si>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</si>
  <si>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</si>
  <si>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</si>
  <si>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</si>
  <si>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</si>
  <si>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</si>
  <si>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</si>
  <si>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</si>
  <si>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</si>
  <si>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</si>
  <si>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</si>
  <si>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</si>
  <si>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</si>
  <si>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</si>
  <si>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</si>
  <si>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</si>
  <si>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</si>
  <si>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</si>
  <si>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</si>
  <si>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</si>
  <si>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</si>
  <si>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</si>
  <si>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</si>
  <si>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</si>
  <si>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</si>
  <si>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</si>
  <si>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</si>
  <si>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</si>
  <si>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</si>
  <si>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</si>
  <si>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</si>
  <si>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</si>
  <si>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</si>
  <si>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</si>
  <si>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</si>
  <si>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</si>
  <si>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</si>
  <si>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</si>
  <si>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</si>
  <si>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</si>
  <si>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</si>
  <si>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</si>
  <si>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</si>
  <si>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</si>
  <si>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</si>
  <si>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</si>
  <si>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</si>
  <si>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</si>
  <si>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</si>
  <si>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</si>
  <si>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</si>
  <si>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</si>
  <si>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</si>
  <si>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</si>
  <si>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</si>
  <si>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</si>
  <si>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</si>
  <si>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</si>
  <si>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</si>
  <si>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</si>
  <si>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</si>
  <si>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</si>
  <si>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</si>
  <si>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</si>
  <si>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</si>
  <si>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</si>
  <si>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</si>
  <si>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</si>
  <si>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</si>
  <si>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</si>
  <si>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</si>
  <si>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</si>
  <si>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</si>
  <si>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</si>
  <si>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</si>
  <si>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</si>
  <si>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</si>
  <si>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</si>
  <si>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</si>
  <si>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</si>
  <si>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</si>
  <si>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</si>
  <si>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</si>
  <si>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</si>
  <si>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</si>
  <si>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</si>
  <si>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</si>
  <si>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</si>
  <si>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</si>
  <si>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</si>
  <si>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</si>
  <si>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</si>
  <si>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</si>
  <si>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</si>
  <si>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</si>
  <si>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</si>
  <si>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</si>
  <si>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</si>
  <si>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</si>
  <si>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</si>
  <si>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</si>
  <si>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</si>
  <si>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</si>
  <si>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</si>
  <si>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</si>
  <si>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</si>
  <si>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</si>
  <si>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</si>
  <si>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</si>
  <si>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</si>
  <si>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</si>
  <si>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</si>
  <si>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</si>
  <si>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</si>
  <si>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</si>
  <si>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</si>
  <si>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</si>
  <si>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</si>
  <si>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</si>
  <si>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</si>
  <si>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</si>
  <si>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</si>
  <si>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</si>
  <si>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</si>
  <si>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</si>
  <si>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</si>
  <si>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</si>
  <si>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</si>
  <si>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</si>
  <si>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</si>
  <si>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</si>
  <si>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</si>
  <si>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</si>
  <si>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</si>
  <si>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</si>
  <si>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</si>
  <si>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</si>
  <si>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</si>
  <si>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</si>
  <si>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</si>
  <si>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</si>
  <si>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</si>
  <si>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</si>
  <si>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</si>
  <si>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</si>
  <si>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</si>
  <si>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</si>
  <si>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</si>
  <si>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</si>
  <si>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</si>
  <si>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</si>
  <si>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</si>
  <si>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</si>
  <si>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</si>
  <si>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</si>
  <si>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</si>
  <si>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</si>
  <si>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</si>
  <si>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</si>
  <si>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</si>
  <si>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</si>
  <si>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</si>
  <si>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</si>
  <si>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</si>
  <si>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</si>
  <si>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</si>
  <si>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</si>
  <si>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</si>
  <si>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</si>
  <si>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</si>
  <si>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</si>
  <si>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</si>
  <si>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</si>
  <si>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</si>
  <si>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</si>
  <si>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</si>
  <si>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</si>
  <si>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</si>
  <si>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</si>
  <si>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</si>
  <si>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</si>
  <si>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</si>
  <si>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</si>
  <si>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</si>
  <si>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</si>
  <si>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</si>
  <si>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</si>
  <si>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</si>
  <si>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</si>
  <si>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</si>
  <si>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</si>
  <si>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</si>
  <si>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</si>
  <si>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</si>
  <si>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</si>
  <si>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</si>
  <si>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</si>
  <si>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</si>
  <si>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</si>
  <si>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</si>
  <si>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</si>
  <si>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</si>
  <si>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</si>
  <si>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</si>
  <si>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</si>
  <si>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</si>
  <si>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</si>
  <si>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</si>
  <si>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</si>
  <si>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</si>
  <si>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</si>
  <si>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</si>
  <si>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</si>
  <si>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</si>
  <si>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</si>
  <si>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</si>
  <si>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</si>
  <si>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</si>
  <si>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</si>
  <si>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</si>
  <si>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</si>
  <si>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</si>
  <si>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</si>
  <si>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</si>
  <si>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</si>
  <si>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</si>
  <si>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</si>
  <si>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</si>
  <si>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</si>
  <si>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</si>
  <si>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</si>
  <si>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</si>
  <si>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</si>
  <si>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</si>
  <si>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</si>
  <si>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</si>
  <si>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</si>
  <si>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</si>
  <si>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</si>
  <si>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</si>
  <si>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</si>
  <si>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</si>
  <si>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</si>
  <si>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</si>
  <si>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</si>
  <si>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</si>
  <si>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</si>
  <si>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</si>
  <si>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</si>
  <si>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</si>
  <si>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</si>
  <si>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</si>
  <si>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</si>
  <si>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</si>
  <si>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</si>
  <si>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</si>
  <si>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</si>
  <si>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</si>
  <si>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</si>
  <si>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</si>
  <si>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</si>
  <si>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</si>
  <si>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</si>
  <si>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</si>
  <si>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</si>
  <si>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</si>
  <si>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</si>
  <si>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</si>
  <si>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</si>
  <si>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</si>
  <si>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</si>
  <si>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</si>
  <si>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</si>
  <si>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</si>
  <si>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</si>
  <si>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</si>
  <si>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</si>
  <si>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</si>
  <si>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</si>
  <si>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</si>
  <si>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</si>
  <si>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</si>
  <si>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</si>
  <si>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</si>
  <si>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</si>
  <si>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</si>
  <si>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</si>
  <si>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</si>
  <si>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</si>
  <si>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</si>
  <si>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</si>
  <si>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</si>
  <si>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</si>
  <si>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</si>
  <si>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</si>
  <si>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</si>
  <si>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</si>
  <si>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</si>
  <si>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</si>
  <si>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</si>
  <si>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</si>
  <si>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</si>
  <si>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</si>
  <si>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</si>
  <si>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</si>
  <si>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</si>
  <si>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</si>
  <si>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</si>
  <si>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</si>
  <si>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</si>
  <si>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</si>
  <si>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</si>
  <si>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</si>
  <si>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</si>
  <si>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</si>
  <si>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</si>
  <si>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</si>
  <si>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</si>
  <si>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</si>
  <si>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</si>
  <si>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</si>
  <si>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</si>
  <si>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</si>
  <si>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</si>
  <si>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</si>
  <si>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</si>
  <si>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</si>
  <si>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</si>
  <si>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</si>
  <si>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</si>
  <si>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</si>
  <si>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</si>
  <si>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</si>
  <si>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</si>
  <si>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</si>
  <si>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</si>
  <si>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</si>
  <si>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</si>
  <si>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</si>
  <si>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</si>
  <si>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</si>
  <si>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</si>
  <si>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</si>
  <si>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</si>
  <si>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</si>
  <si>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</si>
  <si>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</si>
  <si>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</si>
  <si>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</si>
  <si>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</si>
  <si>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</si>
  <si>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</si>
  <si>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</si>
  <si>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</si>
  <si>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</si>
  <si>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</si>
  <si>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</si>
  <si>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</si>
  <si>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</si>
  <si>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</si>
  <si>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</si>
  <si>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</si>
  <si>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</si>
  <si>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</si>
  <si>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</si>
  <si>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</si>
  <si>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</si>
  <si>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</si>
  <si>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</si>
  <si>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</si>
  <si>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</si>
  <si>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</si>
  <si>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</si>
  <si>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</si>
  <si>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</si>
  <si>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</si>
  <si>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</si>
  <si>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</si>
  <si>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</si>
  <si>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</si>
  <si>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</si>
  <si>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</si>
  <si>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</si>
  <si>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</si>
  <si>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</si>
  <si>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</si>
  <si>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</si>
  <si>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</si>
  <si>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</si>
  <si>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</si>
  <si>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</si>
  <si>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</si>
  <si>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</si>
  <si>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</si>
  <si>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</si>
  <si>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</si>
  <si>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</si>
  <si>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</si>
  <si>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</si>
  <si>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</si>
  <si>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</si>
  <si>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</si>
  <si>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</si>
  <si>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</si>
  <si>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</si>
  <si>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</si>
  <si>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</si>
  <si>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</si>
  <si>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</si>
  <si>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</si>
  <si>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</si>
  <si>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</si>
  <si>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</si>
  <si>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</si>
  <si>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</si>
  <si>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</si>
  <si>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</si>
  <si>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</si>
  <si>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</si>
  <si>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</si>
  <si>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</si>
  <si>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</si>
  <si>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</si>
  <si>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</si>
  <si>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</si>
  <si>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</si>
  <si>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</si>
  <si>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</si>
  <si>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</si>
  <si>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</si>
  <si>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</si>
  <si>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</si>
  <si>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</si>
  <si>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</si>
  <si>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</si>
  <si>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</si>
  <si>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</si>
  <si>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</si>
  <si>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</si>
  <si>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</si>
  <si>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</si>
  <si>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</si>
  <si>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</si>
  <si>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</si>
  <si>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</si>
  <si>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</si>
  <si>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</si>
  <si>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</si>
  <si>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</si>
  <si>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</si>
  <si>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</si>
  <si>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</si>
  <si>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</si>
  <si>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</si>
  <si>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</si>
  <si>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</si>
  <si>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</si>
  <si>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</si>
  <si>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</si>
  <si>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</si>
  <si>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</si>
  <si>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</si>
  <si>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</si>
  <si>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</si>
  <si>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</si>
  <si>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</si>
  <si>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</si>
  <si>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</si>
  <si>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</si>
  <si>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</si>
  <si>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</si>
  <si>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</si>
  <si>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</si>
  <si>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</si>
  <si>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</si>
  <si>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</si>
  <si>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</si>
  <si>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</si>
  <si>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</si>
  <si>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</si>
  <si>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</si>
  <si>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</si>
  <si>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</si>
  <si>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</si>
  <si>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</si>
  <si>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</si>
  <si>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</si>
  <si>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</si>
  <si>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</si>
  <si>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</si>
  <si>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</si>
  <si>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</si>
  <si>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</si>
  <si>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</si>
  <si>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</si>
  <si>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</si>
  <si>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</si>
  <si>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</si>
  <si>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</si>
  <si>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</si>
  <si>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</si>
  <si>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</si>
  <si>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</si>
  <si>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</si>
  <si>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</si>
  <si>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</si>
  <si>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</si>
  <si>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</si>
  <si>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</si>
  <si>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</si>
  <si>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</si>
  <si>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</si>
  <si>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</si>
  <si>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</si>
  <si>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</si>
  <si>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</si>
  <si>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</si>
  <si>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</si>
  <si>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</si>
  <si>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</si>
  <si>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</si>
  <si>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</si>
  <si>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</si>
  <si>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</si>
  <si>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</si>
  <si>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</si>
  <si>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</si>
  <si>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</si>
  <si>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</si>
  <si>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</si>
  <si>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</si>
  <si>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</si>
  <si>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</si>
  <si>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</si>
  <si>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</si>
  <si>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</si>
  <si>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</si>
  <si>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</si>
  <si>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</si>
  <si>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</si>
  <si>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</si>
  <si>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</si>
  <si>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</si>
  <si>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</si>
  <si>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</si>
  <si>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</si>
  <si>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</si>
  <si>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</si>
  <si>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</si>
  <si>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</si>
  <si>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</si>
  <si>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</si>
  <si>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</si>
  <si>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</si>
  <si>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</si>
  <si>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</si>
  <si>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</si>
  <si>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</si>
  <si>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</si>
  <si>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</si>
  <si>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</si>
  <si>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</si>
  <si>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</si>
  <si>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</si>
  <si>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</si>
  <si>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</si>
  <si>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</si>
  <si>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</si>
  <si>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</si>
  <si>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</si>
  <si>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</si>
  <si>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</si>
  <si>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</si>
  <si>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</si>
  <si>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</si>
  <si>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</si>
  <si>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</si>
  <si>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</si>
  <si>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</si>
  <si>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</si>
  <si>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</si>
  <si>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</si>
  <si>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</si>
  <si>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</si>
  <si>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</si>
  <si>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</si>
  <si>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</si>
  <si>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</si>
  <si>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</si>
  <si>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</si>
  <si>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</si>
  <si>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</si>
  <si>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</si>
  <si>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</si>
  <si>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</si>
  <si>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</si>
  <si>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</si>
  <si>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</si>
  <si>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</si>
  <si>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</si>
  <si>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</si>
  <si>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</si>
  <si>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</si>
  <si>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</si>
  <si>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</si>
  <si>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</si>
  <si>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</si>
  <si>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</si>
  <si>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</si>
  <si>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</si>
  <si>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</si>
  <si>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</si>
  <si>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</si>
  <si>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</si>
  <si>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</si>
  <si>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</si>
  <si>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</si>
  <si>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</si>
  <si>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</si>
  <si>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</si>
  <si>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</si>
  <si>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</si>
  <si>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</si>
  <si>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</si>
  <si>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</si>
  <si>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</si>
  <si>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</si>
  <si>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</si>
  <si>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</si>
  <si>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</si>
  <si>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</si>
  <si>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</si>
  <si>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</si>
  <si>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</si>
  <si>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</si>
  <si>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</si>
  <si>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</si>
  <si>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</si>
  <si>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</si>
  <si>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</si>
  <si>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</si>
  <si>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</si>
  <si>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</si>
  <si>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</si>
  <si>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</si>
  <si>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</si>
  <si>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</si>
  <si>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</si>
  <si>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</si>
  <si>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</si>
  <si>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</si>
  <si>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</si>
  <si>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</si>
  <si>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</si>
  <si>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</si>
  <si>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</si>
  <si>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</si>
  <si>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</si>
  <si>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</si>
  <si>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</si>
  <si>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</si>
  <si>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</si>
  <si>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</si>
  <si>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</si>
  <si>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</si>
  <si>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</si>
  <si>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</si>
  <si>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</si>
  <si>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</si>
  <si>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</si>
  <si>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</si>
  <si>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</si>
  <si>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</si>
  <si>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</si>
  <si>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</si>
  <si>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</si>
  <si>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</si>
  <si>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</si>
  <si>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</si>
  <si>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</si>
  <si>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</si>
  <si>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</si>
  <si>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</si>
  <si>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</si>
  <si>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</si>
  <si>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</si>
  <si>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</si>
  <si>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</si>
  <si>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</si>
  <si>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</si>
  <si>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</si>
  <si>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</si>
  <si>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</si>
  <si>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</si>
  <si>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</si>
  <si>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</si>
  <si>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</si>
  <si>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</si>
  <si>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</si>
  <si>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</si>
  <si>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</si>
  <si>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</si>
  <si>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</si>
  <si>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</si>
  <si>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</si>
  <si>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</si>
  <si>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</si>
  <si>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</si>
  <si>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</si>
  <si>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</si>
  <si>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</si>
  <si>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</si>
  <si>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</si>
  <si>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</si>
  <si>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</si>
  <si>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</si>
  <si>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</si>
  <si>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</si>
  <si>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</si>
  <si>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</si>
  <si>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</si>
  <si>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</si>
  <si>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</si>
  <si>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</si>
  <si>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</si>
  <si>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</si>
  <si>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</si>
  <si>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</si>
  <si>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</si>
  <si>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</si>
  <si>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</si>
  <si>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</si>
  <si>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</si>
  <si>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</si>
  <si>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</si>
  <si>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</si>
  <si>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</si>
  <si>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</si>
  <si>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</si>
  <si>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</si>
  <si>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</si>
  <si>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</si>
  <si>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</si>
  <si>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</si>
  <si>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</si>
  <si>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</si>
  <si>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</si>
  <si>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</si>
  <si>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</si>
  <si>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</si>
  <si>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</si>
  <si>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</si>
  <si>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</si>
  <si>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</si>
  <si>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</si>
  <si>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</si>
  <si>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</si>
  <si>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</si>
  <si>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</si>
  <si>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</si>
  <si>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</si>
  <si>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</si>
  <si>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</si>
  <si>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</si>
  <si>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</si>
  <si>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</si>
  <si>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</si>
  <si>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</si>
  <si>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</si>
  <si>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</si>
  <si>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</si>
  <si>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</si>
  <si>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</si>
  <si>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</si>
  <si>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</si>
  <si>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</si>
  <si>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</si>
  <si>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</si>
  <si>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</si>
  <si>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</si>
  <si>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</si>
  <si>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</si>
  <si>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</si>
  <si>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</si>
  <si>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</si>
  <si>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</si>
  <si>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</si>
  <si>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</si>
  <si>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</si>
  <si>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</si>
  <si>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</si>
  <si>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</si>
  <si>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</si>
  <si>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</si>
  <si>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</si>
  <si>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</si>
  <si>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</si>
  <si>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</si>
  <si>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</si>
  <si>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</si>
  <si>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</si>
  <si>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</si>
  <si>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</si>
  <si>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</si>
  <si>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</si>
  <si>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</si>
  <si>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</si>
  <si>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</si>
  <si>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</si>
  <si>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</si>
  <si>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</si>
  <si>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</si>
  <si>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</si>
  <si>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</si>
  <si>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</si>
  <si>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</si>
  <si>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</si>
  <si>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</si>
  <si>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</si>
  <si>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</si>
  <si>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</si>
  <si>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</si>
  <si>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</si>
  <si>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</si>
  <si>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</si>
  <si>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</si>
  <si>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</si>
  <si>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</si>
  <si>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</si>
  <si>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</si>
  <si>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</si>
  <si>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</si>
  <si>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</si>
  <si>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</si>
  <si>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</si>
  <si>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</si>
  <si>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</si>
  <si>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</si>
  <si>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</si>
  <si>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</si>
  <si>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</si>
  <si>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</si>
  <si>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</si>
  <si>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</si>
  <si>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</si>
  <si>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</si>
  <si>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</si>
  <si>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</si>
  <si>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</si>
  <si>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</si>
  <si>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</si>
  <si>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</si>
  <si>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</si>
  <si>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</si>
  <si>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</si>
  <si>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</si>
  <si>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</si>
  <si>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</si>
  <si>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</si>
  <si>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</si>
  <si>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</si>
  <si>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</si>
  <si>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</si>
  <si>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</si>
  <si>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</si>
  <si>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</si>
  <si>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</si>
  <si>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</si>
  <si>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</si>
  <si>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</si>
  <si>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</si>
  <si>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</si>
  <si>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</si>
  <si>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</si>
  <si>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</si>
  <si>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</si>
  <si>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</si>
  <si>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</si>
  <si>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</si>
  <si>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</si>
  <si>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</si>
  <si>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</si>
  <si>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</si>
  <si>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</si>
  <si>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</si>
  <si>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</si>
  <si>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</si>
  <si>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</si>
  <si>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</si>
  <si>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</si>
  <si>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</si>
  <si>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</si>
  <si>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</si>
  <si>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</si>
  <si>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</si>
  <si>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</si>
  <si>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</si>
  <si>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</si>
  <si>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</si>
  <si>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</si>
  <si>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</si>
  <si>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</si>
  <si>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</si>
  <si>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</si>
  <si>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</si>
  <si>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</si>
  <si>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</si>
  <si>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</si>
  <si>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</si>
  <si>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</si>
  <si>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</si>
  <si>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</si>
  <si>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</si>
  <si>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</si>
  <si>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</si>
  <si>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</si>
  <si>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</si>
  <si>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</si>
  <si>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</si>
  <si>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</si>
  <si>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</si>
  <si>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</si>
  <si>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</si>
  <si>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</si>
  <si>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</si>
  <si>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</si>
  <si>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</si>
  <si>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</si>
  <si>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</si>
  <si>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</si>
  <si>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</si>
  <si>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</si>
  <si>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</si>
  <si>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</si>
  <si>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</si>
  <si>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</si>
  <si>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</si>
  <si>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</si>
  <si>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</si>
  <si>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</si>
  <si>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</si>
  <si>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</si>
  <si>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</si>
  <si>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</si>
  <si>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</si>
  <si>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</si>
  <si>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</si>
  <si>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</si>
  <si>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</si>
  <si>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</si>
  <si>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</si>
  <si>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</si>
  <si>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</si>
  <si>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</si>
  <si>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</si>
  <si>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</si>
  <si>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</si>
  <si>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</si>
  <si>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</si>
  <si>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</si>
  <si>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</si>
  <si>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</si>
  <si>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</si>
  <si>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</si>
  <si>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</si>
  <si>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</si>
  <si>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</si>
  <si>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</si>
  <si>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</si>
  <si>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</si>
  <si>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</si>
  <si>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</si>
  <si>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</si>
  <si>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</si>
  <si>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</si>
  <si>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</si>
  <si>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</si>
  <si>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</si>
  <si>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</si>
  <si>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</si>
  <si>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</si>
  <si>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</si>
  <si>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</si>
  <si>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</si>
  <si>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</si>
  <si>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</si>
  <si>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</si>
  <si>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</si>
  <si>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</si>
  <si>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</si>
  <si>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</si>
  <si>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</si>
  <si>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</si>
  <si>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</si>
  <si>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</si>
  <si>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</si>
  <si>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</si>
  <si>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</si>
  <si>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</si>
  <si>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</si>
  <si>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</si>
  <si>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</si>
  <si>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</si>
  <si>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</si>
  <si>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</si>
  <si>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</si>
  <si>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</si>
  <si>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</si>
  <si>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</si>
  <si>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</si>
  <si>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</si>
  <si>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</si>
  <si>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</si>
  <si>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</si>
  <si>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</si>
  <si>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</si>
  <si>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</si>
  <si>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</si>
  <si>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</si>
  <si>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</si>
  <si>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</si>
  <si>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</si>
  <si>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</si>
  <si>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</si>
  <si>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</si>
  <si>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</si>
  <si>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</si>
  <si>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</si>
  <si>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</si>
  <si>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</si>
  <si>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</si>
  <si>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</si>
  <si>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</si>
  <si>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</si>
  <si>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</si>
  <si>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</si>
  <si>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</si>
  <si>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</si>
  <si>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</si>
  <si>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</si>
  <si>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</si>
  <si>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</si>
  <si>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</si>
  <si>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</si>
  <si>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</si>
  <si>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</si>
  <si>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</si>
  <si>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</si>
  <si>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</si>
  <si>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</si>
  <si>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</si>
  <si>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</si>
  <si>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</si>
  <si>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</si>
  <si>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</si>
  <si>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</si>
  <si>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</si>
  <si>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</si>
  <si>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</si>
  <si>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</si>
  <si>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</si>
  <si>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</si>
  <si>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</si>
  <si>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</si>
  <si>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</si>
  <si>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</si>
  <si>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</si>
  <si>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</si>
  <si>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</si>
  <si>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</si>
  <si>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</si>
  <si>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</si>
  <si>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</si>
  <si>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</si>
  <si>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</si>
  <si>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</si>
  <si>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</si>
  <si>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</si>
  <si>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</si>
  <si>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</si>
  <si>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</si>
  <si>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</si>
  <si>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</si>
  <si>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</si>
  <si>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</si>
  <si>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</si>
  <si>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</si>
  <si>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</si>
  <si>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</si>
  <si>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</si>
  <si>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</si>
  <si>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</si>
  <si>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</si>
  <si>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</si>
  <si>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</si>
  <si>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</si>
  <si>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</si>
  <si>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</si>
  <si>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</si>
  <si>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</si>
  <si>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</si>
  <si>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</si>
  <si>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</si>
  <si>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</si>
  <si>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</si>
  <si>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</si>
  <si>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</si>
  <si>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</si>
  <si>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</si>
  <si>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</si>
  <si>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</si>
  <si>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</si>
  <si>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</si>
  <si>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</si>
  <si>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</si>
  <si>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</si>
  <si>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</si>
  <si>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</si>
  <si>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</si>
  <si>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</si>
  <si>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</si>
  <si>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</si>
  <si>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</si>
  <si>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</si>
  <si>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</si>
  <si>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</si>
  <si>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</si>
  <si>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</si>
  <si>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</si>
  <si>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</si>
  <si>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</si>
  <si>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</si>
  <si>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</si>
  <si>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</si>
  <si>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</si>
  <si>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</si>
  <si>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</si>
  <si>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</si>
  <si>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</si>
  <si>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</si>
  <si>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</si>
  <si>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</si>
  <si>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</si>
  <si>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</si>
  <si>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</si>
  <si>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</si>
  <si>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</si>
  <si>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</si>
  <si>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</si>
  <si>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</si>
  <si>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</si>
  <si>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</si>
  <si>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</si>
  <si>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</si>
  <si>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</si>
  <si>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</si>
  <si>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</si>
  <si>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</si>
  <si>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</si>
  <si>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</si>
  <si>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</si>
  <si>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</si>
  <si>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</si>
  <si>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</si>
  <si>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</si>
  <si>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</si>
  <si>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</si>
  <si>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</si>
  <si>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</si>
  <si>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</si>
  <si>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</si>
  <si>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</si>
  <si>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</si>
  <si>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</si>
  <si>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</si>
  <si>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</si>
  <si>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</si>
  <si>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</si>
  <si>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</si>
  <si>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</si>
  <si>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</si>
  <si>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</si>
  <si>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</si>
  <si>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</si>
  <si>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</si>
  <si>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</si>
  <si>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</si>
  <si>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</si>
  <si>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</si>
  <si>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</si>
  <si>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</si>
  <si>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</si>
  <si>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</si>
  <si>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</si>
  <si>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</si>
  <si>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</si>
  <si>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</si>
  <si>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</si>
  <si>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</si>
  <si>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</si>
  <si>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</si>
  <si>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</si>
  <si>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</si>
  <si>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</si>
  <si>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</si>
  <si>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</si>
  <si>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</si>
  <si>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</si>
  <si>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</si>
  <si>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</si>
  <si>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</si>
  <si>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</si>
  <si>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</si>
  <si>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</si>
  <si>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</si>
  <si>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</si>
  <si>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</si>
  <si>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</si>
  <si>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</si>
  <si>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</si>
  <si>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</si>
  <si>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</si>
  <si>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</si>
  <si>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</si>
  <si>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</si>
  <si>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</si>
  <si>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</si>
  <si>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</si>
  <si>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</si>
  <si>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</si>
  <si>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</si>
  <si>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</si>
  <si>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</si>
  <si>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</si>
  <si>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</si>
  <si>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</si>
  <si>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</si>
  <si>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</si>
  <si>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</si>
  <si>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</si>
  <si>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</si>
  <si>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</si>
  <si>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</si>
  <si>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</si>
  <si>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</si>
  <si>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</si>
  <si>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</si>
  <si>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</si>
  <si>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</si>
  <si>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</si>
  <si>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</si>
  <si>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</si>
  <si>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</si>
  <si>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</si>
  <si>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</si>
  <si>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</si>
  <si>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</si>
  <si>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</si>
  <si>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</si>
  <si>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</si>
  <si>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</si>
  <si>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</si>
  <si>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</si>
  <si>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</si>
  <si>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</si>
  <si>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</si>
  <si>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</si>
  <si>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</si>
  <si>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</si>
  <si>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</si>
  <si>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</si>
  <si>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</si>
  <si>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</si>
  <si>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</si>
  <si>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</si>
  <si>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</si>
  <si>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</si>
  <si>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</si>
  <si>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</si>
  <si>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</si>
  <si>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</si>
  <si>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</si>
  <si>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</si>
  <si>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</si>
  <si>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</si>
  <si>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</si>
  <si>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</si>
  <si>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</si>
  <si>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</si>
  <si>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</si>
  <si>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</si>
  <si>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</si>
  <si>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</si>
  <si>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</si>
  <si>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</si>
  <si>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</si>
  <si>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</si>
  <si>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</si>
  <si>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</si>
  <si>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</si>
  <si>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</si>
  <si>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</si>
  <si>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</si>
  <si>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</si>
  <si>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</si>
  <si>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</si>
  <si>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</si>
  <si>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</si>
  <si>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</si>
  <si>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</si>
  <si>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</si>
  <si>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</si>
  <si>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</si>
  <si>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</si>
  <si>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</si>
  <si>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</si>
  <si>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</si>
  <si>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</si>
  <si>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</si>
  <si>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</si>
  <si>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</si>
  <si>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</si>
  <si>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</si>
  <si>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</si>
  <si>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</si>
  <si>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</si>
  <si>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</si>
  <si>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</si>
  <si>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</si>
  <si>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</si>
  <si>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</si>
  <si>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</si>
  <si>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</si>
  <si>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</si>
  <si>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</si>
  <si>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</si>
  <si>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</si>
  <si>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</si>
  <si>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</si>
  <si>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</si>
  <si>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</si>
  <si>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</si>
  <si>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</si>
  <si>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</si>
  <si>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</si>
  <si>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</si>
  <si>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</si>
  <si>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</si>
  <si>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</si>
  <si>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</si>
  <si>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</si>
  <si>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</si>
  <si>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</si>
  <si>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</si>
  <si>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</si>
  <si>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</si>
  <si>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</si>
  <si>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</si>
  <si>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</si>
  <si>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</si>
  <si>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</si>
  <si>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</si>
  <si>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</si>
  <si>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</si>
  <si>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</si>
  <si>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</si>
  <si>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</si>
  <si>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</si>
  <si>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</si>
  <si>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</si>
  <si>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</si>
  <si>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</si>
  <si>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</si>
  <si>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</si>
  <si>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</si>
  <si>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</si>
  <si>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</si>
  <si>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</si>
  <si>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</si>
  <si>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</si>
  <si>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</si>
  <si>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</si>
  <si>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</si>
  <si>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</si>
  <si>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</si>
  <si>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</si>
  <si>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</si>
  <si>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</si>
  <si>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</si>
  <si>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</si>
  <si>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</si>
  <si>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</si>
  <si>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</si>
  <si>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</si>
  <si>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</si>
  <si>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</si>
  <si>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</si>
  <si>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</si>
  <si>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</si>
  <si>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</si>
  <si>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</si>
  <si>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</si>
  <si>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</si>
  <si>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</si>
  <si>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</si>
  <si>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</si>
  <si>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</si>
  <si>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</si>
  <si>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</si>
  <si>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</si>
  <si>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</si>
  <si>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</si>
  <si>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</si>
  <si>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</si>
  <si>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</si>
  <si>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</si>
  <si>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</si>
  <si>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</si>
  <si>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</si>
  <si>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</si>
  <si>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</si>
  <si>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</si>
  <si>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</si>
  <si>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</si>
  <si>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</si>
  <si>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</si>
  <si>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</si>
  <si>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</si>
  <si>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</si>
  <si>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</si>
  <si>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</si>
  <si>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</si>
  <si>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</si>
  <si>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</si>
  <si>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</si>
  <si>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</si>
  <si>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</si>
  <si>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</si>
  <si>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</si>
  <si>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</si>
  <si>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</si>
  <si>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</si>
  <si>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</si>
  <si>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</si>
  <si>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</si>
  <si>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</si>
  <si>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</si>
  <si>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</si>
  <si>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</si>
  <si>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</si>
  <si>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</si>
  <si>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</si>
  <si>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</si>
  <si>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</si>
  <si>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</si>
  <si>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</si>
  <si>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</si>
  <si>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</si>
  <si>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</si>
  <si>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</si>
  <si>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</si>
  <si>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</si>
  <si>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</si>
  <si>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</si>
  <si>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</si>
  <si>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</si>
  <si>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</si>
  <si>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</si>
  <si>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</si>
  <si>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</si>
  <si>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</si>
  <si>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</si>
  <si>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</si>
  <si>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</si>
  <si>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</si>
  <si>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</si>
  <si>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</si>
  <si>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</si>
  <si>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</si>
  <si>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</si>
  <si>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</si>
  <si>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</si>
  <si>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</si>
  <si>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</si>
  <si>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</si>
  <si>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</si>
  <si>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</si>
  <si>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</si>
  <si>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</si>
  <si>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</si>
  <si>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</si>
  <si>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</si>
  <si>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</si>
  <si>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</si>
  <si>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</si>
  <si>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</si>
  <si>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</si>
  <si>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</si>
  <si>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</si>
  <si>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</si>
  <si>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</si>
  <si>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</si>
  <si>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</si>
  <si>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</si>
  <si>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</si>
  <si>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</si>
  <si>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</si>
  <si>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</si>
  <si>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</si>
  <si>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</si>
  <si>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</si>
  <si>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</si>
  <si>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</si>
  <si>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</si>
  <si>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</si>
  <si>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</si>
  <si>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</si>
  <si>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</si>
  <si>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</si>
  <si>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</si>
  <si>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</si>
  <si>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</si>
  <si>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</si>
  <si>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</si>
  <si>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</si>
  <si>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</si>
  <si>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</si>
  <si>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</si>
  <si>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</si>
  <si>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</si>
  <si>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</si>
  <si>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</si>
  <si>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</si>
  <si>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</si>
  <si>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</si>
  <si>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</si>
  <si>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</si>
  <si>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</si>
  <si>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</si>
  <si>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</si>
  <si>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</si>
  <si>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</si>
  <si>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</si>
  <si>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</si>
  <si>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</si>
  <si>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</si>
  <si>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</si>
  <si>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</si>
  <si>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</si>
  <si>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</si>
  <si>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</si>
  <si>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</si>
  <si>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</si>
  <si>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</si>
  <si>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</si>
  <si>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</si>
  <si>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</si>
  <si>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</si>
  <si>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</si>
  <si>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</si>
  <si>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</si>
  <si>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</si>
  <si>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</si>
  <si>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</si>
  <si>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</si>
  <si>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</si>
  <si>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</si>
  <si>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</si>
  <si>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</si>
  <si>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</si>
  <si>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</si>
  <si>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</si>
  <si>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</si>
  <si>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</si>
  <si>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</si>
  <si>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</si>
  <si>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</si>
  <si>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</si>
  <si>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</si>
  <si>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</si>
  <si>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</si>
  <si>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</si>
  <si>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</si>
  <si>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</si>
  <si>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</si>
  <si>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</si>
  <si>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</si>
  <si>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</si>
  <si>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</si>
  <si>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</si>
  <si>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</si>
  <si>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</si>
  <si>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</si>
  <si>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</si>
  <si>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</si>
  <si>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</si>
  <si>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</si>
  <si>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</si>
  <si>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</si>
  <si>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</si>
  <si>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</si>
  <si>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</si>
  <si>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</si>
  <si>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</si>
  <si>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</si>
  <si>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</si>
  <si>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</si>
  <si>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</si>
  <si>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</si>
  <si>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</si>
  <si>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</si>
  <si>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</si>
  <si>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</si>
  <si>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</si>
  <si>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</si>
  <si>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</si>
  <si>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</si>
  <si>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</si>
  <si>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</si>
  <si>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</si>
  <si>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</si>
  <si>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</si>
  <si>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</si>
  <si>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</si>
  <si>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</si>
  <si>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</si>
  <si>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</si>
  <si>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</si>
  <si>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</si>
  <si>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</si>
  <si>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</si>
  <si>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</si>
  <si>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</si>
  <si>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</si>
  <si>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</si>
  <si>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</si>
  <si>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</si>
  <si>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</si>
  <si>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</si>
  <si>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</si>
  <si>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</si>
  <si>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</si>
  <si>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</si>
  <si>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</si>
  <si>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</si>
  <si>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</si>
  <si>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</si>
  <si>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</si>
  <si>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</si>
  <si>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</si>
  <si>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</si>
  <si>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</si>
  <si>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</si>
  <si>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</si>
  <si>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</si>
  <si>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</si>
  <si>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</si>
  <si>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</si>
  <si>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</si>
  <si>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</si>
  <si>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</si>
  <si>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</si>
  <si>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</si>
  <si>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</si>
  <si>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</si>
  <si>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</si>
  <si>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</si>
  <si>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</si>
  <si>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</si>
  <si>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</si>
  <si>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</si>
  <si>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</si>
  <si>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</si>
  <si>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</si>
  <si>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</si>
  <si>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</si>
  <si>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</si>
  <si>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</si>
  <si>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</si>
  <si>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</si>
  <si>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</si>
  <si>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</si>
  <si>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</si>
  <si>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</si>
  <si>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</si>
  <si>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</si>
  <si>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</si>
  <si>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</si>
  <si>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</si>
  <si>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</si>
  <si>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</si>
  <si>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</si>
  <si>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</si>
  <si>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</si>
  <si>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</si>
  <si>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</si>
  <si>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</si>
  <si>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</si>
  <si>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</si>
  <si>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</si>
  <si>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</si>
  <si>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</si>
  <si>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</si>
  <si>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</si>
  <si>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</si>
  <si>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</si>
  <si>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</si>
  <si>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</si>
  <si>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</si>
  <si>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</si>
  <si>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</si>
  <si>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</si>
  <si>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</si>
  <si>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</si>
  <si>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</si>
  <si>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</si>
  <si>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</si>
  <si>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</si>
  <si>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</si>
  <si>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</si>
  <si>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</si>
  <si>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</si>
  <si>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</si>
  <si>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</si>
  <si>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</si>
  <si>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</si>
  <si>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</si>
  <si>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</si>
  <si>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</si>
  <si>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</si>
  <si>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</si>
  <si>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</si>
  <si>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</si>
  <si>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</si>
  <si>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</si>
  <si>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</si>
  <si>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</si>
  <si>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</si>
  <si>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</si>
  <si>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</si>
  <si>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</si>
  <si>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</si>
  <si>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</si>
  <si>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</si>
  <si>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</si>
  <si>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</si>
  <si>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</si>
  <si>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</si>
  <si>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</si>
  <si>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</si>
  <si>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</si>
  <si>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</si>
  <si>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</si>
  <si>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</si>
  <si>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</si>
  <si>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</si>
  <si>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</si>
  <si>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</si>
  <si>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</si>
  <si>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</si>
  <si>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</si>
  <si>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</si>
  <si>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</si>
  <si>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</si>
  <si>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</si>
  <si>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</si>
  <si>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</si>
  <si>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</si>
  <si>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</si>
  <si>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</si>
  <si>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</si>
  <si>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</si>
  <si>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</si>
  <si>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</si>
  <si>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</si>
  <si>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</si>
  <si>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</si>
  <si>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</si>
  <si>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</si>
  <si>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</si>
  <si>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</si>
  <si>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</si>
  <si>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</si>
  <si>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</si>
  <si>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</si>
  <si>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</si>
  <si>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</si>
  <si>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</si>
  <si>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</si>
  <si>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</si>
  <si>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</si>
  <si>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</si>
  <si>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</si>
  <si>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</si>
  <si>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</si>
  <si>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</si>
  <si>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</si>
  <si>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</si>
  <si>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</si>
  <si>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</si>
  <si>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</si>
  <si>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</si>
  <si>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</si>
  <si>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</si>
  <si>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</si>
  <si>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</si>
  <si>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</si>
  <si>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</si>
  <si>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</si>
  <si>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</si>
  <si>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</si>
  <si>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</si>
  <si>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</si>
  <si>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</si>
  <si>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</si>
  <si>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</si>
  <si>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</si>
  <si>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</si>
  <si>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</si>
  <si>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</si>
  <si>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</si>
  <si>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</si>
  <si>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</si>
  <si>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</si>
  <si>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</si>
  <si>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</si>
  <si>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</si>
  <si>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</si>
  <si>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</si>
  <si>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</si>
  <si>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</si>
  <si>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</si>
  <si>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</si>
  <si>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</si>
  <si>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</si>
  <si>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</si>
  <si>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</si>
  <si>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</si>
  <si>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</si>
  <si>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</si>
  <si>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</si>
  <si>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</si>
  <si>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</si>
  <si>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</si>
  <si>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</si>
  <si>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</si>
  <si>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</si>
  <si>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</si>
  <si>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</si>
  <si>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</si>
  <si>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</si>
  <si>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</si>
  <si>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</si>
  <si>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</si>
  <si>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</si>
  <si>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</si>
  <si>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</si>
  <si>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</si>
  <si>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</si>
  <si>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</si>
  <si>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</si>
  <si>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</si>
  <si>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</si>
  <si>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</si>
  <si>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</si>
  <si>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</si>
  <si>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</si>
  <si>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</si>
  <si>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</si>
  <si>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</si>
  <si>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</si>
  <si>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</si>
  <si>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</si>
  <si>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</si>
  <si>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</si>
  <si>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</si>
  <si>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</si>
  <si>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</si>
  <si>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</si>
  <si>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</si>
  <si>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</si>
  <si>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</si>
  <si>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</si>
  <si>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</si>
  <si>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</si>
  <si>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</si>
  <si>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</si>
  <si>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</si>
  <si>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</si>
  <si>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</si>
  <si>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</si>
  <si>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</si>
  <si>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</si>
  <si>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</si>
  <si>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</si>
  <si>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</si>
  <si>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</si>
  <si>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</si>
  <si>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</si>
  <si>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</si>
  <si>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</si>
  <si>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</si>
  <si>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</si>
  <si>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</si>
  <si>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</si>
  <si>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</si>
  <si>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</si>
  <si>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</si>
  <si>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</si>
  <si>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</si>
  <si>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</si>
  <si>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</si>
  <si>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</si>
  <si>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</si>
  <si>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</si>
  <si>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</si>
  <si>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</si>
  <si>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</si>
  <si>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</si>
  <si>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</si>
  <si>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</si>
  <si>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</si>
  <si>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</si>
  <si>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</si>
  <si>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</si>
  <si>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</si>
  <si>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</si>
  <si>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</si>
  <si>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</si>
  <si>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</si>
  <si>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</si>
  <si>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</si>
  <si>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</si>
  <si>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</si>
  <si>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</si>
  <si>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</si>
  <si>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</si>
  <si>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</si>
  <si>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</si>
  <si>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</si>
  <si>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</si>
  <si>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</si>
  <si>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</si>
  <si>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</si>
  <si>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</si>
  <si>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</si>
  <si>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</si>
  <si>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</si>
  <si>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</si>
  <si>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</si>
  <si>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</si>
  <si>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</si>
  <si>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</si>
  <si>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</si>
  <si>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</si>
  <si>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</si>
  <si>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</si>
  <si>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</si>
  <si>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</si>
  <si>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</si>
  <si>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</si>
  <si>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</si>
  <si>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</si>
  <si>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</si>
  <si>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</si>
  <si>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</si>
  <si>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</si>
  <si>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</si>
  <si>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</si>
  <si>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</si>
  <si>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</si>
  <si>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</si>
  <si>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</si>
  <si>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</si>
  <si>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</si>
  <si>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</si>
  <si>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</si>
  <si>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</si>
  <si>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</si>
  <si>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</si>
  <si>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</si>
  <si>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</si>
  <si>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</si>
  <si>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</si>
  <si>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</si>
  <si>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</si>
  <si>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</si>
  <si>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</si>
  <si>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</si>
  <si>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</si>
  <si>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</si>
  <si>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</si>
  <si>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</si>
  <si>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</si>
  <si>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</si>
  <si>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</si>
  <si>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</si>
  <si>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</si>
  <si>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</si>
  <si>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</si>
  <si>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</si>
  <si>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</si>
  <si>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</si>
  <si>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</si>
  <si>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</si>
  <si>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</si>
  <si>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</si>
  <si>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</si>
  <si>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</si>
  <si>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</si>
  <si>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</si>
  <si>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</si>
  <si>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</si>
  <si>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</si>
  <si>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</si>
  <si>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</si>
  <si>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</si>
  <si>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</si>
  <si>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</si>
  <si>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</si>
  <si>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</si>
  <si>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</si>
  <si>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</si>
  <si>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</si>
  <si>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</si>
  <si>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</si>
  <si>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</si>
  <si>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</si>
  <si>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</si>
  <si>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</si>
  <si>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</si>
  <si>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</si>
  <si>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</si>
  <si>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</si>
  <si>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</si>
  <si>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</si>
  <si>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</si>
  <si>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</si>
  <si>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</si>
  <si>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</si>
  <si>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</si>
  <si>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</si>
  <si>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</si>
  <si>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</si>
  <si>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</si>
  <si>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</si>
  <si>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</si>
  <si>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</si>
  <si>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</si>
  <si>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</si>
  <si>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</si>
  <si>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</si>
  <si>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</si>
  <si>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</si>
  <si>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</si>
  <si>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</si>
  <si>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</si>
  <si>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</si>
  <si>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</si>
  <si>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</si>
  <si>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</si>
  <si>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</si>
  <si>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</si>
  <si>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</si>
  <si>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</si>
  <si>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</si>
  <si>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</si>
  <si>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</si>
  <si>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</si>
  <si>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</si>
  <si>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</si>
  <si>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</si>
  <si>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</si>
  <si>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</si>
  <si>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</si>
  <si>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</si>
  <si>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</si>
  <si>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</si>
  <si>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</si>
  <si>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</si>
  <si>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</si>
  <si>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</si>
  <si>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</si>
  <si>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</si>
  <si>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</si>
  <si>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</si>
  <si>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</si>
  <si>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</si>
  <si>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</si>
  <si>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</si>
  <si>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</si>
  <si>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</si>
  <si>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</si>
  <si>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</si>
  <si>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</si>
  <si>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</si>
  <si>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</si>
  <si>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</si>
  <si>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</si>
  <si>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</si>
  <si>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</si>
  <si>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</si>
  <si>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</si>
  <si>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</si>
  <si>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</si>
  <si>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</si>
  <si>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</si>
  <si>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</si>
  <si>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</si>
  <si>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</si>
  <si>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</si>
  <si>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</si>
  <si>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</si>
  <si>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</si>
  <si>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</si>
  <si>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</si>
  <si>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</si>
  <si>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</si>
  <si>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</si>
  <si>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</si>
  <si>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</si>
  <si>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</si>
  <si>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</si>
  <si>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</si>
  <si>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</si>
  <si>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</si>
  <si>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</si>
  <si>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</si>
  <si>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</si>
  <si>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</si>
  <si>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</si>
  <si>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</si>
  <si>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</si>
  <si>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</si>
  <si>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</si>
  <si>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</si>
  <si>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</si>
  <si>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</si>
  <si>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</si>
  <si>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</si>
  <si>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</si>
  <si>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</si>
  <si>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</si>
  <si>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</si>
  <si>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</si>
  <si>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</si>
  <si>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</si>
  <si>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</si>
  <si>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</si>
  <si>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</si>
  <si>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</si>
  <si>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</si>
  <si>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</si>
  <si>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</si>
  <si>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</si>
  <si>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</si>
  <si>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</si>
  <si>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</si>
  <si>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</si>
  <si>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</si>
  <si>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</si>
  <si>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</si>
  <si>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</si>
  <si>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</si>
  <si>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</si>
  <si>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</si>
  <si>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</si>
  <si>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</si>
  <si>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</si>
  <si>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</si>
  <si>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</si>
  <si>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</si>
  <si>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</si>
  <si>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</si>
  <si>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</si>
  <si>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</si>
  <si>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</si>
  <si>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</si>
  <si>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</si>
  <si>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</si>
  <si>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</si>
  <si>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</si>
  <si>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</si>
  <si>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</si>
  <si>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</si>
  <si>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</si>
  <si>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</si>
  <si>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</si>
  <si>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</si>
  <si>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</si>
  <si>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</si>
  <si>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</si>
  <si>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</si>
  <si>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</si>
  <si>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</si>
  <si>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</si>
  <si>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</si>
  <si>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</si>
  <si>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</si>
  <si>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</si>
  <si>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</si>
  <si>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</si>
  <si>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</si>
  <si>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</si>
  <si>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</si>
  <si>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</si>
  <si>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</si>
  <si>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</si>
  <si>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</si>
  <si>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</si>
  <si>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</si>
  <si>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</si>
  <si>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</si>
  <si>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</si>
  <si>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</si>
  <si>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</si>
  <si>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</si>
  <si>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</si>
  <si>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</si>
  <si>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</si>
  <si>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</si>
  <si>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</si>
  <si>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</si>
  <si>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</si>
  <si>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</si>
  <si>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</si>
  <si>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</si>
  <si>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</si>
  <si>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</si>
  <si>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</si>
  <si>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</si>
  <si>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</si>
  <si>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</si>
  <si>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</si>
  <si>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</si>
  <si>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</si>
  <si>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</si>
  <si>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</si>
  <si>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</si>
  <si>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</si>
  <si>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</si>
  <si>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</si>
  <si>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</si>
  <si>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</si>
  <si>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</si>
  <si>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</si>
  <si>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</si>
  <si>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</si>
  <si>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</si>
  <si>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</si>
  <si>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</si>
  <si>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</si>
  <si>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</si>
  <si>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</si>
  <si>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</si>
  <si>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</si>
  <si>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</si>
  <si>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</si>
  <si>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</si>
  <si>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</si>
  <si>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</si>
  <si>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</si>
  <si>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</si>
  <si>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</si>
  <si>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</si>
  <si>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</si>
  <si>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</si>
  <si>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</si>
  <si>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</si>
  <si>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</si>
  <si>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</si>
  <si>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</si>
  <si>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</si>
  <si>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</si>
  <si>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</si>
  <si>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</si>
  <si>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</si>
  <si>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</si>
  <si>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</si>
  <si>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</si>
  <si>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</si>
  <si>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</si>
  <si>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</si>
  <si>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</si>
  <si>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</si>
  <si>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</si>
  <si>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</si>
  <si>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</si>
  <si>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</si>
  <si>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</si>
  <si>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</si>
  <si>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</si>
  <si>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</si>
  <si>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</si>
  <si>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</si>
  <si>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</si>
  <si>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</si>
  <si>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</si>
  <si>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</si>
  <si>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</si>
  <si>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</si>
  <si>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</si>
  <si>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</si>
  <si>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</si>
  <si>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</si>
  <si>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</si>
  <si>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</si>
  <si>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</si>
  <si>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</si>
  <si>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</si>
  <si>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</si>
  <si>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</si>
  <si>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</si>
  <si>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</si>
  <si>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</si>
  <si>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</si>
  <si>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</si>
  <si>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</si>
  <si>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</si>
  <si>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</si>
  <si>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</si>
  <si>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</si>
  <si>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</si>
  <si>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</si>
  <si>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</si>
  <si>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</si>
  <si>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</si>
  <si>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</si>
  <si>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</si>
  <si>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</si>
  <si>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</si>
  <si>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</si>
  <si>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</si>
  <si>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</si>
  <si>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</si>
  <si>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</si>
  <si>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</si>
  <si>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</si>
  <si>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</si>
  <si>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</si>
  <si>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</si>
  <si>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</si>
  <si>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</si>
  <si>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</si>
  <si>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</si>
  <si>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</si>
  <si>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</si>
  <si>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</si>
  <si>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</si>
  <si>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</si>
  <si>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</si>
  <si>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</si>
  <si>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</si>
  <si>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</si>
  <si>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</si>
  <si>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</si>
  <si>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</si>
  <si>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</si>
  <si>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</si>
  <si>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</si>
  <si>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</si>
  <si>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</si>
  <si>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</si>
  <si>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</si>
  <si>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</si>
  <si>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</si>
  <si>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</si>
  <si>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</si>
  <si>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</si>
  <si>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</si>
  <si>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</si>
  <si>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</si>
  <si>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</si>
  <si>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</si>
  <si>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</si>
  <si>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</si>
  <si>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</si>
  <si>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</si>
  <si>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</si>
  <si>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</si>
  <si>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</si>
  <si>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</si>
  <si>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</si>
  <si>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</si>
  <si>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</si>
  <si>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</si>
  <si>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</si>
  <si>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</si>
  <si>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</si>
  <si>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</si>
  <si>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</si>
  <si>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</si>
  <si>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</si>
  <si>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</si>
  <si>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</si>
  <si>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</si>
  <si>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</si>
  <si>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</si>
  <si>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</si>
  <si>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</si>
  <si>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</si>
  <si>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</si>
  <si>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</si>
  <si>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</si>
  <si>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</si>
  <si>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</si>
  <si>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</si>
  <si>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</si>
  <si>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</si>
  <si>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</si>
  <si>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</si>
  <si>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</si>
  <si>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</si>
  <si>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</si>
  <si>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</si>
  <si>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</si>
  <si>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</si>
  <si>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</si>
  <si>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</si>
  <si>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</si>
  <si>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</si>
  <si>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</si>
  <si>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</si>
  <si>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</si>
  <si>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</si>
  <si>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</si>
  <si>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</si>
  <si>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</si>
  <si>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</si>
  <si>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</si>
  <si>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</si>
  <si>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</si>
  <si>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</si>
  <si>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</si>
  <si>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</si>
  <si>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</si>
  <si>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</si>
  <si>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</si>
  <si>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</si>
  <si>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</si>
  <si>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</si>
  <si>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</si>
  <si>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</si>
  <si>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</si>
  <si>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</si>
  <si>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</si>
  <si>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</si>
  <si>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</si>
  <si>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</si>
  <si>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</si>
  <si>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</si>
  <si>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</si>
  <si>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</si>
  <si>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</si>
  <si>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</si>
  <si>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</si>
  <si>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</si>
  <si>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</si>
  <si>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</si>
  <si>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</si>
  <si>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</si>
  <si>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</si>
  <si>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</si>
  <si>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</si>
  <si>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</si>
  <si>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</si>
  <si>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</si>
  <si>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</si>
  <si>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</si>
  <si>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</si>
  <si>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</si>
  <si>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</si>
  <si>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</si>
  <si>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</si>
  <si>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</si>
  <si>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</si>
  <si>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</si>
  <si>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</si>
  <si>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</si>
  <si>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</si>
  <si>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</si>
  <si>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</si>
  <si>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</si>
  <si>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</si>
  <si>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</si>
  <si>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</si>
  <si>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</si>
  <si>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</si>
  <si>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</si>
  <si>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</si>
  <si>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</si>
  <si>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</si>
  <si>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</si>
  <si>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</si>
  <si>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</si>
  <si>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</si>
  <si>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</si>
  <si>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</si>
  <si>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</si>
  <si>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</si>
  <si>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</si>
  <si>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</si>
  <si>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</si>
  <si>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</si>
  <si>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</si>
  <si>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</si>
  <si>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</si>
  <si>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</si>
  <si>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</si>
  <si>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</si>
  <si>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</si>
  <si>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</si>
  <si>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</si>
  <si>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</si>
  <si>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</si>
  <si>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</si>
  <si>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</si>
  <si>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</si>
  <si>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</si>
  <si>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</si>
  <si>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</si>
  <si>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</si>
  <si>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</si>
  <si>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</si>
  <si>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</si>
  <si>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</si>
  <si>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</si>
  <si>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</si>
  <si>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</si>
  <si>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</si>
  <si>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</si>
  <si>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</si>
  <si>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</si>
  <si>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</si>
  <si>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</si>
  <si>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</si>
  <si>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</si>
  <si>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</si>
  <si>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</si>
  <si>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</si>
  <si>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</si>
  <si>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</si>
  <si>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</si>
  <si>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</si>
  <si>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</si>
  <si>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</si>
  <si>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</si>
  <si>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</si>
  <si>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</si>
  <si>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</si>
  <si>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</si>
  <si>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</si>
  <si>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</si>
  <si>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</si>
  <si>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</si>
  <si>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</si>
  <si>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</si>
  <si>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</si>
  <si>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</si>
  <si>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</si>
  <si>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</si>
  <si>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</si>
  <si>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</si>
  <si>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</si>
  <si>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</si>
  <si>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</si>
  <si>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</si>
  <si>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</si>
  <si>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</si>
  <si>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</si>
  <si>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</si>
  <si>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</si>
  <si>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</si>
  <si>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</si>
  <si>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</si>
  <si>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</si>
  <si>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</si>
  <si>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</si>
  <si>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</si>
  <si>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</si>
  <si>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</si>
  <si>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</si>
  <si>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</si>
  <si>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</si>
  <si>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</si>
  <si>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</si>
  <si>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</si>
  <si>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</si>
  <si>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</si>
  <si>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</si>
  <si>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</si>
  <si>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</si>
  <si>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</si>
  <si>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</si>
  <si>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</si>
  <si>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</si>
  <si>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</si>
  <si>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</si>
  <si>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</si>
  <si>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</si>
  <si>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</si>
  <si>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</si>
  <si>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</si>
  <si>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</si>
  <si>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</si>
  <si>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</si>
  <si>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</si>
  <si>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</si>
  <si>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</si>
  <si>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</si>
  <si>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</si>
  <si>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</si>
  <si>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</si>
  <si>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</si>
  <si>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</si>
  <si>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</si>
  <si>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</si>
  <si>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</si>
  <si>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</si>
  <si>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</si>
  <si>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</si>
  <si>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</si>
  <si>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</si>
  <si>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</si>
  <si>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</si>
  <si>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</si>
  <si>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</si>
  <si>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</si>
  <si>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</si>
  <si>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</si>
  <si>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</si>
  <si>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</si>
  <si>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</si>
  <si>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</si>
  <si>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</si>
  <si>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</si>
  <si>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</si>
  <si>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</si>
  <si>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</si>
  <si>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</si>
  <si>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</si>
  <si>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</si>
  <si>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</si>
  <si>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</si>
  <si>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</si>
  <si>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</si>
  <si>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</si>
  <si>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</si>
  <si>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</si>
  <si>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</si>
  <si>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</si>
  <si>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</si>
  <si>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</si>
  <si>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</si>
  <si>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</si>
  <si>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</si>
  <si>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</si>
  <si>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</si>
  <si>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</si>
  <si>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</si>
  <si>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</si>
  <si>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</si>
  <si>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</si>
  <si>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</si>
  <si>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</si>
  <si>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</si>
  <si>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</si>
  <si>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</si>
  <si>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</si>
  <si>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</si>
  <si>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</si>
  <si>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</si>
  <si>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</si>
  <si>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</si>
  <si>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</si>
  <si>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</si>
  <si>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</si>
  <si>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</si>
  <si>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</si>
  <si>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</si>
  <si>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</si>
  <si>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</si>
  <si>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</si>
  <si>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</si>
  <si>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</si>
  <si>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</si>
  <si>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</si>
  <si>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</si>
  <si>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</si>
  <si>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</si>
  <si>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</si>
  <si>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</si>
  <si>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</si>
  <si>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</si>
  <si>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</si>
  <si>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</si>
  <si>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</si>
  <si>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</si>
  <si>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</si>
  <si>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</si>
  <si>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</si>
  <si>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</si>
  <si>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</si>
  <si>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</si>
  <si>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</si>
  <si>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</si>
  <si>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</si>
  <si>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</si>
  <si>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</si>
  <si>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</si>
  <si>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</si>
  <si>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</si>
  <si>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</si>
  <si>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</si>
  <si>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</si>
  <si>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</si>
  <si>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</si>
  <si>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</si>
  <si>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</si>
  <si>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</si>
  <si>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</si>
  <si>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</si>
  <si>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</si>
  <si>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</si>
  <si>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</si>
  <si>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</si>
  <si>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</si>
  <si>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</si>
  <si>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</si>
  <si>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</si>
  <si>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</si>
  <si>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</si>
  <si>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</si>
  <si>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</si>
  <si>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</si>
  <si>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</si>
  <si>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</si>
  <si>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</si>
  <si>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</si>
  <si>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</si>
  <si>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</si>
  <si>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</si>
  <si>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</si>
  <si>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</si>
  <si>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</si>
  <si>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</si>
  <si>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</si>
  <si>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</si>
  <si>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</si>
  <si>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</si>
  <si>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</si>
  <si>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</si>
  <si>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</si>
  <si>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</si>
  <si>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</si>
  <si>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</si>
  <si>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</si>
  <si>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</si>
  <si>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</si>
  <si>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</si>
  <si>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</si>
  <si>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</si>
  <si>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</si>
  <si>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</si>
  <si>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</si>
  <si>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</si>
  <si>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</si>
  <si>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</si>
  <si>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</si>
  <si>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</si>
  <si>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</si>
  <si>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</si>
  <si>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</si>
  <si>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</si>
  <si>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</si>
  <si>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</si>
  <si>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</si>
  <si>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</si>
  <si>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</si>
  <si>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</si>
  <si>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</si>
  <si>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</si>
  <si>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</si>
  <si>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</si>
  <si>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</si>
  <si>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</si>
  <si>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</si>
  <si>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</si>
  <si>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</si>
  <si>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</si>
  <si>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</si>
  <si>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</si>
  <si>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</si>
  <si>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</si>
  <si>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</si>
  <si>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</si>
  <si>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</si>
  <si>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</si>
  <si>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</si>
  <si>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</si>
  <si>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</si>
  <si>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</si>
  <si>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</si>
  <si>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</si>
  <si>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</si>
  <si>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</si>
  <si>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</si>
  <si>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</si>
  <si>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</si>
  <si>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</si>
  <si>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</si>
  <si>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</si>
  <si>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</si>
  <si>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</si>
  <si>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</si>
  <si>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</si>
  <si>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</si>
  <si>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</si>
  <si>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</si>
  <si>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</si>
  <si>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</si>
  <si>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</si>
  <si>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</si>
  <si>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</si>
  <si>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</si>
  <si>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</si>
  <si>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</si>
  <si>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</si>
  <si>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</si>
  <si>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</si>
  <si>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</si>
  <si>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</si>
  <si>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</si>
  <si>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</si>
  <si>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</si>
  <si>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</si>
  <si>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</si>
  <si>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</si>
  <si>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</si>
  <si>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</si>
  <si>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</si>
  <si>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</si>
  <si>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</si>
  <si>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</si>
  <si>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</si>
  <si>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</si>
  <si>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</si>
  <si>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</si>
  <si>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</si>
  <si>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</si>
  <si>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</si>
  <si>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</si>
  <si>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</si>
  <si>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</si>
  <si>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</si>
  <si>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</si>
  <si>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</si>
  <si>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</si>
  <si>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</si>
  <si>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</si>
  <si>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</si>
  <si>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</si>
  <si>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</si>
  <si>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</si>
  <si>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</si>
  <si>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</si>
  <si>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</si>
  <si>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</si>
  <si>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</si>
  <si>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</si>
  <si>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</si>
  <si>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</si>
  <si>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</si>
  <si>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</si>
  <si>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</si>
  <si>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</si>
  <si>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</si>
  <si>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</si>
  <si>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</si>
  <si>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</si>
  <si>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</si>
  <si>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</si>
  <si>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</si>
  <si>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</si>
  <si>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</si>
  <si>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</si>
  <si>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</si>
  <si>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</si>
  <si>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</si>
  <si>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</si>
  <si>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</si>
  <si>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</si>
  <si>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</si>
  <si>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</si>
  <si>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</si>
  <si>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</si>
  <si>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</si>
  <si>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</si>
  <si>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</si>
  <si>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</si>
  <si>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</si>
  <si>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</si>
  <si>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</si>
  <si>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</si>
  <si>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</si>
  <si>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</si>
  <si>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</si>
  <si>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</si>
  <si>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</si>
  <si>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</si>
  <si>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</si>
  <si>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</si>
  <si>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</si>
  <si>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</si>
  <si>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</si>
  <si>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</si>
  <si>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</si>
  <si>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</si>
  <si>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</si>
  <si>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</si>
  <si>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</si>
  <si>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</si>
  <si>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</si>
  <si>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</si>
  <si>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</si>
  <si>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</si>
  <si>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</si>
  <si>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</si>
  <si>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</si>
  <si>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</si>
  <si>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</si>
  <si>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</si>
  <si>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</si>
  <si>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</si>
  <si>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</si>
  <si>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</si>
  <si>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</si>
  <si>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</si>
  <si>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</si>
  <si>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</si>
  <si>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</si>
  <si>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</si>
  <si>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</si>
  <si>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</si>
  <si>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</si>
  <si>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</si>
  <si>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</si>
  <si>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</si>
  <si>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</si>
  <si>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</si>
  <si>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</si>
  <si>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</si>
  <si>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</si>
  <si>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</si>
  <si>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</si>
  <si>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</si>
  <si>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</si>
  <si>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</si>
  <si>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</si>
  <si>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</si>
  <si>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</si>
  <si>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</si>
  <si>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</si>
  <si>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</si>
  <si>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</si>
  <si>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</si>
  <si>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</si>
  <si>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</si>
  <si>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</si>
  <si>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</si>
  <si>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</si>
  <si>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</si>
  <si>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</si>
  <si>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</si>
  <si>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</si>
  <si>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</si>
  <si>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</si>
  <si>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</si>
  <si>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</si>
  <si>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</si>
  <si>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</si>
  <si>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</si>
  <si>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</si>
  <si>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</si>
  <si>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</si>
  <si>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</si>
  <si>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</si>
  <si>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</si>
  <si>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</si>
  <si>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</si>
  <si>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</si>
  <si>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</si>
  <si>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</si>
  <si>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</si>
  <si>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</si>
  <si>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</si>
  <si>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</si>
  <si>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</si>
  <si>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</si>
  <si>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</si>
  <si>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</si>
  <si>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</si>
  <si>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</si>
  <si>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</si>
  <si>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</si>
  <si>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</si>
  <si>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</si>
  <si>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</si>
  <si>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</si>
  <si>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</si>
  <si>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</si>
  <si>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</si>
  <si>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</si>
  <si>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</si>
  <si>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</si>
  <si>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</si>
  <si>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</si>
  <si>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</si>
  <si>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</si>
  <si>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</si>
  <si>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</si>
  <si>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</si>
  <si>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</si>
  <si>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</si>
  <si>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</si>
  <si>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</si>
  <si>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</si>
  <si>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</si>
  <si>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</si>
  <si>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</si>
  <si>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</si>
  <si>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</si>
  <si>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</si>
  <si>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</si>
  <si>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</si>
  <si>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</si>
  <si>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</si>
  <si>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</si>
  <si>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</si>
  <si>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</si>
  <si>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</si>
  <si>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</si>
  <si>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</si>
  <si>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</si>
  <si>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</si>
  <si>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</si>
  <si>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</si>
  <si>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</si>
  <si>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</si>
  <si>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</si>
  <si>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</si>
  <si>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</si>
  <si>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</si>
  <si>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</si>
  <si>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</si>
  <si>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</si>
  <si>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</si>
  <si>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</si>
  <si>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</si>
  <si>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</si>
  <si>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</si>
  <si>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</si>
  <si>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</si>
  <si>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</si>
  <si>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</si>
  <si>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</si>
  <si>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</si>
  <si>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</si>
  <si>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</si>
  <si>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</si>
  <si>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</si>
  <si>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</si>
  <si>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</si>
  <si>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</si>
  <si>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</si>
  <si>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</si>
  <si>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</si>
  <si>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</si>
  <si>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</si>
  <si>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</si>
  <si>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</si>
  <si>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</si>
  <si>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</si>
  <si>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</si>
  <si>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</si>
  <si>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</si>
  <si>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</si>
  <si>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</si>
  <si>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</si>
  <si>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</si>
  <si>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</si>
  <si>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</si>
  <si>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</si>
  <si>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</si>
  <si>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</si>
  <si>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</si>
  <si>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</si>
  <si>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</si>
  <si>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</si>
  <si>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</si>
  <si>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</si>
  <si>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</si>
  <si>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</si>
  <si>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</si>
  <si>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</si>
  <si>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</si>
  <si>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</si>
  <si>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</si>
  <si>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</si>
  <si>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</si>
  <si>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</si>
  <si>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</si>
  <si>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</si>
  <si>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</si>
  <si>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</si>
  <si>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</si>
  <si>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</si>
  <si>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</si>
  <si>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</si>
  <si>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</si>
  <si>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</si>
  <si>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</si>
  <si>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</si>
  <si>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</si>
  <si>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</si>
  <si>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</si>
  <si>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</si>
  <si>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</si>
  <si>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</si>
  <si>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</si>
  <si>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</si>
  <si>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</si>
  <si>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</si>
  <si>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</si>
  <si>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</si>
  <si>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</si>
  <si>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</si>
  <si>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</si>
  <si>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</si>
  <si>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</si>
  <si>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</si>
  <si>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</si>
  <si>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</si>
  <si>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</si>
  <si>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</si>
  <si>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</si>
  <si>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</si>
  <si>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</si>
  <si>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</si>
  <si>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</si>
  <si>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</si>
  <si>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</si>
  <si>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</si>
  <si>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</si>
  <si>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</si>
  <si>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</si>
  <si>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</si>
  <si>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</si>
  <si>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</si>
  <si>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</si>
  <si>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</si>
  <si>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</si>
  <si>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</si>
  <si>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</si>
  <si>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</si>
  <si>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</si>
  <si>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</si>
  <si>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</si>
  <si>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</si>
  <si>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</si>
  <si>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</si>
  <si>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</si>
  <si>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</si>
  <si>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</si>
  <si>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</si>
  <si>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</si>
  <si>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</si>
  <si>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</si>
  <si>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</si>
  <si>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</si>
  <si>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</si>
  <si>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</si>
  <si>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</si>
  <si>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</si>
  <si>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</si>
  <si>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</si>
  <si>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</si>
  <si>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</si>
  <si>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</si>
  <si>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</si>
  <si>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</si>
  <si>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</si>
  <si>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</si>
  <si>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</si>
  <si>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</si>
  <si>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</si>
  <si>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</si>
  <si>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</si>
  <si>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</si>
  <si>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</si>
  <si>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</si>
  <si>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</si>
  <si>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</si>
  <si>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</si>
  <si>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</si>
  <si>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</si>
  <si>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</si>
  <si>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</si>
  <si>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</si>
  <si>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</si>
  <si>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</si>
  <si>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</si>
  <si>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</si>
  <si>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</si>
  <si>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</si>
  <si>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</si>
  <si>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</si>
  <si>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</si>
  <si>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</si>
  <si>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</si>
  <si>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</si>
  <si>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</si>
  <si>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</si>
  <si>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</si>
  <si>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</si>
  <si>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</si>
  <si>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</si>
  <si>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</si>
  <si>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</si>
  <si>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</si>
  <si>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</si>
  <si>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</si>
  <si>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</si>
  <si>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</si>
  <si>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</si>
  <si>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</si>
  <si>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</si>
  <si>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</si>
  <si>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</si>
  <si>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</si>
  <si>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</si>
  <si>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</si>
  <si>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</si>
  <si>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</si>
  <si>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</si>
  <si>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</si>
  <si>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</si>
  <si>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</si>
  <si>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</si>
  <si>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</si>
  <si>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</si>
  <si>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</si>
  <si>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</si>
  <si>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</si>
  <si>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</si>
  <si>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</si>
  <si>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</si>
  <si>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</si>
  <si>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</si>
  <si>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</si>
  <si>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</si>
  <si>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</si>
  <si>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</si>
  <si>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</si>
  <si>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</si>
  <si>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</si>
  <si>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</si>
  <si>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</si>
  <si>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</si>
  <si>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</si>
  <si>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</si>
  <si>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</si>
  <si>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</si>
  <si>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</si>
  <si>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</si>
  <si>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</si>
  <si>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</si>
  <si>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</si>
  <si>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</si>
  <si>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</si>
  <si>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</si>
  <si>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</si>
  <si>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</si>
  <si>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</si>
  <si>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</si>
  <si>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</si>
  <si>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</si>
  <si>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</si>
  <si>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</si>
  <si>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</si>
  <si>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</si>
  <si>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</si>
  <si>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</si>
  <si>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</si>
  <si>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</si>
  <si>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</si>
  <si>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</si>
  <si>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</si>
  <si>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</si>
  <si>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</si>
  <si>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</si>
  <si>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</si>
  <si>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</si>
  <si>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</si>
  <si>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</si>
  <si>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</si>
  <si>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</si>
  <si>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</si>
  <si>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</si>
  <si>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</si>
  <si>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</si>
  <si>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</si>
  <si>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</si>
  <si>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</si>
  <si>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</si>
  <si>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</si>
  <si>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</si>
  <si>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</si>
  <si>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</si>
  <si>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</si>
  <si>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</si>
  <si>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</si>
  <si>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</si>
  <si>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</si>
  <si>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</si>
  <si>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</si>
  <si>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</si>
  <si>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</si>
  <si>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</si>
  <si>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</si>
  <si>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</si>
  <si>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</si>
  <si>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</si>
  <si>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</si>
  <si>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</si>
  <si>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</si>
  <si>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</si>
  <si>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</si>
  <si>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</si>
  <si>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</si>
  <si>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</si>
  <si>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</si>
  <si>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</si>
  <si>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</si>
  <si>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</si>
  <si>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</si>
  <si>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</si>
  <si>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</si>
  <si>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</si>
  <si>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</si>
  <si>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</si>
  <si>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</si>
  <si>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</si>
  <si>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</si>
  <si>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</si>
  <si>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</si>
  <si>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</si>
  <si>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</si>
  <si>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</si>
  <si>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</si>
  <si>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</si>
  <si>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</si>
  <si>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</si>
  <si>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</si>
  <si>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</si>
  <si>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</si>
  <si>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</si>
  <si>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</si>
  <si>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</si>
  <si>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</si>
  <si>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</si>
  <si>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</si>
  <si>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</si>
  <si>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</si>
  <si>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</si>
  <si>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</si>
  <si>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</si>
  <si>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</si>
  <si>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</si>
  <si>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</si>
  <si>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</si>
  <si>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</si>
  <si>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</si>
  <si>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</si>
  <si>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</si>
  <si>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</si>
  <si>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</si>
  <si>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</si>
  <si>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</si>
  <si>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</si>
  <si>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</si>
  <si>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</si>
  <si>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</si>
  <si>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</si>
  <si>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</si>
  <si>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</si>
  <si>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</si>
  <si>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</si>
  <si>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</si>
  <si>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</si>
  <si>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</si>
  <si>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</si>
  <si>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</si>
  <si>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</si>
  <si>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</si>
  <si>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</si>
  <si>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</si>
  <si>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</si>
  <si>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</si>
  <si>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</si>
  <si>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</si>
  <si>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</si>
  <si>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</si>
  <si>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</si>
  <si>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</si>
  <si>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</si>
  <si>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</si>
  <si>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</si>
  <si>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</si>
  <si>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</si>
  <si>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</si>
  <si>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</si>
  <si>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</si>
  <si>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</si>
  <si>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</si>
  <si>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</si>
  <si>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</si>
  <si>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</si>
  <si>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</si>
  <si>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</si>
  <si>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</si>
  <si>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</si>
  <si>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</si>
  <si>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</si>
  <si>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</si>
  <si>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</si>
  <si>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</si>
  <si>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</si>
  <si>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</si>
  <si>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</si>
  <si>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</si>
  <si>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</si>
  <si>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</si>
  <si>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</si>
  <si>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</si>
  <si>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</si>
  <si>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</si>
  <si>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</si>
  <si>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</si>
  <si>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</si>
  <si>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</si>
  <si>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</si>
  <si>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</si>
  <si>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</si>
  <si>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</si>
  <si>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</si>
  <si>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</si>
  <si>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</si>
  <si>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</si>
  <si>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</si>
  <si>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</si>
  <si>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</si>
  <si>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</si>
  <si>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</si>
  <si>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</si>
  <si>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</si>
  <si>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</si>
  <si>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</si>
  <si>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</si>
  <si>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</si>
  <si>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</si>
  <si>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</si>
  <si>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</si>
  <si>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</si>
  <si>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</si>
  <si>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</si>
  <si>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</si>
  <si>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</si>
  <si>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</si>
  <si>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</si>
  <si>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</si>
  <si>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</si>
  <si>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</si>
  <si>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</si>
  <si>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</si>
  <si>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</si>
  <si>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</si>
  <si>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</si>
  <si>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</si>
  <si>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</si>
  <si>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</si>
  <si>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</si>
  <si>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</si>
  <si>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</si>
  <si>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</si>
  <si>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</si>
  <si>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</si>
  <si>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</si>
  <si>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</si>
  <si>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</si>
  <si>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</si>
  <si>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</si>
  <si>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</si>
  <si>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</si>
  <si>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</si>
  <si>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</si>
  <si>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</si>
  <si>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</si>
  <si>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</si>
  <si>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</si>
  <si>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</si>
  <si>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</si>
  <si>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</si>
  <si>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</si>
  <si>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</si>
  <si>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</si>
  <si>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</si>
  <si>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</si>
  <si>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</si>
  <si>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</si>
  <si>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</si>
  <si>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</si>
  <si>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</si>
  <si>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</si>
  <si>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</si>
  <si>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</si>
  <si>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</si>
  <si>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</si>
  <si>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</si>
  <si>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</si>
  <si>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</si>
  <si>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</si>
  <si>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</si>
  <si>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</si>
  <si>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</si>
  <si>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</si>
  <si>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</si>
  <si>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</si>
  <si>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</si>
  <si>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</si>
  <si>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</si>
  <si>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</si>
  <si>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</si>
  <si>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</si>
  <si>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</si>
  <si>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</si>
  <si>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</si>
  <si>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</si>
  <si>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</si>
  <si>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</si>
  <si>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</si>
  <si>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</si>
  <si>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</si>
  <si>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</si>
  <si>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</si>
  <si>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</si>
  <si>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</si>
  <si>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</si>
  <si>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</si>
  <si>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</si>
  <si>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</si>
  <si>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</si>
  <si>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</si>
  <si>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</si>
  <si>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</si>
  <si>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</si>
  <si>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</si>
  <si>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</si>
  <si>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</si>
  <si>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</si>
  <si>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</si>
  <si>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</si>
  <si>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</si>
  <si>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</si>
  <si>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</si>
  <si>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</si>
  <si>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</si>
  <si>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</si>
  <si>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</si>
  <si>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</si>
  <si>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</si>
  <si>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</si>
  <si>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</si>
  <si>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</si>
  <si>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</si>
  <si>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</si>
  <si>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</si>
  <si>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</si>
  <si>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</si>
  <si>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</si>
  <si>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</si>
  <si>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</si>
  <si>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</si>
  <si>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</si>
  <si>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</si>
  <si>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</si>
  <si>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</si>
  <si>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</si>
  <si>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</si>
  <si>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</si>
  <si>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</si>
  <si>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</si>
  <si>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</si>
  <si>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</si>
  <si>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</si>
  <si>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</si>
  <si>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</si>
  <si>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</si>
  <si>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</si>
  <si>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</si>
  <si>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</si>
  <si>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</si>
  <si>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</si>
  <si>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</si>
  <si>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</si>
  <si>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</si>
  <si>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</si>
  <si>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</si>
  <si>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</si>
  <si>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</si>
  <si>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</si>
  <si>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</si>
  <si>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</si>
  <si>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</si>
  <si>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</si>
  <si>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</si>
  <si>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</si>
  <si>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</si>
  <si>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</si>
  <si>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</si>
  <si>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</si>
  <si>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</si>
  <si>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</si>
  <si>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</si>
  <si>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</si>
  <si>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</si>
  <si>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</si>
  <si>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</si>
  <si>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</si>
  <si>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</si>
  <si>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</si>
  <si>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</si>
  <si>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</si>
  <si>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</si>
  <si>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</si>
  <si>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</si>
  <si>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</si>
  <si>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</si>
  <si>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</si>
  <si>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</si>
  <si>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</si>
  <si>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</si>
  <si>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</si>
  <si>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</si>
  <si>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</si>
  <si>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</si>
  <si>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</si>
  <si>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</si>
  <si>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</si>
  <si>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</si>
  <si>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</si>
  <si>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</si>
  <si>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</si>
  <si>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</si>
  <si>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</si>
  <si>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</si>
  <si>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</si>
  <si>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</si>
  <si>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</si>
  <si>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</si>
  <si>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</si>
  <si>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</si>
  <si>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</si>
  <si>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</si>
  <si>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</si>
  <si>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</si>
  <si>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</si>
  <si>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</si>
  <si>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</si>
  <si>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</si>
  <si>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</si>
  <si>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</si>
  <si>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</si>
  <si>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</si>
  <si>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</si>
  <si>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</si>
  <si>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</si>
  <si>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</si>
  <si>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</si>
  <si>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</si>
  <si>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</si>
  <si>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</si>
  <si>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</si>
  <si>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</si>
  <si>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</si>
  <si>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</si>
  <si>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</si>
  <si>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</si>
  <si>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</si>
  <si>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</si>
  <si>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</si>
  <si>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</si>
  <si>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</si>
  <si>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</si>
  <si>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</si>
  <si>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</si>
  <si>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</si>
  <si>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</si>
  <si>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</si>
  <si>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</si>
  <si>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</si>
  <si>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</si>
  <si>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</si>
  <si>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</si>
  <si>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</si>
  <si>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</si>
  <si>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</si>
  <si>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</si>
  <si>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</si>
  <si>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</si>
  <si>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</si>
  <si>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</si>
  <si>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</si>
  <si>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</si>
  <si>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</si>
  <si>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</si>
  <si>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</si>
  <si>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</si>
  <si>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</si>
  <si>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</si>
  <si>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</si>
  <si>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</si>
  <si>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</si>
  <si>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</si>
  <si>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</si>
  <si>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</si>
  <si>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</si>
  <si>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</si>
  <si>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</si>
  <si>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</si>
  <si>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</si>
  <si>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</si>
  <si>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</si>
  <si>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</si>
  <si>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</si>
  <si>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</si>
  <si>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</si>
  <si>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</si>
  <si>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</si>
  <si>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</si>
  <si>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</si>
  <si>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</si>
  <si>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</si>
  <si>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</si>
  <si>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</si>
  <si>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</si>
  <si>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</si>
  <si>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</si>
  <si>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</si>
  <si>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</si>
  <si>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</si>
  <si>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</si>
  <si>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</si>
  <si>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</si>
  <si>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</si>
  <si>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</si>
  <si>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</si>
  <si>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</si>
  <si>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</si>
  <si>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</si>
  <si>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</si>
  <si>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</si>
  <si>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</si>
  <si>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</si>
  <si>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</si>
  <si>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</si>
  <si>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</si>
  <si>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</si>
  <si>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</si>
  <si>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</si>
  <si>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</si>
  <si>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</si>
  <si>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</si>
  <si>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</si>
  <si>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</si>
  <si>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</si>
  <si>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</si>
  <si>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</si>
  <si>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</si>
  <si>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</si>
  <si>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</si>
  <si>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</si>
  <si>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</si>
  <si>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</si>
  <si>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</si>
  <si>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</si>
  <si>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</si>
  <si>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</si>
  <si>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</si>
  <si>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</si>
  <si>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</si>
  <si>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</si>
  <si>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</si>
  <si>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</si>
  <si>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</si>
  <si>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</si>
  <si>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</si>
  <si>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</si>
  <si>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</si>
  <si>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</si>
  <si>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</si>
  <si>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</si>
  <si>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</si>
  <si>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</si>
  <si>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</si>
  <si>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</si>
  <si>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</si>
  <si>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</si>
  <si>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</si>
  <si>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</si>
  <si>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</si>
  <si>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</si>
  <si>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</si>
  <si>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</si>
  <si>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</si>
  <si>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</si>
  <si>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</si>
  <si>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</si>
  <si>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</si>
  <si>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</si>
  <si>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</si>
  <si>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</si>
  <si>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</si>
  <si>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</si>
  <si>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</si>
  <si>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</si>
  <si>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</si>
  <si>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</si>
  <si>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</si>
  <si>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</si>
  <si>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</si>
  <si>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</si>
  <si>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</si>
  <si>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</si>
  <si>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</si>
  <si>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</si>
  <si>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</si>
  <si>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</si>
  <si>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</si>
  <si>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</si>
  <si>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</si>
  <si>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</si>
  <si>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</si>
  <si>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</si>
  <si>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</si>
  <si>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</si>
  <si>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</si>
  <si>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</si>
  <si>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</si>
  <si>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</si>
  <si>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</si>
  <si>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</si>
  <si>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</si>
  <si>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</si>
  <si>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</si>
  <si>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</si>
  <si>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</si>
  <si>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</si>
  <si>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</si>
  <si>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</si>
  <si>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</si>
  <si>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</si>
  <si>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</si>
  <si>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</si>
  <si>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</si>
  <si>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</si>
  <si>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</si>
  <si>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</si>
  <si>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</si>
  <si>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</si>
  <si>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</si>
  <si>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</si>
  <si>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</si>
  <si>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</si>
  <si>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</si>
  <si>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</si>
  <si>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</si>
  <si>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</si>
  <si>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</si>
  <si>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</si>
  <si>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</si>
  <si>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</si>
  <si>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</si>
  <si>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</si>
  <si>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</si>
  <si>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</si>
  <si>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</si>
  <si>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</si>
  <si>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</si>
  <si>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</si>
  <si>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</si>
  <si>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</si>
  <si>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</si>
  <si>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</si>
  <si>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</si>
  <si>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</si>
  <si>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</si>
  <si>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</si>
  <si>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</si>
  <si>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</si>
  <si>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</si>
  <si>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</si>
  <si>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</si>
  <si>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</si>
  <si>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</si>
  <si>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</si>
  <si>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</si>
  <si>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</si>
  <si>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</si>
  <si>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</si>
  <si>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</si>
  <si>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</si>
  <si>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</si>
  <si>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</si>
  <si>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</si>
  <si>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</si>
  <si>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</si>
  <si>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</si>
  <si>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</si>
  <si>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</si>
  <si>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</si>
  <si>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</si>
  <si>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</si>
  <si>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</si>
  <si>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</si>
  <si>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</si>
  <si>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</si>
  <si>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</si>
  <si>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</si>
  <si>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</si>
  <si>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</si>
  <si>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</si>
  <si>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</si>
  <si>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</si>
  <si>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</si>
  <si>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</si>
  <si>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</si>
  <si>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</si>
  <si>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</si>
  <si>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</si>
  <si>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</si>
  <si>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</si>
  <si>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</si>
  <si>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</si>
  <si>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</si>
  <si>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</si>
  <si>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</si>
  <si>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</si>
  <si>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</si>
  <si>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</si>
  <si>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</si>
  <si>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</si>
  <si>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</si>
  <si>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</si>
  <si>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</si>
  <si>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</si>
  <si>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</si>
  <si>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</si>
  <si>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</si>
  <si>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</si>
  <si>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</si>
  <si>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</si>
  <si>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</si>
  <si>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</si>
  <si>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</si>
  <si>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</si>
  <si>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</si>
  <si>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</si>
  <si>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</si>
  <si>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</si>
  <si>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</si>
  <si>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</si>
  <si>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</si>
  <si>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</si>
  <si>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</si>
  <si>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</si>
  <si>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</si>
  <si>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</si>
  <si>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</si>
  <si>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</si>
  <si>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</si>
  <si>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</si>
  <si>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</si>
  <si>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</si>
  <si>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</si>
  <si>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</si>
  <si>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</si>
  <si>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</si>
  <si>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</si>
  <si>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</si>
  <si>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</si>
  <si>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</si>
  <si>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</si>
  <si>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</si>
  <si>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</si>
  <si>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</si>
  <si>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</si>
  <si>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</si>
  <si>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</si>
  <si>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</si>
  <si>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</si>
  <si>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</si>
  <si>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</si>
  <si>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</si>
  <si>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</si>
  <si>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</si>
  <si>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</si>
  <si>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</si>
  <si>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</si>
  <si>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</si>
  <si>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</si>
  <si>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</si>
  <si>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</si>
  <si>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</si>
  <si>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</si>
  <si>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</si>
  <si>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</si>
  <si>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</si>
  <si>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</si>
  <si>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</si>
  <si>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</si>
  <si>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</si>
  <si>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</si>
  <si>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</si>
  <si>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</si>
  <si>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</si>
  <si>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</si>
  <si>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</si>
  <si>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</si>
  <si>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</si>
  <si>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</si>
  <si>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</si>
  <si>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</si>
  <si>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</si>
  <si>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</si>
  <si>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</si>
  <si>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</si>
  <si>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</si>
  <si>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</si>
  <si>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</si>
  <si>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</si>
  <si>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</si>
  <si>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</si>
  <si>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</si>
  <si>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</si>
  <si>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</si>
  <si>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</si>
  <si>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</si>
  <si>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</si>
  <si>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</si>
  <si>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</si>
  <si>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</si>
  <si>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</si>
  <si>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</si>
  <si>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</si>
  <si>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</si>
  <si>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</si>
  <si>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</si>
  <si>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</si>
  <si>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</si>
  <si>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</si>
  <si>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</si>
  <si>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</si>
  <si>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</si>
  <si>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</si>
  <si>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</si>
  <si>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</si>
  <si>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</si>
  <si>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</si>
  <si>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</si>
  <si>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</si>
  <si>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</si>
  <si>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</si>
  <si>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</si>
  <si>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</si>
  <si>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</si>
  <si>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</si>
  <si>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</si>
  <si>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</si>
  <si>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</si>
  <si>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</si>
  <si>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</si>
  <si>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</si>
  <si>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</si>
  <si>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</si>
  <si>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</si>
  <si>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</si>
  <si>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</si>
  <si>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</si>
  <si>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</si>
  <si>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</si>
  <si>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</si>
  <si>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</si>
  <si>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</si>
  <si>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</si>
  <si>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</si>
  <si>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</si>
  <si>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</si>
  <si>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</si>
  <si>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</si>
  <si>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</si>
  <si>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</si>
  <si>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</si>
  <si>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</si>
  <si>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</si>
  <si>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</si>
  <si>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</si>
  <si>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</si>
  <si>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</si>
  <si>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</si>
  <si>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</si>
  <si>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</si>
  <si>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</si>
  <si>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</si>
  <si>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</si>
  <si>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</si>
  <si>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</si>
  <si>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</si>
  <si>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</si>
  <si>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</si>
  <si>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</si>
  <si>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</si>
  <si>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</si>
  <si>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</si>
  <si>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</si>
  <si>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</si>
  <si>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</si>
  <si>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</si>
  <si>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</si>
  <si>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</si>
  <si>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</si>
  <si>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</si>
  <si>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</si>
  <si>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</si>
  <si>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</si>
  <si>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</si>
  <si>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</si>
  <si>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</si>
  <si>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</si>
  <si>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</si>
  <si>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</si>
  <si>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</si>
  <si>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</si>
  <si>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</si>
  <si>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</si>
  <si>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</si>
  <si>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</si>
  <si>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</si>
  <si>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</si>
  <si>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</si>
  <si>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</si>
  <si>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</si>
  <si>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</si>
  <si>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</si>
  <si>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</si>
  <si>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</si>
  <si>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</si>
  <si>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</si>
  <si>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</si>
  <si>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</si>
  <si>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</si>
  <si>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</si>
  <si>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</si>
  <si>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</si>
  <si>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</si>
  <si>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</si>
  <si>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</si>
  <si>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</si>
  <si>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</si>
  <si>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</si>
  <si>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</si>
  <si>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</si>
  <si>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</si>
  <si>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</si>
  <si>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</si>
  <si>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</si>
  <si>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</si>
  <si>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</si>
  <si>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</si>
  <si>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</si>
  <si>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</si>
  <si>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</si>
  <si>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</si>
  <si>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</si>
  <si>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</si>
  <si>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</si>
  <si>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</si>
  <si>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</si>
  <si>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</si>
  <si>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</si>
  <si>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</si>
  <si>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</si>
  <si>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</si>
  <si>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</si>
  <si>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</si>
  <si>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</si>
  <si>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</si>
  <si>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</si>
  <si>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</si>
  <si>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</si>
  <si>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</si>
  <si>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</si>
  <si>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</si>
  <si>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</si>
  <si>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</si>
  <si>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</si>
  <si>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</si>
  <si>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</si>
  <si>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</si>
  <si>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</si>
  <si>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</si>
  <si>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</si>
  <si>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</si>
  <si>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</si>
  <si>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</si>
  <si>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</si>
  <si>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</si>
  <si>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</si>
  <si>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</si>
  <si>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</si>
  <si>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</si>
  <si>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</si>
  <si>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</si>
  <si>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</si>
  <si>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</si>
  <si>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</si>
  <si>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</si>
  <si>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</si>
  <si>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</si>
  <si>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</si>
  <si>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</si>
  <si>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</si>
  <si>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</si>
  <si>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</si>
  <si>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</si>
  <si>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</si>
  <si>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</si>
  <si>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</si>
  <si>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</si>
  <si>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</si>
  <si>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</si>
  <si>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</si>
  <si>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</si>
  <si>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</si>
  <si>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</si>
  <si>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</si>
  <si>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</si>
  <si>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</si>
  <si>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</si>
  <si>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</si>
  <si>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</si>
  <si>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</si>
  <si>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</si>
  <si>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</si>
  <si>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</si>
  <si>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</si>
  <si>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</si>
  <si>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</si>
  <si>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</si>
  <si>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</si>
  <si>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</si>
  <si>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</si>
  <si>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</si>
  <si>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</si>
  <si>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</si>
  <si>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</si>
  <si>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</si>
  <si>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</si>
  <si>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</si>
  <si>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</si>
  <si>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</si>
  <si>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</si>
  <si>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</si>
  <si>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</si>
  <si>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</si>
  <si>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</si>
  <si>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</si>
  <si>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</si>
  <si>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</si>
  <si>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</si>
  <si>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</si>
  <si>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</si>
  <si>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</si>
  <si>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</si>
  <si>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</si>
  <si>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</si>
  <si>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</si>
  <si>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</si>
  <si>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</si>
  <si>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</si>
  <si>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</si>
  <si>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</si>
  <si>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</si>
  <si>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</si>
  <si>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</si>
  <si>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</si>
  <si>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</si>
  <si>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</si>
  <si>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</si>
  <si>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</si>
  <si>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</si>
  <si>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</si>
  <si>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</si>
  <si>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</si>
  <si>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</si>
  <si>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</si>
  <si>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</si>
  <si>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</si>
  <si>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</si>
  <si>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</si>
  <si>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</si>
  <si>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</si>
  <si>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</si>
  <si>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</si>
  <si>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</si>
  <si>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</si>
  <si>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</si>
  <si>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</si>
  <si>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</si>
  <si>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</si>
  <si>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</si>
  <si>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</si>
  <si>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</si>
  <si>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</si>
  <si>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</si>
  <si>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</si>
  <si>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</si>
  <si>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</si>
  <si>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</si>
  <si>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</si>
  <si>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</si>
  <si>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</si>
  <si>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</si>
  <si>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</si>
  <si>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</si>
  <si>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</si>
  <si>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</si>
  <si>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</si>
  <si>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</si>
  <si>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</si>
  <si>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</si>
  <si>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</si>
  <si>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</si>
  <si>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</si>
  <si>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</si>
  <si>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</si>
  <si>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</si>
  <si>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</si>
  <si>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</si>
  <si>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</si>
  <si>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</si>
  <si>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</si>
  <si>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</si>
  <si>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</si>
  <si>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</si>
  <si>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</si>
  <si>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</si>
  <si>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</si>
  <si>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</si>
  <si>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</si>
  <si>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</si>
  <si>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</si>
  <si>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</si>
  <si>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</si>
  <si>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</si>
  <si>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</si>
  <si>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</si>
  <si>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</si>
  <si>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</si>
  <si>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</si>
  <si>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</si>
  <si>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</si>
  <si>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</si>
  <si>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</si>
  <si>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</si>
  <si>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</si>
  <si>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</si>
  <si>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</si>
  <si>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</si>
  <si>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</si>
  <si>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</si>
  <si>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</si>
  <si>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</si>
  <si>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</si>
  <si>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</si>
  <si>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</si>
  <si>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</si>
  <si>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</si>
  <si>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</si>
  <si>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</si>
  <si>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</si>
  <si>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</si>
  <si>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</si>
  <si>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</si>
  <si>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</si>
  <si>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</si>
  <si>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</si>
  <si>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</si>
  <si>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</si>
  <si>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</si>
  <si>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</si>
  <si>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</si>
  <si>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</si>
  <si>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</si>
  <si>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</si>
  <si>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</si>
  <si>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</si>
  <si>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</si>
  <si>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</si>
  <si>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</si>
  <si>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</si>
  <si>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</si>
  <si>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</si>
  <si>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</si>
  <si>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</si>
  <si>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</si>
  <si>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</si>
  <si>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</si>
  <si>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</si>
  <si>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</si>
  <si>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</si>
  <si>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</si>
  <si>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</si>
  <si>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</si>
  <si>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</si>
  <si>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</si>
  <si>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</si>
  <si>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</si>
  <si>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</si>
  <si>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</si>
  <si>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</si>
  <si>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</si>
  <si>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</si>
  <si>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</si>
  <si>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</si>
  <si>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</si>
  <si>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</si>
  <si>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</si>
  <si>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</si>
  <si>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</si>
  <si>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</si>
  <si>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</si>
  <si>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</si>
  <si>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</si>
  <si>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</si>
  <si>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</si>
  <si>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</si>
  <si>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</si>
  <si>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</si>
  <si>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</si>
  <si>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</si>
  <si>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</si>
  <si>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</si>
  <si>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</si>
  <si>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</si>
  <si>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</si>
  <si>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</si>
  <si>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</si>
  <si>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</si>
  <si>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</si>
  <si>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</si>
  <si>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</si>
  <si>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</si>
  <si>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</si>
  <si>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</si>
  <si>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</si>
  <si>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</si>
  <si>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</si>
  <si>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</si>
  <si>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</si>
  <si>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</si>
  <si>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</si>
  <si>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</si>
  <si>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</si>
  <si>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</si>
  <si>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</si>
  <si>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</si>
  <si>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</si>
  <si>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</si>
  <si>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</si>
  <si>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</si>
  <si>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</si>
  <si>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</si>
  <si>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</si>
  <si>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</si>
  <si>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</si>
  <si>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</si>
  <si>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</si>
  <si>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</si>
  <si>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</si>
  <si>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</si>
  <si>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</si>
  <si>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</si>
  <si>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</si>
  <si>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</si>
  <si>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</si>
  <si>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</si>
  <si>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</si>
  <si>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</si>
  <si>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</si>
  <si>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</si>
  <si>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</si>
  <si>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</si>
  <si>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</si>
  <si>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</si>
  <si>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</si>
  <si>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</si>
  <si>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</si>
  <si>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</si>
  <si>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</si>
  <si>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</si>
  <si>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</si>
  <si>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</si>
  <si>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</si>
  <si>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</si>
  <si>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</si>
  <si>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</si>
  <si>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</si>
  <si>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</si>
  <si>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</si>
  <si>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</si>
  <si>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</si>
  <si>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</si>
  <si>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</si>
  <si>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</si>
  <si>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</si>
  <si>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</si>
  <si>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</si>
  <si>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</si>
  <si>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</si>
  <si>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</si>
  <si>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</si>
  <si>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</si>
  <si>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</si>
  <si>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</si>
  <si>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</si>
  <si>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</si>
  <si>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</si>
  <si>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</si>
  <si>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</si>
  <si>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</si>
  <si>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</si>
  <si>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</si>
  <si>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</si>
  <si>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</si>
  <si>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</si>
  <si>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</si>
  <si>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</si>
  <si>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</si>
  <si>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</si>
  <si>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</si>
  <si>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</si>
  <si>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</si>
  <si>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</si>
  <si>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</si>
  <si>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</si>
  <si>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</si>
  <si>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</si>
  <si>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</si>
  <si>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</si>
  <si>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</si>
  <si>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</si>
  <si>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</si>
  <si>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</si>
  <si>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</si>
  <si>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</si>
  <si>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</si>
  <si>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</si>
  <si>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</si>
  <si>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</si>
  <si>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</si>
  <si>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</si>
  <si>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</si>
  <si>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</si>
  <si>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</si>
  <si>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</si>
  <si>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</si>
  <si>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</si>
  <si>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</si>
  <si>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</si>
  <si>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</si>
  <si>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</si>
  <si>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</si>
  <si>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</si>
  <si>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</si>
  <si>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</si>
  <si>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</si>
  <si>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</si>
  <si>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</si>
  <si>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</si>
  <si>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</si>
  <si>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</si>
  <si>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</si>
  <si>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</si>
  <si>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</si>
  <si>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</si>
  <si>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</si>
  <si>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</si>
  <si>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</si>
  <si>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</si>
  <si>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</si>
  <si>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</si>
  <si>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</si>
  <si>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</si>
  <si>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</si>
  <si>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</si>
  <si>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</si>
  <si>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</si>
  <si>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</si>
  <si>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</si>
  <si>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</si>
  <si>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</si>
  <si>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</si>
  <si>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</si>
  <si>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</si>
  <si>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</si>
  <si>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</si>
  <si>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</si>
  <si>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</si>
  <si>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</si>
  <si>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</si>
  <si>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</si>
  <si>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</si>
  <si>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</si>
  <si>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</si>
  <si>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</si>
  <si>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</si>
  <si>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</si>
  <si>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</si>
  <si>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</si>
  <si>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</si>
  <si>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</si>
  <si>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</si>
  <si>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</si>
  <si>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</si>
  <si>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</si>
  <si>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</si>
  <si>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</si>
  <si>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</si>
  <si>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</si>
  <si>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</si>
  <si>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</si>
  <si>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</si>
  <si>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</si>
  <si>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</si>
  <si>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</si>
  <si>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</si>
  <si>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</si>
  <si>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</si>
  <si>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</si>
  <si>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</si>
  <si>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</si>
  <si>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</si>
  <si>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</si>
  <si>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</si>
  <si>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</si>
  <si>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</si>
  <si>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</si>
  <si>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</si>
  <si>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</si>
  <si>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</si>
  <si>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</si>
  <si>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</si>
  <si>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</si>
  <si>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</si>
  <si>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</si>
  <si>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</si>
  <si>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</si>
  <si>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</si>
  <si>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</si>
  <si>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</si>
  <si>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</si>
  <si>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</si>
  <si>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</si>
  <si>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</si>
  <si>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</si>
  <si>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</si>
  <si>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</si>
  <si>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</si>
  <si>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</si>
  <si>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</si>
  <si>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</si>
  <si>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</si>
  <si>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</si>
  <si>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</si>
  <si>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</si>
  <si>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</si>
  <si>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</si>
  <si>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</si>
  <si>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</si>
  <si>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</si>
  <si>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</si>
  <si>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</si>
  <si>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</si>
  <si>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</si>
  <si>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</si>
  <si>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</si>
  <si>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</si>
  <si>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</si>
  <si>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</si>
  <si>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</si>
  <si>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</si>
  <si>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</si>
  <si>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</si>
  <si>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</si>
  <si>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</si>
  <si>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</si>
  <si>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</si>
  <si>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</si>
  <si>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</si>
  <si>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</si>
  <si>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</si>
  <si>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</si>
  <si>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</si>
  <si>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</si>
  <si>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</si>
  <si>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</si>
  <si>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</si>
  <si>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</si>
  <si>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</si>
  <si>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</si>
  <si>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</si>
  <si>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</si>
  <si>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</si>
  <si>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</si>
  <si>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</si>
  <si>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</si>
  <si>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</si>
  <si>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</si>
  <si>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</si>
  <si>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</si>
  <si>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</si>
  <si>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</si>
  <si>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</si>
  <si>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</si>
  <si>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</si>
  <si>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</si>
  <si>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</si>
  <si>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</si>
  <si>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</si>
  <si>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</si>
  <si>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</si>
  <si>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</si>
  <si>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</si>
  <si>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</si>
  <si>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</si>
  <si>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</si>
  <si>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</si>
  <si>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</si>
  <si>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</si>
  <si>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</si>
  <si>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</si>
  <si>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</si>
  <si>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</si>
  <si>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</si>
  <si>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</si>
  <si>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</si>
  <si>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</si>
  <si>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</si>
  <si>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</si>
  <si>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</si>
  <si>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</si>
  <si>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</si>
  <si>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</si>
  <si>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</si>
  <si>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</si>
  <si>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</si>
  <si>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</si>
  <si>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</si>
  <si>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</si>
  <si>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</si>
  <si>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</si>
  <si>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</si>
  <si>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</si>
  <si>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</si>
  <si>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</si>
  <si>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</si>
  <si>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</si>
  <si>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</si>
  <si>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</si>
  <si>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</si>
  <si>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</si>
  <si>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</si>
  <si>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</si>
  <si>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</si>
  <si>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</si>
  <si>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</si>
  <si>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</si>
  <si>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</si>
  <si>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</si>
  <si>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</si>
  <si>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</si>
  <si>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</si>
  <si>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</si>
  <si>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</si>
  <si>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</si>
  <si>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</si>
  <si>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</si>
  <si>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</si>
  <si>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</si>
  <si>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</si>
  <si>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</si>
  <si>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</si>
  <si>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</si>
  <si>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</si>
  <si>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</si>
  <si>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</si>
  <si>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</si>
  <si>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</si>
  <si>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</si>
  <si>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</si>
  <si>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</si>
  <si>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</si>
  <si>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</si>
  <si>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</si>
  <si>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</si>
  <si>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</si>
  <si>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</si>
  <si>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</si>
  <si>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</si>
  <si>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</si>
  <si>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</si>
  <si>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</si>
  <si>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</si>
  <si>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</si>
  <si>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</si>
  <si>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</si>
  <si>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</si>
  <si>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</si>
  <si>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</si>
  <si>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</si>
  <si>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</si>
  <si>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</si>
  <si>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</si>
  <si>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</si>
  <si>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</si>
  <si>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</si>
  <si>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</si>
  <si>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</si>
  <si>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</si>
  <si>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</si>
  <si>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</si>
  <si>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</si>
  <si>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</si>
  <si>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</si>
  <si>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</si>
  <si>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</si>
  <si>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</si>
  <si>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</si>
  <si>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</si>
  <si>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</si>
  <si>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</si>
  <si>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</si>
  <si>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</si>
  <si>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</si>
  <si>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</si>
  <si>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</si>
  <si>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</si>
  <si>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</si>
  <si>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</si>
  <si>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</si>
  <si>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</si>
  <si>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</si>
  <si>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</si>
  <si>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</si>
  <si>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</si>
  <si>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</si>
  <si>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</si>
  <si>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</si>
  <si>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</si>
  <si>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</si>
  <si>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</si>
  <si>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</si>
  <si>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</si>
  <si>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</si>
  <si>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</si>
  <si>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</si>
  <si>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</si>
  <si>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</si>
  <si>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</si>
  <si>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</si>
  <si>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</si>
  <si>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</si>
  <si>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</si>
  <si>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</si>
  <si>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</si>
  <si>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</si>
  <si>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</si>
  <si>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</si>
  <si>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</si>
  <si>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</si>
  <si>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</si>
  <si>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</si>
  <si>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</si>
  <si>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</si>
  <si>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</si>
  <si>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</si>
  <si>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</si>
  <si>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</si>
  <si>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</si>
  <si>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</si>
  <si>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</si>
  <si>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</si>
  <si>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</si>
  <si>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</si>
  <si>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</si>
  <si>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</si>
  <si>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</si>
  <si>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</si>
  <si>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</si>
  <si>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</si>
  <si>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</si>
  <si>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</si>
  <si>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</si>
  <si>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</si>
  <si>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</si>
  <si>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</si>
  <si>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</si>
  <si>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</si>
  <si>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</si>
  <si>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</si>
  <si>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</si>
  <si>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</si>
  <si>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</si>
  <si>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</si>
  <si>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</si>
  <si>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</si>
  <si>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</si>
  <si>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</si>
  <si>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</si>
  <si>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</si>
  <si>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</si>
  <si>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</si>
  <si>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</si>
  <si>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</si>
  <si>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</si>
  <si>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</si>
  <si>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</si>
  <si>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</si>
  <si>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</si>
  <si>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</si>
  <si>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</si>
  <si>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</si>
  <si>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</si>
  <si>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</si>
  <si>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</si>
  <si>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</si>
  <si>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</si>
  <si>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</si>
  <si>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</si>
  <si>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</si>
  <si>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</si>
  <si>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</si>
  <si>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</si>
  <si>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</si>
  <si>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</si>
  <si>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</si>
  <si>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</si>
  <si>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</si>
  <si>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</si>
  <si>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</si>
  <si>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</si>
  <si>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</si>
  <si>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</si>
  <si>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</si>
  <si>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</si>
  <si>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</si>
  <si>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</si>
  <si>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</si>
  <si>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</si>
  <si>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</si>
  <si>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</si>
  <si>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</si>
  <si>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</si>
  <si>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</si>
  <si>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</si>
  <si>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</si>
  <si>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</si>
  <si>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</si>
  <si>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</si>
  <si>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</si>
  <si>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</si>
  <si>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</si>
  <si>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</si>
  <si>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</si>
  <si>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</si>
  <si>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</si>
  <si>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</si>
  <si>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</si>
  <si>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</si>
  <si>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</si>
  <si>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</si>
  <si>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</si>
  <si>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</si>
  <si>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</si>
  <si>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</si>
  <si>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</si>
  <si>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</si>
  <si>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</si>
  <si>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</si>
  <si>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</si>
  <si>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</si>
  <si>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</si>
  <si>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</si>
  <si>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</si>
  <si>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</si>
  <si>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</si>
  <si>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</si>
  <si>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</si>
  <si>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</si>
  <si>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</si>
  <si>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</si>
  <si>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</si>
  <si>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</si>
  <si>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</si>
  <si>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</si>
  <si>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</si>
  <si>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</si>
  <si>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</si>
  <si>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</si>
  <si>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</si>
  <si>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</si>
  <si>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</si>
  <si>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</si>
  <si>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</si>
  <si>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</si>
  <si>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</si>
  <si>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</si>
  <si>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</si>
  <si>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</si>
  <si>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</si>
  <si>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</si>
  <si>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</si>
  <si>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</si>
  <si>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</si>
  <si>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</si>
  <si>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</si>
  <si>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</si>
  <si>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</si>
  <si>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</si>
  <si>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</si>
  <si>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</si>
  <si>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</si>
  <si>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</si>
  <si>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</si>
  <si>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</si>
  <si>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</si>
  <si>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</si>
  <si>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</si>
  <si>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</si>
  <si>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</si>
  <si>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</si>
  <si>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</si>
  <si>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</si>
  <si>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</si>
  <si>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</si>
  <si>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</si>
  <si>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</si>
  <si>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</si>
  <si>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</si>
  <si>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</si>
  <si>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</si>
  <si>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</si>
  <si>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</si>
  <si>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</si>
  <si>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</si>
  <si>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</si>
  <si>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</si>
  <si>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</si>
  <si>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</si>
  <si>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</si>
  <si>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</si>
  <si>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</si>
  <si>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</si>
  <si>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</si>
  <si>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</si>
  <si>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</si>
  <si>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</si>
  <si>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</si>
  <si>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</si>
  <si>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</si>
  <si>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</si>
  <si>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</si>
  <si>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</si>
  <si>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</si>
  <si>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</si>
  <si>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</si>
  <si>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</si>
  <si>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</si>
  <si>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</si>
  <si>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</si>
  <si>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</si>
  <si>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</si>
  <si>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</si>
  <si>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</si>
  <si>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</si>
  <si>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</si>
  <si>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</si>
  <si>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</si>
  <si>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</si>
  <si>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</si>
  <si>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</si>
  <si>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</si>
  <si>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</si>
  <si>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</si>
  <si>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</si>
  <si>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</si>
  <si>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</si>
  <si>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</si>
  <si>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</si>
  <si>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</si>
  <si>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</si>
  <si>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</si>
  <si>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</si>
  <si>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</si>
  <si>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</si>
  <si>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</si>
  <si>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</si>
  <si>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</si>
  <si>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</si>
  <si>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</si>
  <si>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</si>
  <si>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</si>
  <si>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</si>
  <si>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</si>
  <si>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</si>
  <si>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</si>
  <si>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</si>
  <si>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</si>
  <si>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</si>
  <si>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</si>
  <si>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</si>
  <si>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</si>
  <si>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</si>
  <si>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</si>
  <si>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</si>
  <si>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</si>
  <si>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</si>
  <si>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</si>
  <si>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</si>
  <si>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</si>
  <si>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</si>
  <si>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</si>
  <si>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</si>
  <si>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</si>
  <si>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</si>
  <si>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</si>
  <si>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</si>
  <si>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</si>
  <si>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</si>
  <si>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</si>
  <si>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</si>
  <si>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</si>
  <si>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</si>
  <si>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</si>
  <si>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</si>
  <si>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</si>
  <si>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</si>
  <si>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</si>
  <si>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</si>
  <si>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</si>
  <si>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</si>
  <si>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</si>
  <si>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</si>
  <si>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</si>
  <si>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</si>
  <si>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</si>
  <si>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</si>
  <si>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</si>
  <si>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</si>
  <si>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</si>
  <si>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</si>
  <si>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</si>
  <si>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</si>
  <si>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</si>
  <si>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</si>
  <si>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</si>
  <si>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</si>
  <si>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</si>
  <si>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</si>
  <si>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</si>
  <si>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</si>
  <si>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</si>
  <si>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</si>
  <si>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</si>
  <si>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</si>
  <si>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</si>
  <si>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</si>
  <si>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</si>
  <si>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</si>
  <si>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</si>
  <si>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</si>
  <si>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</si>
  <si>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</si>
  <si>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</si>
  <si>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</si>
  <si>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</si>
  <si>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</si>
  <si>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</si>
  <si>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</si>
  <si>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</si>
  <si>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</si>
  <si>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</si>
  <si>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</si>
  <si>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</si>
  <si>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</si>
  <si>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</si>
  <si>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</si>
  <si>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</si>
  <si>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</si>
  <si>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</si>
  <si>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</si>
  <si>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</si>
  <si>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</si>
  <si>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</si>
  <si>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</si>
  <si>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</si>
  <si>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</si>
  <si>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</si>
  <si>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</si>
  <si>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</si>
  <si>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</si>
  <si>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</si>
  <si>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</si>
  <si>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</si>
  <si>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</si>
  <si>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</si>
  <si>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</si>
  <si>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</si>
  <si>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</si>
  <si>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</si>
  <si>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</si>
  <si>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</si>
  <si>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</si>
  <si>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</si>
  <si>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</si>
  <si>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</si>
  <si>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</si>
  <si>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</si>
  <si>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</si>
  <si>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</si>
  <si>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</si>
  <si>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</si>
  <si>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</si>
  <si>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</si>
  <si>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</si>
  <si>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</si>
  <si>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</si>
  <si>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</si>
  <si>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</si>
  <si>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</si>
  <si>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</si>
  <si>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</si>
  <si>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</si>
  <si>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</si>
  <si>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</si>
  <si>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</si>
  <si>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</si>
  <si>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</si>
  <si>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</si>
  <si>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</si>
  <si>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</si>
  <si>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</si>
  <si>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</si>
  <si>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</si>
  <si>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</si>
  <si>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</si>
  <si>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</si>
  <si>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</si>
  <si>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</si>
  <si>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</si>
  <si>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</si>
  <si>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</si>
  <si>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</si>
  <si>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</si>
  <si>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</si>
  <si>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</si>
  <si>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</si>
  <si>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</si>
  <si>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</si>
  <si>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</si>
  <si>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</si>
  <si>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</si>
  <si>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</si>
  <si>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</si>
  <si>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</si>
  <si>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</si>
  <si>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</si>
  <si>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</si>
  <si>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</si>
  <si>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</si>
  <si>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</si>
  <si>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</si>
  <si>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</si>
  <si>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</si>
  <si>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</si>
  <si>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</si>
  <si>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</si>
  <si>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</si>
  <si>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</si>
  <si>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</si>
  <si>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</si>
  <si>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</si>
  <si>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</si>
  <si>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</si>
  <si>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</si>
  <si>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</si>
  <si>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</si>
  <si>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</si>
  <si>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</si>
  <si>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</si>
  <si>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</si>
  <si>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</si>
  <si>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</si>
  <si>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</si>
  <si>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</si>
  <si>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</si>
  <si>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</si>
  <si>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</si>
  <si>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</si>
  <si>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</si>
  <si>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</si>
  <si>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</si>
  <si>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</si>
  <si>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</si>
  <si>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</si>
  <si>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</si>
  <si>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</si>
  <si>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</si>
  <si>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</si>
  <si>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</si>
  <si>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</si>
  <si>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</si>
  <si>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</si>
  <si>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</si>
  <si>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</si>
  <si>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</si>
  <si>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</si>
  <si>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</si>
  <si>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</si>
  <si>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</si>
  <si>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</si>
  <si>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</si>
  <si>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</si>
  <si>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</si>
  <si>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</si>
  <si>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</si>
  <si>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</si>
  <si>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</si>
  <si>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</si>
  <si>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</si>
  <si>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</si>
  <si>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</si>
  <si>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</si>
  <si>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</si>
  <si>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</si>
  <si>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</si>
  <si>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</si>
  <si>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</si>
  <si>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</si>
  <si>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</si>
  <si>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</si>
  <si>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</si>
  <si>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</si>
  <si>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</si>
  <si>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</si>
  <si>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</si>
  <si>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</si>
  <si>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</si>
  <si>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</si>
  <si>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</si>
  <si>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</si>
  <si>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</si>
  <si>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</si>
  <si>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</si>
  <si>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</si>
  <si>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</si>
  <si>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</si>
  <si>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</si>
  <si>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</si>
  <si>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</si>
  <si>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</si>
  <si>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</si>
  <si>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</si>
  <si>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</si>
  <si>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</si>
  <si>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</si>
  <si>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</si>
  <si>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</si>
  <si>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</si>
  <si>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</si>
  <si>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</si>
  <si>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</si>
  <si>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</si>
  <si>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</si>
  <si>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</si>
  <si>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</si>
  <si>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</si>
  <si>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</si>
  <si>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</si>
  <si>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</si>
  <si>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</si>
  <si>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</si>
  <si>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</si>
  <si>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</si>
  <si>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</si>
  <si>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</si>
  <si>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</si>
  <si>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</si>
  <si>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</si>
  <si>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</si>
  <si>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</si>
  <si>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</si>
  <si>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</si>
  <si>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</si>
  <si>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</si>
  <si>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</si>
  <si>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</si>
  <si>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</si>
  <si>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</si>
  <si>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</si>
  <si>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</si>
  <si>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</si>
  <si>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</si>
  <si>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</si>
  <si>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</si>
  <si>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</si>
  <si>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</si>
  <si>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</si>
  <si>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</si>
  <si>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</si>
  <si>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</si>
  <si>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</si>
  <si>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</si>
  <si>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</si>
  <si>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</si>
  <si>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</si>
  <si>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</si>
  <si>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</si>
  <si>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</si>
  <si>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</si>
  <si>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</si>
  <si>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</si>
  <si>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</si>
  <si>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</si>
  <si>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</si>
  <si>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</si>
  <si>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</si>
  <si>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</si>
  <si>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</si>
  <si>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</si>
  <si>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</si>
  <si>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</si>
  <si>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</si>
  <si>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</si>
  <si>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</si>
  <si>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</si>
  <si>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</si>
  <si>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</si>
  <si>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</si>
  <si>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</si>
  <si>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</si>
  <si>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</si>
  <si>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</si>
  <si>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</si>
  <si>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</si>
  <si>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</si>
  <si>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</si>
  <si>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</si>
  <si>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</si>
  <si>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</si>
  <si>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</si>
  <si>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</si>
  <si>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</si>
  <si>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</si>
  <si>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</si>
  <si>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</si>
  <si>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</si>
  <si>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</si>
  <si>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</si>
  <si>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</si>
  <si>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</si>
  <si>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</si>
  <si>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</si>
  <si>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</si>
  <si>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</si>
  <si>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</si>
  <si>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</si>
  <si>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</si>
  <si>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</si>
  <si>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</si>
  <si>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</si>
  <si>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</si>
  <si>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</si>
  <si>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</si>
  <si>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</si>
  <si>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</si>
  <si>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</si>
  <si>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</si>
  <si>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</si>
  <si>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</si>
  <si>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</si>
  <si>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</si>
  <si>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</si>
  <si>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</si>
  <si>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</si>
  <si>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</si>
  <si>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</si>
  <si>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</si>
  <si>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</si>
  <si>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</si>
  <si>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</si>
  <si>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</si>
  <si>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</si>
  <si>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</si>
  <si>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</si>
  <si>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</si>
  <si>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</si>
  <si>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</si>
  <si>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</si>
  <si>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</si>
  <si>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</si>
  <si>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</si>
  <si>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</si>
  <si>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</si>
  <si>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</si>
  <si>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</si>
  <si>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</si>
  <si>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</si>
  <si>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</si>
  <si>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</si>
  <si>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</si>
  <si>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</si>
  <si>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</si>
  <si>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</si>
  <si>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</si>
  <si>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</si>
  <si>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</si>
  <si>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</si>
  <si>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</si>
  <si>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</si>
  <si>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</si>
  <si>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</si>
  <si>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</si>
  <si>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</si>
  <si>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</si>
  <si>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</si>
  <si>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</si>
  <si>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</si>
  <si>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</si>
  <si>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</si>
  <si>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</si>
  <si>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</si>
  <si>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</si>
  <si>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</si>
  <si>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</si>
  <si>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</si>
  <si>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</si>
  <si>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</si>
  <si>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</si>
  <si>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</si>
  <si>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</si>
  <si>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</si>
  <si>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</si>
  <si>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</si>
  <si>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</si>
  <si>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</si>
  <si>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</si>
  <si>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</si>
  <si>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</si>
  <si>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</si>
  <si>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</si>
  <si>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</si>
  <si>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</si>
  <si>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</si>
  <si>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</si>
  <si>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</si>
  <si>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</si>
  <si>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</si>
  <si>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</si>
  <si>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</si>
  <si>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</si>
  <si>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</si>
  <si>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</si>
  <si>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</si>
  <si>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</si>
  <si>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</si>
  <si>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</si>
  <si>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</si>
  <si>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</si>
  <si>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</si>
  <si>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</si>
  <si>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</si>
  <si>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</si>
  <si>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</si>
  <si>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</si>
  <si>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</si>
  <si>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</si>
  <si>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</si>
  <si>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</si>
  <si>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</si>
  <si>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</si>
  <si>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</si>
  <si>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</si>
  <si>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</si>
  <si>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</si>
  <si>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</si>
  <si>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</si>
  <si>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</si>
  <si>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</si>
  <si>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</si>
  <si>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</si>
  <si>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</si>
  <si>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</si>
  <si>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</si>
  <si>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</si>
  <si>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</si>
  <si>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</si>
  <si>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</si>
  <si>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</si>
  <si>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</si>
  <si>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</si>
  <si>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</si>
  <si>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</si>
  <si>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</si>
  <si>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</si>
  <si>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</si>
  <si>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</si>
  <si>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</si>
  <si>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</si>
  <si>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</si>
  <si>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</si>
  <si>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</si>
  <si>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</si>
  <si>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</si>
  <si>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</si>
  <si>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</si>
  <si>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</si>
  <si>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</si>
  <si>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</si>
  <si>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</si>
  <si>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</si>
  <si>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</si>
  <si>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</si>
  <si>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</si>
  <si>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</si>
  <si>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</si>
  <si>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</si>
  <si>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</si>
  <si>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</si>
  <si>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</si>
  <si>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</si>
  <si>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</si>
  <si>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</si>
  <si>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</si>
  <si>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</si>
  <si>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</si>
  <si>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</si>
  <si>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</si>
  <si>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</si>
  <si>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</si>
  <si>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</si>
  <si>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</si>
  <si>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</si>
  <si>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</si>
  <si>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</si>
  <si>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</si>
  <si>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</si>
  <si>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</si>
  <si>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</si>
  <si>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</si>
  <si>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</si>
  <si>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</si>
  <si>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</si>
  <si>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</si>
  <si>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</si>
  <si>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</si>
  <si>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</si>
  <si>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</si>
  <si>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</si>
  <si>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</si>
  <si>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</si>
  <si>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</si>
  <si>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</si>
  <si>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</si>
  <si>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</si>
  <si>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</si>
  <si>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</si>
  <si>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</si>
  <si>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</si>
  <si>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</si>
  <si>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</si>
  <si>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</si>
  <si>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</si>
  <si>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</si>
  <si>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</si>
  <si>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</si>
  <si>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</si>
  <si>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</si>
  <si>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</si>
  <si>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</si>
  <si>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</si>
  <si>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</si>
  <si>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</si>
  <si>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</si>
  <si>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</si>
  <si>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</si>
  <si>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</si>
  <si>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</si>
  <si>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</si>
  <si>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</si>
  <si>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</si>
  <si>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</si>
  <si>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</si>
  <si>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</si>
  <si>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</si>
  <si>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</si>
  <si>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</si>
  <si>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</si>
  <si>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</si>
  <si>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</si>
  <si>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</si>
  <si>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</si>
  <si>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</si>
  <si>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</si>
  <si>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</si>
  <si>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</si>
  <si>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</si>
  <si>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</si>
  <si>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</si>
  <si>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</si>
  <si>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</si>
  <si>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</si>
  <si>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</si>
  <si>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</si>
  <si>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</si>
  <si>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</si>
  <si>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</si>
  <si>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</si>
  <si>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</si>
  <si>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</si>
  <si>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</si>
  <si>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</si>
  <si>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</si>
  <si>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</si>
  <si>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</si>
  <si>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</si>
  <si>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</si>
  <si>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</si>
  <si>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</si>
  <si>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</si>
  <si>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</si>
  <si>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</si>
  <si>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</si>
  <si>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</si>
  <si>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</si>
  <si>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</si>
  <si>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</si>
  <si>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</si>
  <si>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</si>
  <si>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</si>
  <si>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</si>
  <si>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</si>
  <si>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</si>
  <si>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</si>
  <si>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</si>
  <si>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</si>
  <si>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</si>
  <si>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</si>
  <si>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</si>
  <si>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</si>
  <si>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</si>
  <si>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</si>
  <si>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</si>
  <si>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</si>
  <si>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</si>
  <si>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</si>
  <si>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</si>
  <si>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</si>
  <si>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</si>
  <si>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</si>
  <si>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</si>
  <si>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</si>
  <si>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</si>
  <si>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</si>
  <si>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</si>
  <si>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</si>
  <si>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</si>
  <si>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</si>
  <si>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</si>
  <si>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</si>
  <si>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</si>
  <si>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</si>
  <si>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</si>
  <si>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</si>
  <si>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</si>
  <si>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</si>
  <si>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</si>
  <si>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</si>
  <si>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</si>
  <si>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</si>
  <si>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</si>
  <si>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</si>
  <si>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</si>
  <si>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</si>
  <si>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</si>
  <si>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</si>
  <si>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</si>
  <si>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</si>
  <si>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</si>
  <si>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</si>
  <si>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</si>
  <si>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</si>
  <si>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</si>
  <si>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</si>
  <si>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</si>
  <si>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</si>
  <si>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</si>
  <si>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</si>
  <si>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</si>
  <si>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</si>
  <si>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</si>
  <si>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</si>
  <si>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</si>
  <si>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</si>
  <si>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</si>
  <si>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</si>
  <si>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</si>
  <si>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</si>
  <si>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</si>
  <si>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</si>
  <si>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</si>
  <si>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</si>
  <si>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</si>
  <si>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</si>
  <si>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</si>
  <si>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</si>
  <si>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</si>
  <si>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</si>
  <si>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</si>
  <si>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</si>
  <si>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</si>
  <si>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</si>
  <si>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</si>
  <si>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</si>
  <si>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</si>
  <si>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</si>
  <si>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</si>
  <si>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</si>
  <si>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</si>
  <si>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</si>
  <si>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</si>
  <si>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</si>
  <si>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</si>
  <si>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</si>
  <si>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</si>
  <si>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</si>
  <si>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</si>
  <si>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</si>
  <si>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</si>
  <si>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</si>
  <si>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</si>
  <si>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</si>
  <si>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</si>
  <si>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</si>
  <si>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</si>
  <si>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</si>
  <si>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</si>
  <si>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</si>
  <si>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</si>
  <si>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</si>
  <si>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</si>
  <si>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</si>
  <si>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</si>
  <si>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</si>
  <si>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</si>
  <si>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</si>
  <si>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</si>
  <si>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</si>
  <si>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</si>
  <si>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</si>
  <si>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</si>
  <si>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</si>
  <si>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</si>
  <si>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</si>
  <si>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</si>
  <si>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</si>
  <si>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</si>
  <si>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</si>
  <si>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</si>
  <si>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</si>
  <si>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</si>
  <si>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</si>
  <si>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</si>
  <si>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</si>
  <si>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</si>
  <si>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</si>
  <si>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</si>
  <si>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</si>
  <si>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</si>
  <si>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</si>
  <si>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</si>
  <si>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</si>
  <si>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</si>
  <si>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</si>
  <si>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</si>
  <si>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</si>
  <si>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</si>
  <si>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</si>
  <si>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</si>
  <si>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</si>
  <si>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</si>
  <si>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</si>
  <si>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</si>
  <si>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</si>
  <si>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</si>
  <si>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</si>
  <si>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</si>
  <si>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</si>
  <si>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</si>
  <si>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</si>
  <si>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</si>
  <si>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</si>
  <si>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</si>
  <si>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</si>
  <si>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</si>
  <si>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</si>
  <si>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</si>
  <si>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</si>
  <si>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</si>
  <si>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</si>
  <si>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</si>
  <si>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</si>
  <si>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</si>
  <si>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</si>
  <si>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</si>
  <si>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</si>
  <si>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</si>
  <si>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</si>
  <si>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</si>
  <si>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</si>
  <si>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</si>
  <si>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</si>
  <si>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</si>
  <si>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</si>
  <si>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</si>
  <si>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</si>
  <si>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</si>
  <si>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</si>
  <si>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</si>
  <si>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</si>
  <si>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</si>
  <si>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</si>
  <si>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</si>
  <si>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</si>
  <si>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</si>
  <si>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</si>
  <si>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</si>
  <si>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</si>
  <si>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</si>
  <si>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</si>
  <si>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</si>
  <si>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</si>
  <si>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</si>
  <si>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</si>
  <si>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</si>
  <si>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</si>
  <si>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</si>
  <si>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</si>
  <si>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</si>
  <si>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</si>
  <si>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</si>
  <si>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</si>
  <si>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</si>
  <si>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</si>
  <si>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</si>
  <si>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</si>
  <si>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</si>
  <si>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</si>
  <si>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</si>
  <si>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</si>
  <si>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</si>
  <si>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</si>
  <si>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</si>
  <si>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</si>
  <si>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</si>
  <si>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</si>
  <si>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</si>
  <si>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</si>
  <si>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</si>
  <si>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</si>
  <si>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</si>
  <si>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</si>
  <si>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</si>
  <si>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</si>
  <si>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</si>
  <si>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</si>
  <si>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</si>
  <si>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</si>
  <si>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</si>
  <si>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</si>
  <si>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</si>
  <si>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</si>
  <si>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</si>
  <si>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</si>
  <si>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</si>
  <si>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</si>
  <si>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</si>
  <si>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</si>
  <si>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</si>
  <si>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</si>
  <si>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</si>
  <si>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</si>
  <si>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</si>
  <si>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</si>
  <si>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</si>
  <si>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</si>
  <si>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</si>
  <si>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</si>
  <si>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</si>
  <si>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</si>
  <si>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</si>
  <si>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</si>
  <si>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</si>
  <si>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</si>
  <si>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</si>
  <si>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</si>
  <si>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</si>
  <si>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</si>
  <si>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</si>
  <si>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</si>
  <si>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</si>
  <si>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</si>
  <si>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</si>
  <si>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</si>
  <si>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</si>
  <si>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</si>
  <si>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</si>
  <si>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</si>
  <si>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</si>
  <si>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</si>
  <si>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</si>
  <si>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</si>
  <si>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</si>
  <si>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</si>
  <si>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</si>
  <si>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</si>
  <si>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</si>
  <si>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</si>
  <si>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</si>
  <si>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</si>
  <si>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</si>
  <si>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</si>
  <si>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</si>
  <si>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</si>
  <si>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</si>
  <si>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</si>
  <si>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</si>
  <si>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</si>
  <si>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</si>
  <si>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</si>
  <si>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</si>
  <si>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</si>
  <si>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</si>
  <si>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</si>
  <si>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</si>
  <si>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</si>
  <si>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</si>
  <si>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</si>
  <si>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</si>
  <si>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</si>
  <si>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</si>
  <si>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</si>
  <si>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</si>
  <si>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</si>
  <si>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</si>
  <si>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</si>
  <si>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</si>
  <si>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</si>
  <si>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</si>
  <si>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</si>
  <si>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</si>
  <si>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</si>
  <si>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</si>
  <si>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</si>
  <si>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</si>
  <si>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</si>
  <si>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</si>
  <si>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</si>
  <si>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</si>
  <si>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</si>
  <si>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</si>
  <si>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</si>
  <si>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</si>
  <si>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</si>
  <si>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</si>
  <si>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</si>
  <si>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</si>
  <si>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</si>
  <si>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</si>
  <si>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</si>
  <si>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</si>
  <si>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</si>
  <si>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</si>
  <si>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</si>
  <si>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</si>
  <si>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</si>
  <si>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</si>
  <si>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</si>
  <si>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</si>
  <si>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</si>
  <si>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</si>
  <si>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</si>
  <si>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</si>
  <si>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</si>
  <si>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</si>
  <si>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</si>
  <si>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</si>
  <si>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</si>
  <si>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</si>
  <si>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</si>
  <si>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</si>
  <si>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</si>
  <si>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</si>
  <si>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</si>
  <si>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</si>
  <si>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</si>
  <si>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</si>
  <si>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</si>
  <si>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</si>
  <si>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</si>
  <si>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</si>
  <si>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</si>
  <si>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</si>
  <si>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</si>
  <si>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</si>
  <si>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</si>
  <si>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</si>
  <si>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</si>
  <si>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</si>
  <si>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</si>
  <si>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</si>
  <si>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</si>
  <si>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</si>
  <si>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</si>
  <si>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</si>
  <si>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</si>
  <si>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</si>
  <si>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</si>
  <si>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</si>
  <si>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</si>
  <si>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</si>
  <si>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</si>
  <si>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</si>
  <si>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</si>
  <si>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</si>
  <si>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</si>
  <si>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</si>
  <si>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</si>
  <si>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</si>
  <si>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</si>
  <si>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</si>
  <si>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</si>
  <si>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</si>
  <si>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</si>
  <si>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</si>
  <si>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</si>
  <si>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</si>
  <si>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</si>
  <si>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</si>
  <si>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</si>
  <si>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</si>
  <si>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</si>
  <si>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</si>
  <si>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</si>
  <si>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</si>
  <si>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</si>
  <si>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</si>
  <si>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</si>
  <si>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</si>
  <si>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</si>
  <si>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</si>
  <si>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</si>
  <si>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</si>
  <si>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</si>
  <si>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</si>
  <si>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</si>
  <si>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</si>
  <si>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</si>
  <si>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</si>
  <si>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</si>
  <si>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</si>
  <si>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</si>
  <si>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</si>
  <si>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</si>
  <si>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</si>
  <si>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</si>
  <si>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</si>
  <si>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</si>
  <si>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</si>
  <si>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</si>
  <si>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</si>
  <si>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</si>
  <si>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</si>
  <si>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</si>
  <si>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</si>
  <si>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</si>
  <si>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</si>
  <si>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</si>
  <si>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</si>
  <si>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</si>
  <si>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</si>
  <si>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</si>
  <si>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</si>
  <si>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</si>
  <si>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</si>
  <si>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</si>
  <si>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</si>
  <si>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</si>
  <si>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</si>
  <si>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</si>
  <si>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</si>
  <si>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</si>
  <si>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</si>
  <si>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</si>
  <si>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</si>
  <si>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</si>
  <si>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</si>
  <si>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</si>
  <si>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</si>
  <si>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</si>
  <si>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</si>
  <si>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</si>
  <si>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</si>
  <si>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</si>
  <si>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</si>
  <si>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</si>
  <si>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</si>
  <si>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</si>
  <si>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</si>
  <si>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</si>
  <si>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</si>
  <si>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</si>
  <si>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</si>
  <si>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</si>
  <si>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</si>
  <si>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</si>
  <si>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</si>
  <si>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</si>
  <si>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</si>
  <si>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</si>
  <si>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</si>
  <si>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</si>
  <si>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</si>
  <si>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</si>
  <si>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</si>
  <si>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</si>
  <si>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</si>
  <si>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</si>
  <si>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</si>
  <si>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</si>
  <si>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</si>
  <si>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</si>
  <si>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</si>
  <si>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</si>
  <si>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</si>
  <si>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</si>
  <si>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</si>
  <si>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</si>
  <si>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</si>
  <si>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</si>
  <si>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</si>
  <si>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</si>
  <si>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</si>
  <si>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</si>
  <si>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</si>
  <si>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</si>
  <si>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</si>
  <si>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</si>
  <si>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</si>
  <si>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</si>
  <si>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</si>
  <si>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</si>
  <si>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</si>
  <si>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</si>
  <si>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</si>
  <si>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</si>
  <si>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</si>
  <si>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</si>
  <si>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</si>
  <si>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</si>
  <si>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</si>
  <si>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</si>
  <si>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</si>
  <si>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</si>
  <si>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</si>
  <si>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</si>
  <si>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</si>
  <si>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</si>
  <si>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</si>
  <si>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</si>
  <si>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</si>
  <si>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</si>
  <si>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</si>
  <si>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</si>
  <si>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</si>
  <si>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</si>
  <si>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</si>
  <si>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</si>
  <si>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</si>
  <si>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</si>
  <si>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</si>
  <si>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</si>
  <si>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</si>
  <si>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</si>
  <si>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</si>
  <si>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</si>
  <si>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</si>
  <si>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</si>
  <si>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</si>
  <si>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</si>
  <si>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</si>
  <si>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</si>
  <si>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</si>
  <si>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</si>
  <si>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</si>
  <si>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</si>
  <si>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</si>
  <si>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</si>
  <si>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</si>
  <si>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</si>
  <si>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</si>
  <si>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</si>
  <si>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</si>
  <si>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</si>
  <si>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</si>
  <si>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</si>
  <si>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</si>
  <si>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</si>
  <si>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</si>
  <si>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</si>
  <si>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</si>
  <si>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</si>
  <si>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</si>
  <si>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</si>
  <si>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</si>
  <si>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</si>
  <si>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</si>
  <si>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</si>
  <si>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</si>
  <si>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</si>
  <si>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</si>
  <si>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</si>
  <si>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</si>
  <si>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</si>
  <si>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</si>
  <si>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</si>
  <si>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</si>
  <si>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</si>
  <si>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</si>
  <si>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</si>
  <si>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</si>
  <si>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</si>
  <si>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</si>
  <si>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</si>
  <si>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</si>
  <si>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</si>
  <si>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</si>
  <si>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</si>
  <si>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</si>
  <si>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</si>
  <si>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</si>
  <si>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</si>
  <si>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</si>
  <si>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</si>
  <si>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</si>
  <si>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</si>
  <si>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</si>
  <si>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</si>
  <si>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</si>
  <si>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</si>
  <si>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</si>
  <si>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</si>
  <si>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</si>
  <si>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</si>
  <si>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</si>
  <si>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</si>
  <si>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</si>
  <si>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</si>
  <si>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</si>
  <si>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</si>
  <si>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</si>
  <si>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</si>
  <si>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</si>
  <si>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</si>
  <si>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</si>
  <si>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</si>
  <si>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</si>
  <si>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</si>
  <si>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</si>
  <si>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</si>
  <si>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</si>
  <si>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</si>
  <si>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</si>
  <si>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</si>
  <si>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</si>
  <si>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</si>
  <si>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</si>
  <si>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</si>
  <si>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</si>
  <si>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</si>
  <si>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</si>
  <si>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</si>
  <si>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</si>
  <si>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</si>
  <si>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</si>
  <si>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</si>
  <si>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</si>
  <si>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</si>
  <si>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</si>
  <si>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</si>
  <si>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</si>
  <si>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</si>
  <si>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</si>
  <si>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</si>
  <si>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</si>
  <si>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</si>
  <si>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</si>
  <si>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</si>
  <si>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</si>
  <si>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</si>
  <si>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</si>
  <si>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</si>
  <si>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</si>
  <si>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</si>
  <si>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</si>
  <si>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</si>
  <si>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</si>
  <si>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</si>
  <si>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</si>
  <si>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</si>
  <si>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</si>
  <si>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</si>
  <si>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</si>
  <si>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</si>
  <si>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</si>
  <si>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</si>
  <si>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</si>
  <si>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</si>
  <si>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</si>
  <si>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</si>
  <si>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</si>
  <si>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</si>
  <si>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</si>
  <si>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</si>
  <si>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</si>
  <si>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</si>
  <si>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</si>
  <si>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</si>
  <si>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</si>
  <si>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</si>
  <si>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</si>
  <si>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</si>
  <si>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</si>
  <si>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</si>
  <si>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</si>
  <si>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</si>
  <si>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</si>
  <si>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</si>
  <si>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</si>
  <si>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</si>
  <si>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</si>
  <si>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</si>
  <si>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</si>
  <si>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</si>
  <si>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</si>
  <si>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</si>
  <si>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</si>
  <si>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</si>
  <si>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</si>
  <si>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</si>
  <si>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</si>
  <si>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</si>
  <si>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</si>
  <si>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</si>
  <si>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</si>
  <si>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</si>
  <si>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</si>
  <si>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</si>
  <si>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</si>
  <si>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</si>
  <si>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</si>
  <si>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</si>
  <si>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</si>
  <si>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</si>
  <si>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</si>
  <si>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</si>
  <si>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</si>
  <si>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</si>
  <si>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</si>
  <si>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</si>
  <si>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</si>
  <si>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</si>
  <si>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</si>
  <si>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</si>
  <si>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</si>
  <si>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</si>
  <si>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</si>
  <si>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</si>
  <si>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</si>
  <si>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</si>
  <si>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</si>
  <si>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</si>
  <si>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</si>
  <si>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</si>
  <si>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</si>
  <si>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</si>
  <si>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</si>
  <si>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</si>
  <si>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</si>
  <si>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</si>
  <si>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</si>
  <si>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</si>
  <si>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</si>
  <si>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</si>
  <si>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</si>
  <si>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</si>
  <si>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</si>
  <si>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</si>
  <si>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</si>
  <si>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</si>
  <si>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</si>
  <si>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</si>
  <si>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</si>
  <si>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</si>
  <si>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</si>
  <si>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</si>
  <si>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</si>
  <si>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</si>
  <si>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</si>
  <si>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</si>
  <si>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</si>
  <si>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</si>
  <si>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</si>
  <si>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</si>
  <si>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</si>
  <si>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</si>
  <si>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</si>
  <si>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</si>
  <si>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</si>
  <si>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</si>
  <si>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</si>
  <si>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</si>
  <si>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</si>
  <si>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</si>
  <si>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</si>
  <si>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</si>
  <si>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</si>
  <si>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</si>
  <si>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</si>
  <si>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</si>
  <si>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</si>
  <si>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</si>
  <si>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</si>
  <si>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</si>
  <si>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</si>
  <si>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</si>
  <si>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</si>
  <si>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</si>
  <si>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</si>
  <si>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</si>
  <si>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</si>
  <si>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</si>
  <si>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</si>
  <si>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</si>
  <si>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</si>
  <si>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</si>
  <si>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</si>
  <si>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</si>
  <si>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</si>
  <si>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</si>
  <si>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</si>
  <si>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</si>
  <si>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</si>
  <si>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</si>
  <si>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</si>
  <si>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</si>
  <si>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</si>
  <si>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</si>
  <si>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</si>
  <si>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</si>
  <si>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</si>
  <si>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</si>
  <si>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</si>
  <si>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</si>
  <si>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</si>
  <si>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</si>
  <si>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</si>
  <si>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</si>
  <si>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</si>
  <si>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</si>
  <si>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</si>
  <si>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</si>
  <si>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</si>
  <si>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</si>
  <si>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</si>
  <si>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</si>
  <si>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</si>
  <si>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</si>
  <si>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</si>
  <si>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</si>
  <si>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</si>
  <si>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</si>
  <si>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</si>
  <si>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</si>
  <si>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</si>
  <si>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</si>
  <si>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</si>
  <si>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</si>
  <si>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</si>
  <si>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</si>
  <si>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</si>
  <si>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</si>
  <si>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</si>
  <si>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</si>
  <si>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</si>
  <si>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</si>
  <si>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</si>
  <si>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</si>
  <si>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</si>
  <si>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</si>
  <si>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</si>
  <si>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</si>
  <si>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</si>
  <si>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</si>
  <si>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</si>
  <si>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</si>
  <si>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</si>
  <si>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</si>
  <si>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</si>
  <si>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</si>
  <si>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</si>
  <si>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</si>
  <si>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</si>
  <si>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</si>
  <si>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</si>
  <si>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</si>
  <si>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</si>
  <si>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</si>
  <si>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</si>
  <si>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</si>
  <si>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</si>
  <si>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</si>
  <si>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</si>
  <si>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</si>
  <si>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</si>
  <si>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</si>
  <si>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</si>
  <si>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</si>
  <si>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</si>
  <si>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</si>
  <si>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</si>
  <si>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</si>
  <si>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</si>
  <si>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</si>
  <si>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</si>
  <si>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</si>
  <si>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</si>
  <si>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</si>
  <si>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</si>
  <si>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</si>
  <si>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</si>
  <si>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</si>
  <si>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</si>
  <si>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</si>
  <si>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</si>
  <si>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</si>
  <si>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</si>
  <si>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</si>
  <si>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</si>
  <si>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</si>
  <si>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</si>
  <si>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</si>
  <si>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</si>
  <si>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</si>
  <si>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</si>
  <si>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</si>
  <si>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</si>
  <si>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</si>
  <si>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</si>
  <si>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</si>
  <si>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</si>
  <si>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</si>
  <si>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</si>
  <si>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</si>
  <si>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</si>
  <si>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</si>
  <si>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</si>
  <si>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</si>
  <si>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</si>
  <si>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</si>
  <si>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</si>
  <si>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</si>
  <si>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</si>
  <si>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</si>
  <si>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</si>
  <si>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</si>
  <si>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</si>
  <si>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</si>
  <si>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</si>
  <si>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</si>
  <si>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</si>
  <si>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</si>
  <si>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</si>
  <si>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</si>
  <si>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</si>
  <si>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</si>
  <si>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</si>
  <si>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</si>
  <si>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</si>
  <si>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</si>
  <si>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</si>
  <si>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</si>
  <si>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</si>
  <si>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</si>
  <si>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</si>
  <si>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</si>
  <si>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</si>
  <si>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</si>
  <si>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</si>
  <si>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</si>
  <si>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</si>
  <si>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</si>
  <si>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</si>
  <si>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</si>
  <si>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</si>
  <si>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</si>
  <si>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</si>
  <si>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</si>
  <si>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</si>
  <si>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</si>
  <si>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</si>
  <si>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</si>
  <si>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</si>
  <si>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</si>
  <si>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</si>
  <si>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</si>
  <si>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</si>
  <si>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</si>
  <si>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</si>
  <si>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</si>
  <si>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</si>
  <si>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</si>
  <si>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</si>
  <si>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</si>
  <si>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</si>
  <si>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</si>
  <si>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</si>
  <si>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</si>
  <si>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</si>
  <si>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</si>
  <si>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</si>
  <si>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</si>
  <si>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</si>
  <si>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</si>
  <si>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</si>
  <si>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</si>
  <si>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</si>
  <si>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</si>
  <si>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</si>
  <si>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</si>
  <si>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</si>
  <si>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</si>
  <si>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</si>
  <si>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</si>
  <si>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</si>
  <si>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</si>
  <si>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</si>
  <si>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</si>
  <si>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</si>
  <si>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</si>
  <si>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</si>
  <si>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</si>
  <si>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</si>
  <si>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</si>
  <si>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</si>
  <si>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</si>
  <si>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</si>
  <si>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</si>
  <si>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</si>
  <si>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</si>
  <si>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</si>
  <si>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</si>
  <si>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</si>
  <si>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</si>
  <si>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</si>
  <si>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</si>
  <si>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</si>
  <si>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</si>
  <si>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</si>
  <si>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</si>
  <si>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</si>
  <si>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</si>
  <si>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</si>
  <si>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</si>
  <si>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</si>
  <si>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</si>
  <si>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</si>
  <si>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</si>
  <si>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</si>
  <si>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</si>
  <si>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</si>
  <si>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</si>
  <si>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</si>
  <si>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</si>
  <si>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</si>
  <si>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</si>
  <si>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</si>
  <si>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</si>
  <si>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</si>
  <si>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</si>
  <si>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</si>
  <si>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</si>
  <si>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</si>
  <si>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</si>
  <si>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</si>
  <si>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</si>
  <si>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</si>
  <si>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</si>
  <si>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</si>
  <si>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</si>
  <si>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</si>
  <si>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</si>
  <si>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</si>
  <si>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</si>
  <si>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</si>
  <si>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</si>
  <si>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</si>
  <si>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</si>
  <si>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</si>
  <si>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</si>
  <si>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</si>
  <si>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</si>
  <si>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</si>
  <si>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</si>
  <si>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</si>
  <si>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</si>
  <si>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</si>
  <si>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</si>
  <si>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</si>
  <si>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</si>
  <si>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</si>
  <si>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</si>
  <si>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</si>
  <si>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</si>
  <si>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</si>
  <si>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</si>
  <si>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</si>
  <si>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</si>
  <si>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</si>
  <si>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</si>
  <si>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</si>
  <si>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</si>
  <si>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</si>
  <si>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</si>
  <si>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</si>
  <si>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</si>
  <si>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</si>
  <si>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</si>
  <si>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</si>
  <si>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</si>
  <si>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</si>
  <si>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</si>
  <si>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</si>
  <si>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</si>
  <si>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</si>
  <si>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</si>
  <si>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</si>
  <si>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</si>
  <si>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</si>
  <si>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</si>
  <si>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</si>
  <si>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</si>
  <si>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</si>
  <si>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</si>
  <si>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</si>
  <si>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</si>
  <si>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</si>
  <si>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</si>
  <si>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</si>
  <si>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</si>
  <si>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</si>
  <si>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</si>
  <si>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</si>
  <si>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</si>
  <si>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</si>
  <si>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</si>
  <si>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</si>
  <si>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</si>
  <si>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</si>
  <si>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</si>
  <si>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</si>
  <si>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</si>
  <si>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</si>
  <si>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</si>
  <si>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</si>
  <si>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</si>
  <si>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</si>
  <si>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</si>
  <si>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</si>
  <si>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</si>
  <si>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</si>
  <si>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</si>
  <si>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</si>
  <si>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</si>
  <si>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</si>
  <si>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</si>
  <si>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</si>
  <si>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</si>
  <si>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</si>
  <si>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</si>
  <si>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</si>
  <si>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</si>
  <si>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</si>
  <si>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</si>
  <si>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</si>
  <si>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</si>
  <si>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</si>
  <si>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</si>
  <si>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</si>
  <si>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</si>
  <si>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</si>
  <si>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</si>
  <si>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</si>
  <si>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</si>
  <si>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</si>
  <si>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</si>
  <si>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</si>
  <si>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</si>
  <si>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</si>
  <si>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</si>
  <si>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</si>
  <si>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</si>
  <si>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</si>
  <si>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</si>
  <si>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</si>
  <si>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</si>
  <si>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</si>
  <si>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</si>
  <si>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</si>
  <si>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</si>
  <si>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</si>
  <si>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</si>
  <si>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</si>
  <si>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</si>
  <si>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</si>
  <si>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</si>
  <si>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</si>
  <si>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</si>
  <si>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</si>
  <si>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</si>
  <si>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</si>
  <si>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</si>
  <si>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</si>
  <si>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</si>
  <si>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</si>
  <si>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</si>
  <si>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</si>
  <si>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</si>
  <si>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</si>
  <si>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</si>
  <si>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</si>
  <si>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</si>
  <si>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</si>
  <si>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</si>
  <si>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</si>
  <si>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</si>
  <si>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</si>
  <si>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</si>
  <si>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</si>
  <si>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</si>
  <si>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</si>
  <si>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</si>
  <si>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</si>
  <si>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</si>
  <si>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</si>
  <si>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</si>
  <si>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</si>
  <si>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</si>
  <si>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</si>
  <si>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</si>
  <si>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</si>
  <si>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</si>
  <si>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</si>
  <si>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</si>
  <si>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</si>
  <si>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</si>
  <si>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</si>
  <si>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</si>
  <si>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</si>
  <si>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</si>
  <si>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</si>
  <si>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</si>
  <si>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</si>
  <si>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</si>
  <si>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</si>
  <si>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</si>
  <si>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</si>
  <si>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</si>
  <si>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</si>
  <si>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</si>
  <si>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</si>
  <si>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</si>
  <si>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</si>
  <si>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</si>
  <si>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</si>
  <si>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</si>
  <si>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</si>
  <si>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</si>
  <si>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</si>
  <si>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</si>
  <si>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</si>
  <si>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</si>
  <si>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</si>
  <si>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</si>
  <si>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</si>
  <si>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</si>
  <si>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</si>
  <si>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</si>
  <si>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</si>
  <si>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</si>
  <si>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</si>
  <si>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</si>
  <si>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</si>
  <si>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</si>
  <si>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</si>
  <si>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</si>
  <si>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</si>
  <si>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</si>
  <si>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</si>
  <si>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</si>
  <si>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</si>
  <si>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</si>
  <si>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</si>
  <si>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</si>
  <si>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</si>
  <si>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</si>
  <si>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</si>
  <si>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</si>
  <si>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</si>
  <si>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</si>
  <si>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</si>
  <si>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</si>
  <si>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</si>
  <si>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</si>
  <si>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</si>
  <si>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</si>
  <si>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</si>
  <si>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</si>
  <si>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</si>
  <si>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</si>
  <si>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</si>
  <si>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</si>
  <si>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</si>
  <si>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</si>
  <si>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</si>
  <si>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</si>
  <si>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</si>
  <si>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</si>
  <si>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</si>
  <si>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</si>
  <si>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</si>
  <si>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</si>
  <si>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</si>
  <si>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</si>
  <si>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</si>
  <si>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</si>
  <si>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</si>
  <si>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</si>
  <si>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</si>
  <si>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</si>
  <si>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</si>
  <si>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</si>
  <si>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</si>
  <si>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</si>
  <si>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</si>
  <si>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</si>
  <si>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</si>
  <si>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</si>
  <si>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</si>
  <si>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</si>
  <si>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</si>
  <si>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</si>
  <si>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</si>
  <si>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</si>
  <si>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</si>
  <si>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</si>
  <si>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</si>
  <si>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</si>
  <si>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</si>
  <si>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</si>
  <si>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</si>
  <si>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</si>
  <si>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</si>
  <si>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</si>
  <si>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</si>
  <si>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</si>
  <si>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</si>
  <si>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</si>
  <si>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</si>
  <si>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</si>
  <si>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</si>
  <si>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</si>
  <si>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</si>
  <si>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</si>
  <si>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</si>
  <si>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</si>
  <si>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</si>
  <si>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</si>
  <si>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</si>
  <si>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</si>
  <si>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</si>
  <si>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</si>
  <si>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</si>
  <si>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</si>
  <si>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</si>
  <si>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</si>
  <si>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</si>
  <si>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</si>
  <si>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</si>
  <si>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</si>
  <si>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</si>
  <si>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</si>
  <si>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</si>
  <si>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</si>
  <si>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</si>
  <si>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</si>
  <si>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</si>
  <si>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</si>
  <si>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</si>
  <si>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</si>
  <si>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</si>
  <si>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</si>
  <si>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</si>
  <si>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</si>
  <si>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</si>
  <si>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</si>
  <si>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</si>
  <si>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</si>
  <si>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</si>
  <si>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</si>
  <si>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</si>
  <si>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</si>
  <si>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</si>
  <si>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</si>
  <si>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</si>
  <si>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</si>
  <si>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</si>
  <si>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</si>
  <si>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</si>
  <si>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</si>
  <si>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</si>
  <si>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</si>
  <si>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</si>
  <si>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</si>
  <si>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</si>
  <si>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</si>
  <si>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</si>
  <si>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</si>
  <si>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</si>
  <si>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</si>
  <si>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</si>
  <si>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</si>
  <si>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</si>
  <si>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</si>
  <si>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</si>
  <si>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</si>
  <si>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</si>
  <si>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</si>
  <si>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</si>
  <si>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</si>
  <si>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</si>
  <si>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</si>
  <si>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</si>
  <si>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</si>
  <si>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</si>
  <si>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</si>
  <si>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</si>
  <si>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</si>
  <si>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</si>
  <si>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</si>
  <si>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</si>
  <si>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</si>
  <si>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</si>
  <si>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</si>
  <si>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</si>
  <si>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</si>
  <si>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</si>
  <si>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</si>
  <si>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</si>
  <si>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</si>
  <si>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</si>
  <si>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</si>
  <si>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</si>
  <si>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</si>
  <si>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</si>
  <si>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</si>
  <si>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</si>
  <si>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</si>
  <si>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</si>
  <si>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</si>
  <si>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Date Created Conversion</t>
  </si>
  <si>
    <t>parent</t>
  </si>
  <si>
    <t>sub</t>
  </si>
  <si>
    <t>(All)</t>
  </si>
  <si>
    <t>Column Labels</t>
  </si>
  <si>
    <t>Grand Total</t>
  </si>
  <si>
    <t>Count of outcome</t>
  </si>
  <si>
    <t>month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</si>
  <si>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</si>
  <si>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</si>
  <si>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</si>
  <si>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</si>
  <si>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</si>
  <si>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</si>
  <si>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</si>
  <si>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</si>
  <si>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</si>
  <si>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</si>
  <si>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</si>
  <si>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</si>
  <si>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</si>
  <si>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</si>
  <si>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</si>
  <si>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</si>
  <si>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</si>
  <si>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</si>
  <si>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</si>
  <si>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</si>
  <si>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</si>
  <si>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</si>
  <si>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</si>
  <si>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</si>
  <si>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</si>
  <si>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</si>
  <si>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</si>
  <si>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</si>
  <si>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</si>
  <si>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</si>
  <si>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</si>
  <si>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</si>
  <si>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</si>
  <si>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</si>
  <si>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plays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</si>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</sst>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3-4C39-81F1-44DFC453453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3-4C39-81F1-44DFC453453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43-4C39-81F1-44DFC453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469152"/>
        <c:axId val="591466656"/>
      </c:lineChart>
      <c:catAx>
        <c:axId val="5914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66656"/>
        <c:crosses val="autoZero"/>
        <c:auto val="1"/>
        <c:lblAlgn val="ctr"/>
        <c:lblOffset val="100"/>
        <c:noMultiLvlLbl val="0"/>
      </c:catAx>
      <c:valAx>
        <c:axId val="59146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6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51.097178683385579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A-4239-BB18-571E434ABA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48.902821316614421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A-4239-BB18-571E434ABA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A-4239-BB18-571E434AB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252048"/>
        <c:axId val="653252464"/>
      </c:lineChart>
      <c:catAx>
        <c:axId val="65325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52464"/>
        <c:crosses val="autoZero"/>
        <c:auto val="1"/>
        <c:lblAlgn val="ctr"/>
        <c:lblOffset val="100"/>
        <c:noMultiLvlLbl val="0"/>
      </c:catAx>
      <c:valAx>
        <c:axId val="65325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5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65721</xdr:rowOff>
    </xdr:from>
    <xdr:to>
      <xdr:col>17</xdr:col>
      <xdr:colOff>571500</xdr:colOff>
      <xdr:row>25</xdr:row>
      <xdr:rowOff>118109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691E9A-6890-6D55-30E7-D50D28EA5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472440</xdr:colOff>
      <xdr:row>3</xdr:row>
      <xdr:rowOff>98106</xdr:rowOff>
    </xdr:from>
    <xdr:to>
      <xdr:col>20</xdr:col>
      <xdr:colOff>476250</xdr:colOff>
      <xdr:row>29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DAA4DB-CB91-20A7-EC50-BC06B5123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ra Panahi" refreshedDate="44884.548598379632" createdVersion="8" refreshedVersion="8" minRefreshableVersion="3" recordCount="4115" xr:uid="{593B8A59-FD9F-48CC-9509-C2A3FEEDA37F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String="0" containsBlank="1" containsNumber="1" containsInteger="1" minValue="6" maxValue="6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x v="0"/>
    <n v="6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x v="1"/>
    <m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x v="2"/>
    <m/>
    <x v="0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x v="3"/>
    <m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x v="0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x v="2"/>
    <m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x v="3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x v="2"/>
    <m/>
    <x v="0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x v="2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x v="2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x v="3"/>
    <m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x v="2"/>
    <m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x v="3"/>
    <m/>
    <x v="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x v="2"/>
    <m/>
    <x v="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x v="3"/>
    <m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x v="0"/>
    <m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x v="3"/>
    <m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x v="3"/>
    <m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x v="3"/>
    <m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x v="0"/>
    <m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x v="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x v="3"/>
    <m/>
    <x v="0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x v="3"/>
    <m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x v="0"/>
    <m/>
    <x v="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x v="0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x v="0"/>
    <m/>
    <x v="0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x v="3"/>
    <m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x v="3"/>
    <m/>
    <x v="0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x v="0"/>
    <m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x v="3"/>
    <m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x v="3"/>
    <m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x v="2"/>
    <m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x v="2"/>
    <m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x v="0"/>
    <m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x v="3"/>
    <m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x v="0"/>
    <m/>
    <x v="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x v="0"/>
    <m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x v="0"/>
    <m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x v="4"/>
    <m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x v="3"/>
    <m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x v="3"/>
    <m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41"/>
    <x v="3"/>
    <m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2"/>
    <x v="3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3"/>
    <x v="3"/>
    <m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44"/>
    <x v="3"/>
    <m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5"/>
    <x v="2"/>
    <m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6"/>
    <x v="0"/>
    <m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7"/>
    <x v="3"/>
    <m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8"/>
    <x v="0"/>
    <m/>
    <x v="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49"/>
    <x v="0"/>
    <m/>
    <x v="0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50"/>
    <x v="3"/>
    <m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51"/>
    <x v="0"/>
    <m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52"/>
    <x v="3"/>
    <m/>
    <x v="0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3"/>
    <x v="3"/>
    <m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4"/>
    <x v="0"/>
    <m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5"/>
    <x v="2"/>
    <m/>
    <x v="0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6"/>
    <x v="0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7"/>
    <x v="0"/>
    <m/>
    <x v="0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8"/>
    <x v="3"/>
    <m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9"/>
    <x v="0"/>
    <m/>
    <x v="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60"/>
    <x v="3"/>
    <m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61"/>
    <x v="4"/>
    <m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62"/>
    <x v="4"/>
    <m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63"/>
    <x v="4"/>
    <m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4"/>
    <x v="4"/>
    <m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5"/>
    <x v="3"/>
    <m/>
    <x v="0"/>
    <x v="1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6"/>
    <x v="2"/>
    <m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7"/>
    <x v="5"/>
    <m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8"/>
    <x v="3"/>
    <m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9"/>
    <x v="6"/>
    <m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70"/>
    <x v="6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71"/>
    <x v="5"/>
    <m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72"/>
    <x v="5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73"/>
    <x v="6"/>
    <m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74"/>
    <x v="0"/>
    <m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5"/>
    <x v="4"/>
    <m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6"/>
    <x v="6"/>
    <m/>
    <x v="0"/>
    <x v="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7"/>
    <x v="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8"/>
    <x v="2"/>
    <m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9"/>
    <x v="3"/>
    <m/>
    <x v="0"/>
    <x v="1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80"/>
    <x v="4"/>
    <m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81"/>
    <x v="5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2"/>
    <x v="6"/>
    <m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83"/>
    <x v="0"/>
    <m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4"/>
    <x v="6"/>
    <m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85"/>
    <x v="6"/>
    <m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6"/>
    <x v="0"/>
    <m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7"/>
    <x v="7"/>
    <m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8"/>
    <x v="3"/>
    <m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9"/>
    <x v="4"/>
    <m/>
    <x v="0"/>
    <x v="1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90"/>
    <x v="6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91"/>
    <x v="6"/>
    <m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92"/>
    <x v="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93"/>
    <x v="5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94"/>
    <x v="3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95"/>
    <x v="5"/>
    <m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96"/>
    <x v="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7"/>
    <x v="6"/>
    <m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8"/>
    <x v="5"/>
    <m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9"/>
    <x v="4"/>
    <m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100"/>
    <x v="5"/>
    <m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101"/>
    <x v="5"/>
    <m/>
    <x v="0"/>
    <x v="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102"/>
    <x v="7"/>
    <m/>
    <x v="0"/>
    <x v="1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103"/>
    <x v="3"/>
    <m/>
    <x v="0"/>
    <x v="1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104"/>
    <x v="6"/>
    <m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05"/>
    <x v="2"/>
    <m/>
    <x v="0"/>
    <x v="1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6"/>
    <x v="5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107"/>
    <x v="6"/>
    <m/>
    <x v="0"/>
    <x v="1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108"/>
    <x v="4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109"/>
    <x v="6"/>
    <m/>
    <x v="0"/>
    <x v="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110"/>
    <x v="4"/>
    <m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11"/>
    <x v="0"/>
    <m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112"/>
    <x v="3"/>
    <m/>
    <x v="0"/>
    <x v="1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13"/>
    <x v="6"/>
    <m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14"/>
    <x v="6"/>
    <m/>
    <x v="0"/>
    <x v="1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15"/>
    <x v="5"/>
    <m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16"/>
    <x v="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17"/>
    <x v="7"/>
    <m/>
    <x v="0"/>
    <x v="1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18"/>
    <x v="6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19"/>
    <x v="6"/>
    <m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20"/>
    <x v="2"/>
    <m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21"/>
    <x v="0"/>
    <m/>
    <x v="0"/>
    <x v="2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22"/>
    <x v="2"/>
    <m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23"/>
    <x v="3"/>
    <m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24"/>
    <x v="0"/>
    <m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25"/>
    <x v="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26"/>
    <x v="0"/>
    <m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27"/>
    <x v="0"/>
    <m/>
    <x v="0"/>
    <x v="2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28"/>
    <x v="2"/>
    <m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29"/>
    <x v="3"/>
    <m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30"/>
    <x v="3"/>
    <m/>
    <x v="0"/>
    <x v="2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131"/>
    <x v="2"/>
    <m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32"/>
    <x v="3"/>
    <m/>
    <x v="0"/>
    <x v="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33"/>
    <x v="2"/>
    <m/>
    <x v="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34"/>
    <x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35"/>
    <x v="3"/>
    <m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36"/>
    <x v="0"/>
    <m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37"/>
    <x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38"/>
    <x v="0"/>
    <m/>
    <x v="0"/>
    <x v="2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139"/>
    <x v="0"/>
    <m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40"/>
    <x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41"/>
    <x v="0"/>
    <m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42"/>
    <x v="3"/>
    <m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43"/>
    <x v="2"/>
    <m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44"/>
    <x v="0"/>
    <m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45"/>
    <x v="0"/>
    <m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46"/>
    <x v="2"/>
    <m/>
    <x v="0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47"/>
    <x v="3"/>
    <m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48"/>
    <x v="2"/>
    <m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49"/>
    <x v="3"/>
    <m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50"/>
    <x v="0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51"/>
    <x v="0"/>
    <m/>
    <x v="0"/>
    <x v="2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52"/>
    <x v="3"/>
    <m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53"/>
    <x v="3"/>
    <m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54"/>
    <x v="0"/>
    <m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55"/>
    <x v="0"/>
    <m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56"/>
    <x v="3"/>
    <m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57"/>
    <x v="2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58"/>
    <x v="3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59"/>
    <x v="2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60"/>
    <x v="0"/>
    <m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61"/>
    <x v="3"/>
    <m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62"/>
    <x v="3"/>
    <m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63"/>
    <x v="0"/>
    <m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64"/>
    <x v="3"/>
    <m/>
    <x v="0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65"/>
    <x v="0"/>
    <m/>
    <x v="0"/>
    <x v="3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66"/>
    <x v="2"/>
    <m/>
    <x v="0"/>
    <x v="3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67"/>
    <x v="0"/>
    <m/>
    <x v="0"/>
    <x v="3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68"/>
    <x v="0"/>
    <m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69"/>
    <x v="3"/>
    <m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70"/>
    <x v="0"/>
    <m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71"/>
    <x v="2"/>
    <m/>
    <x v="0"/>
    <x v="3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72"/>
    <x v="0"/>
    <m/>
    <x v="0"/>
    <x v="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73"/>
    <x v="0"/>
    <m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74"/>
    <x v="0"/>
    <m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75"/>
    <x v="3"/>
    <m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76"/>
    <x v="0"/>
    <m/>
    <x v="0"/>
    <x v="3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77"/>
    <x v="0"/>
    <m/>
    <x v="0"/>
    <x v="3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78"/>
    <x v="0"/>
    <m/>
    <x v="0"/>
    <x v="3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79"/>
    <x v="2"/>
    <m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80"/>
    <x v="0"/>
    <m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81"/>
    <x v="0"/>
    <m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82"/>
    <x v="2"/>
    <m/>
    <x v="0"/>
    <x v="3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183"/>
    <x v="3"/>
    <m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84"/>
    <x v="3"/>
    <m/>
    <x v="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185"/>
    <x v="2"/>
    <m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86"/>
    <x v="1"/>
    <m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87"/>
    <x v="0"/>
    <m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88"/>
    <x v="3"/>
    <m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89"/>
    <x v="2"/>
    <m/>
    <x v="0"/>
    <x v="3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190"/>
    <x v="2"/>
    <m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91"/>
    <x v="0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92"/>
    <x v="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93"/>
    <x v="3"/>
    <m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94"/>
    <x v="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95"/>
    <x v="0"/>
    <m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96"/>
    <x v="0"/>
    <m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97"/>
    <x v="1"/>
    <m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98"/>
    <x v="3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99"/>
    <x v="2"/>
    <m/>
    <x v="0"/>
    <x v="3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200"/>
    <x v="3"/>
    <m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201"/>
    <x v="0"/>
    <m/>
    <x v="0"/>
    <x v="3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202"/>
    <x v="0"/>
    <m/>
    <x v="0"/>
    <x v="3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203"/>
    <x v="3"/>
    <m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204"/>
    <x v="2"/>
    <m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205"/>
    <x v="0"/>
    <m/>
    <x v="0"/>
    <x v="3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206"/>
    <x v="2"/>
    <m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207"/>
    <x v="3"/>
    <m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208"/>
    <x v="3"/>
    <m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209"/>
    <x v="0"/>
    <m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210"/>
    <x v="0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211"/>
    <x v="0"/>
    <m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212"/>
    <x v="2"/>
    <m/>
    <x v="0"/>
    <x v="3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213"/>
    <x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214"/>
    <x v="0"/>
    <m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215"/>
    <x v="2"/>
    <m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216"/>
    <x v="0"/>
    <m/>
    <x v="0"/>
    <x v="3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217"/>
    <x v="3"/>
    <m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218"/>
    <x v="0"/>
    <m/>
    <x v="0"/>
    <x v="3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219"/>
    <x v="2"/>
    <m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220"/>
    <x v="0"/>
    <m/>
    <x v="0"/>
    <x v="3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221"/>
    <x v="0"/>
    <m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222"/>
    <x v="0"/>
    <m/>
    <x v="0"/>
    <x v="3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223"/>
    <x v="2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224"/>
    <x v="0"/>
    <m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225"/>
    <x v="2"/>
    <m/>
    <x v="0"/>
    <x v="3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226"/>
    <x v="0"/>
    <m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227"/>
    <x v="0"/>
    <m/>
    <x v="0"/>
    <x v="3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228"/>
    <x v="0"/>
    <m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229"/>
    <x v="2"/>
    <m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230"/>
    <x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231"/>
    <x v="0"/>
    <m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232"/>
    <x v="0"/>
    <m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233"/>
    <x v="2"/>
    <m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234"/>
    <x v="0"/>
    <m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235"/>
    <x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236"/>
    <x v="0"/>
    <m/>
    <x v="0"/>
    <x v="3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237"/>
    <x v="2"/>
    <m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238"/>
    <x v="2"/>
    <m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239"/>
    <x v="0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40"/>
    <x v="4"/>
    <m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241"/>
    <x v="3"/>
    <m/>
    <x v="0"/>
    <x v="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242"/>
    <x v="6"/>
    <m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243"/>
    <x v="3"/>
    <m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244"/>
    <x v="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245"/>
    <x v="5"/>
    <m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246"/>
    <x v="7"/>
    <m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247"/>
    <x v="7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248"/>
    <x v="6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249"/>
    <x v="7"/>
    <m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250"/>
    <x v="4"/>
    <m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251"/>
    <x v="5"/>
    <m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252"/>
    <x v="7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253"/>
    <x v="5"/>
    <m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254"/>
    <x v="0"/>
    <m/>
    <x v="0"/>
    <x v="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255"/>
    <x v="6"/>
    <m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256"/>
    <x v="4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257"/>
    <x v="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258"/>
    <x v="6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59"/>
    <x v="0"/>
    <m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60"/>
    <x v="7"/>
    <m/>
    <x v="0"/>
    <x v="4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61"/>
    <x v="5"/>
    <m/>
    <x v="0"/>
    <x v="4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62"/>
    <x v="6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63"/>
    <x v="5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64"/>
    <x v="5"/>
    <m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65"/>
    <x v="7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66"/>
    <x v="7"/>
    <m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67"/>
    <x v="3"/>
    <m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68"/>
    <x v="6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69"/>
    <x v="1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70"/>
    <x v="6"/>
    <m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71"/>
    <x v="4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72"/>
    <x v="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73"/>
    <x v="6"/>
    <m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74"/>
    <x v="5"/>
    <m/>
    <x v="0"/>
    <x v="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75"/>
    <x v="5"/>
    <m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76"/>
    <x v="5"/>
    <m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77"/>
    <x v="0"/>
    <m/>
    <x v="0"/>
    <x v="4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78"/>
    <x v="5"/>
    <m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79"/>
    <x v="1"/>
    <m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80"/>
    <x v="3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81"/>
    <x v="8"/>
    <m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82"/>
    <x v="7"/>
    <m/>
    <x v="0"/>
    <x v="4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83"/>
    <x v="6"/>
    <m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84"/>
    <x v="6"/>
    <m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85"/>
    <x v="4"/>
    <m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86"/>
    <x v="4"/>
    <m/>
    <x v="0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87"/>
    <x v="5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88"/>
    <x v="5"/>
    <m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89"/>
    <x v="4"/>
    <m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90"/>
    <x v="7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91"/>
    <x v="4"/>
    <m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92"/>
    <x v="6"/>
    <m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93"/>
    <x v="3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294"/>
    <x v="7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95"/>
    <x v="4"/>
    <m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96"/>
    <x v="5"/>
    <m/>
    <x v="0"/>
    <x v="4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97"/>
    <x v="0"/>
    <m/>
    <x v="0"/>
    <x v="4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98"/>
    <x v="3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99"/>
    <x v="7"/>
    <m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300"/>
    <x v="6"/>
    <m/>
    <x v="0"/>
    <x v="4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301"/>
    <x v="4"/>
    <m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302"/>
    <x v="5"/>
    <m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303"/>
    <x v="5"/>
    <m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304"/>
    <x v="5"/>
    <m/>
    <x v="0"/>
    <x v="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305"/>
    <x v="5"/>
    <m/>
    <x v="0"/>
    <x v="4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306"/>
    <x v="4"/>
    <m/>
    <x v="0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07"/>
    <x v="4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308"/>
    <x v="6"/>
    <m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309"/>
    <x v="5"/>
    <m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10"/>
    <x v="6"/>
    <m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11"/>
    <x v="6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312"/>
    <x v="4"/>
    <m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313"/>
    <x v="7"/>
    <m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314"/>
    <x v="4"/>
    <m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315"/>
    <x v="5"/>
    <m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16"/>
    <x v="3"/>
    <m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317"/>
    <x v="4"/>
    <m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318"/>
    <x v="4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319"/>
    <x v="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320"/>
    <x v="0"/>
    <m/>
    <x v="0"/>
    <x v="4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21"/>
    <x v="2"/>
    <m/>
    <x v="0"/>
    <x v="4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322"/>
    <x v="2"/>
    <m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323"/>
    <x v="2"/>
    <m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324"/>
    <x v="0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25"/>
    <x v="2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326"/>
    <x v="1"/>
    <m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327"/>
    <x v="0"/>
    <m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28"/>
    <x v="0"/>
    <m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329"/>
    <x v="0"/>
    <m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330"/>
    <x v="4"/>
    <m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331"/>
    <x v="2"/>
    <m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332"/>
    <x v="0"/>
    <m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333"/>
    <x v="2"/>
    <m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334"/>
    <x v="0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5"/>
    <x v="0"/>
    <m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336"/>
    <x v="0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337"/>
    <x v="0"/>
    <m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338"/>
    <x v="2"/>
    <m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339"/>
    <x v="0"/>
    <m/>
    <x v="0"/>
    <x v="4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340"/>
    <x v="1"/>
    <m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341"/>
    <x v="3"/>
    <m/>
    <x v="0"/>
    <x v="4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342"/>
    <x v="2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343"/>
    <x v="3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344"/>
    <x v="0"/>
    <m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345"/>
    <x v="0"/>
    <m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346"/>
    <x v="0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347"/>
    <x v="0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48"/>
    <x v="0"/>
    <m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349"/>
    <x v="1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350"/>
    <x v="2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51"/>
    <x v="2"/>
    <m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352"/>
    <x v="3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353"/>
    <x v="0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54"/>
    <x v="2"/>
    <m/>
    <x v="0"/>
    <x v="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55"/>
    <x v="3"/>
    <m/>
    <x v="0"/>
    <x v="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56"/>
    <x v="2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357"/>
    <x v="0"/>
    <m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58"/>
    <x v="2"/>
    <m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359"/>
    <x v="3"/>
    <m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60"/>
    <x v="0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61"/>
    <x v="3"/>
    <m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62"/>
    <x v="3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63"/>
    <x v="7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64"/>
    <x v="3"/>
    <m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65"/>
    <x v="3"/>
    <m/>
    <x v="0"/>
    <x v="4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66"/>
    <x v="5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67"/>
    <x v="4"/>
    <m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68"/>
    <x v="0"/>
    <m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69"/>
    <x v="6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70"/>
    <x v="2"/>
    <m/>
    <x v="0"/>
    <x v="4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71"/>
    <x v="5"/>
    <m/>
    <x v="0"/>
    <x v="4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72"/>
    <x v="2"/>
    <m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73"/>
    <x v="5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74"/>
    <x v="6"/>
    <m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375"/>
    <x v="3"/>
    <m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76"/>
    <x v="2"/>
    <m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77"/>
    <x v="0"/>
    <m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78"/>
    <x v="2"/>
    <m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79"/>
    <x v="5"/>
    <m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80"/>
    <x v="0"/>
    <m/>
    <x v="0"/>
    <x v="4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81"/>
    <x v="5"/>
    <m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82"/>
    <x v="5"/>
    <m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83"/>
    <x v="3"/>
    <m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84"/>
    <x v="3"/>
    <m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85"/>
    <x v="3"/>
    <m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86"/>
    <x v="0"/>
    <m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87"/>
    <x v="0"/>
    <m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88"/>
    <x v="2"/>
    <m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89"/>
    <x v="3"/>
    <m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90"/>
    <x v="0"/>
    <m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91"/>
    <x v="6"/>
    <m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92"/>
    <x v="6"/>
    <m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93"/>
    <x v="4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94"/>
    <x v="2"/>
    <m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95"/>
    <x v="5"/>
    <m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96"/>
    <x v="5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97"/>
    <x v="7"/>
    <m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98"/>
    <x v="0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99"/>
    <x v="2"/>
    <m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400"/>
    <x v="3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401"/>
    <x v="6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402"/>
    <x v="0"/>
    <m/>
    <x v="0"/>
    <x v="4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403"/>
    <x v="6"/>
    <m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404"/>
    <x v="3"/>
    <m/>
    <x v="0"/>
    <x v="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405"/>
    <x v="3"/>
    <m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406"/>
    <x v="6"/>
    <m/>
    <x v="0"/>
    <x v="4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407"/>
    <x v="6"/>
    <m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408"/>
    <x v="4"/>
    <m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409"/>
    <x v="2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410"/>
    <x v="0"/>
    <m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411"/>
    <x v="4"/>
    <m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412"/>
    <x v="5"/>
    <m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413"/>
    <x v="5"/>
    <m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414"/>
    <x v="4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415"/>
    <x v="3"/>
    <m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416"/>
    <x v="3"/>
    <m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417"/>
    <x v="4"/>
    <m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418"/>
    <x v="0"/>
    <m/>
    <x v="0"/>
    <x v="4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419"/>
    <x v="4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420"/>
    <x v="3"/>
    <m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421"/>
    <x v="0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422"/>
    <x v="3"/>
    <m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423"/>
    <x v="4"/>
    <m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424"/>
    <x v="5"/>
    <m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425"/>
    <x v="0"/>
    <m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426"/>
    <x v="2"/>
    <m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427"/>
    <x v="0"/>
    <m/>
    <x v="0"/>
    <x v="5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428"/>
    <x v="3"/>
    <m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429"/>
    <x v="8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430"/>
    <x v="4"/>
    <m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431"/>
    <x v="2"/>
    <m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432"/>
    <x v="0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433"/>
    <x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434"/>
    <x v="4"/>
    <m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435"/>
    <x v="4"/>
    <m/>
    <x v="0"/>
    <x v="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436"/>
    <x v="4"/>
    <m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437"/>
    <x v="2"/>
    <m/>
    <x v="0"/>
    <x v="5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438"/>
    <x v="0"/>
    <m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439"/>
    <x v="3"/>
    <m/>
    <x v="0"/>
    <x v="5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440"/>
    <x v="2"/>
    <m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441"/>
    <x v="4"/>
    <m/>
    <x v="0"/>
    <x v="5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442"/>
    <x v="0"/>
    <m/>
    <x v="0"/>
    <x v="5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443"/>
    <x v="3"/>
    <m/>
    <x v="0"/>
    <x v="5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444"/>
    <x v="6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445"/>
    <x v="0"/>
    <m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446"/>
    <x v="0"/>
    <m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447"/>
    <x v="4"/>
    <m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448"/>
    <x v="3"/>
    <m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449"/>
    <x v="4"/>
    <m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450"/>
    <x v="3"/>
    <m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451"/>
    <x v="4"/>
    <m/>
    <x v="0"/>
    <x v="5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452"/>
    <x v="0"/>
    <m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453"/>
    <x v="0"/>
    <m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454"/>
    <x v="3"/>
    <m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455"/>
    <x v="5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456"/>
    <x v="4"/>
    <m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457"/>
    <x v="3"/>
    <m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458"/>
    <x v="4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459"/>
    <x v="6"/>
    <m/>
    <x v="0"/>
    <x v="5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460"/>
    <x v="3"/>
    <m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461"/>
    <x v="4"/>
    <m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462"/>
    <x v="6"/>
    <m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463"/>
    <x v="6"/>
    <m/>
    <x v="0"/>
    <x v="5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464"/>
    <x v="2"/>
    <m/>
    <x v="0"/>
    <x v="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465"/>
    <x v="3"/>
    <m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466"/>
    <x v="5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467"/>
    <x v="5"/>
    <m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468"/>
    <x v="5"/>
    <m/>
    <x v="0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469"/>
    <x v="3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470"/>
    <x v="4"/>
    <m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471"/>
    <x v="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472"/>
    <x v="3"/>
    <m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473"/>
    <x v="3"/>
    <m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474"/>
    <x v="1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475"/>
    <x v="0"/>
    <m/>
    <x v="0"/>
    <x v="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476"/>
    <x v="3"/>
    <m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477"/>
    <x v="5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478"/>
    <x v="0"/>
    <m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479"/>
    <x v="3"/>
    <m/>
    <x v="0"/>
    <x v="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480"/>
    <x v="4"/>
    <m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481"/>
    <x v="5"/>
    <m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482"/>
    <x v="2"/>
    <m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83"/>
    <x v="5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84"/>
    <x v="0"/>
    <m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85"/>
    <x v="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86"/>
    <x v="3"/>
    <m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487"/>
    <x v="2"/>
    <m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488"/>
    <x v="2"/>
    <m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89"/>
    <x v="6"/>
    <m/>
    <x v="0"/>
    <x v="5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490"/>
    <x v="5"/>
    <m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491"/>
    <x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492"/>
    <x v="2"/>
    <m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493"/>
    <x v="0"/>
    <m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94"/>
    <x v="3"/>
    <m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495"/>
    <x v="0"/>
    <m/>
    <x v="0"/>
    <x v="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96"/>
    <x v="4"/>
    <m/>
    <x v="0"/>
    <x v="5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497"/>
    <x v="3"/>
    <m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98"/>
    <x v="6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99"/>
    <x v="8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00"/>
    <x v="7"/>
    <m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1"/>
    <x v="6"/>
    <m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502"/>
    <x v="5"/>
    <m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03"/>
    <x v="3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504"/>
    <x v="5"/>
    <m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5"/>
    <x v="0"/>
    <m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6"/>
    <x v="4"/>
    <m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07"/>
    <x v="5"/>
    <m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508"/>
    <x v="5"/>
    <m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9"/>
    <x v="0"/>
    <m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10"/>
    <x v="2"/>
    <m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11"/>
    <x v="4"/>
    <m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12"/>
    <x v="2"/>
    <m/>
    <x v="0"/>
    <x v="5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3"/>
    <x v="2"/>
    <m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14"/>
    <x v="3"/>
    <m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515"/>
    <x v="0"/>
    <m/>
    <x v="0"/>
    <x v="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16"/>
    <x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517"/>
    <x v="1"/>
    <m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18"/>
    <x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519"/>
    <x v="5"/>
    <m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520"/>
    <x v="0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521"/>
    <x v="2"/>
    <m/>
    <x v="1"/>
    <x v="6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522"/>
    <x v="2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523"/>
    <x v="0"/>
    <m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524"/>
    <x v="2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525"/>
    <x v="3"/>
    <m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526"/>
    <x v="0"/>
    <m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527"/>
    <x v="1"/>
    <m/>
    <x v="1"/>
    <x v="6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528"/>
    <x v="0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529"/>
    <x v="2"/>
    <m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530"/>
    <x v="0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531"/>
    <x v="2"/>
    <m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532"/>
    <x v="2"/>
    <m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533"/>
    <x v="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534"/>
    <x v="0"/>
    <m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535"/>
    <x v="2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536"/>
    <x v="0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537"/>
    <x v="0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538"/>
    <x v="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539"/>
    <x v="2"/>
    <m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40"/>
    <x v="0"/>
    <m/>
    <x v="2"/>
    <x v="7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541"/>
    <x v="0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42"/>
    <x v="2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43"/>
    <x v="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544"/>
    <x v="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545"/>
    <x v="0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46"/>
    <x v="0"/>
    <m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47"/>
    <x v="2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48"/>
    <x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49"/>
    <x v="0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550"/>
    <x v="1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551"/>
    <x v="0"/>
    <m/>
    <x v="2"/>
    <x v="7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52"/>
    <x v="0"/>
    <m/>
    <x v="2"/>
    <x v="7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53"/>
    <x v="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554"/>
    <x v="3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55"/>
    <x v="2"/>
    <m/>
    <x v="2"/>
    <x v="7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56"/>
    <x v="0"/>
    <m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557"/>
    <x v="2"/>
    <m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58"/>
    <x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59"/>
    <x v="0"/>
    <m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60"/>
    <x v="3"/>
    <m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61"/>
    <x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62"/>
    <x v="2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63"/>
    <x v="0"/>
    <m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64"/>
    <x v="2"/>
    <m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65"/>
    <x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66"/>
    <x v="2"/>
    <m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67"/>
    <x v="3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568"/>
    <x v="0"/>
    <m/>
    <x v="2"/>
    <x v="7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569"/>
    <x v="0"/>
    <m/>
    <x v="2"/>
    <x v="7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70"/>
    <x v="2"/>
    <m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71"/>
    <x v="0"/>
    <m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72"/>
    <x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73"/>
    <x v="3"/>
    <m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574"/>
    <x v="2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75"/>
    <x v="0"/>
    <m/>
    <x v="2"/>
    <x v="7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76"/>
    <x v="0"/>
    <m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77"/>
    <x v="2"/>
    <m/>
    <x v="2"/>
    <x v="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78"/>
    <x v="0"/>
    <m/>
    <x v="2"/>
    <x v="7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579"/>
    <x v="3"/>
    <m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80"/>
    <x v="2"/>
    <m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81"/>
    <x v="0"/>
    <m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82"/>
    <x v="0"/>
    <m/>
    <x v="2"/>
    <x v="7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83"/>
    <x v="0"/>
    <m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584"/>
    <x v="0"/>
    <m/>
    <x v="2"/>
    <x v="7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85"/>
    <x v="0"/>
    <m/>
    <x v="2"/>
    <x v="7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586"/>
    <x v="0"/>
    <m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587"/>
    <x v="0"/>
    <m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88"/>
    <x v="2"/>
    <m/>
    <x v="2"/>
    <x v="7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89"/>
    <x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590"/>
    <x v="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91"/>
    <x v="0"/>
    <m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92"/>
    <x v="3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593"/>
    <x v="0"/>
    <m/>
    <x v="2"/>
    <x v="7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94"/>
    <x v="2"/>
    <m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95"/>
    <x v="0"/>
    <m/>
    <x v="2"/>
    <x v="7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96"/>
    <x v="2"/>
    <m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97"/>
    <x v="2"/>
    <m/>
    <x v="2"/>
    <x v="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598"/>
    <x v="3"/>
    <m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99"/>
    <x v="0"/>
    <m/>
    <x v="2"/>
    <x v="7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600"/>
    <x v="0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1"/>
    <x v="3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602"/>
    <x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03"/>
    <x v="3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604"/>
    <x v="3"/>
    <m/>
    <x v="2"/>
    <x v="7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605"/>
    <x v="0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606"/>
    <x v="0"/>
    <m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607"/>
    <x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8"/>
    <x v="0"/>
    <m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9"/>
    <x v="0"/>
    <m/>
    <x v="2"/>
    <x v="7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610"/>
    <x v="0"/>
    <m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611"/>
    <x v="0"/>
    <m/>
    <x v="2"/>
    <x v="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612"/>
    <x v="2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613"/>
    <x v="0"/>
    <m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614"/>
    <x v="2"/>
    <m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615"/>
    <x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616"/>
    <x v="1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617"/>
    <x v="0"/>
    <m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618"/>
    <x v="0"/>
    <m/>
    <x v="2"/>
    <x v="7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619"/>
    <x v="3"/>
    <m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20"/>
    <x v="3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21"/>
    <x v="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622"/>
    <x v="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623"/>
    <x v="0"/>
    <m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624"/>
    <x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625"/>
    <x v="1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626"/>
    <x v="0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627"/>
    <x v="2"/>
    <m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628"/>
    <x v="3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629"/>
    <x v="2"/>
    <m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630"/>
    <x v="0"/>
    <m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31"/>
    <x v="2"/>
    <m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632"/>
    <x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633"/>
    <x v="2"/>
    <m/>
    <x v="2"/>
    <x v="7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634"/>
    <x v="0"/>
    <m/>
    <x v="2"/>
    <x v="7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635"/>
    <x v="0"/>
    <m/>
    <x v="2"/>
    <x v="7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636"/>
    <x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637"/>
    <x v="1"/>
    <m/>
    <x v="2"/>
    <x v="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638"/>
    <x v="1"/>
    <m/>
    <x v="2"/>
    <x v="7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639"/>
    <x v="3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640"/>
    <x v="2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641"/>
    <x v="0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642"/>
    <x v="0"/>
    <m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43"/>
    <x v="0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644"/>
    <x v="3"/>
    <m/>
    <x v="2"/>
    <x v="8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645"/>
    <x v="2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646"/>
    <x v="3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647"/>
    <x v="2"/>
    <m/>
    <x v="2"/>
    <x v="8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648"/>
    <x v="3"/>
    <m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649"/>
    <x v="3"/>
    <m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650"/>
    <x v="3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651"/>
    <x v="3"/>
    <m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652"/>
    <x v="2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653"/>
    <x v="0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654"/>
    <x v="0"/>
    <m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655"/>
    <x v="0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656"/>
    <x v="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657"/>
    <x v="0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658"/>
    <x v="0"/>
    <m/>
    <x v="2"/>
    <x v="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659"/>
    <x v="0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660"/>
    <x v="3"/>
    <m/>
    <x v="2"/>
    <x v="8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61"/>
    <x v="2"/>
    <m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662"/>
    <x v="3"/>
    <m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663"/>
    <x v="0"/>
    <m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664"/>
    <x v="0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665"/>
    <x v="2"/>
    <m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666"/>
    <x v="3"/>
    <m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667"/>
    <x v="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68"/>
    <x v="0"/>
    <m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9"/>
    <x v="2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670"/>
    <x v="2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671"/>
    <x v="3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72"/>
    <x v="3"/>
    <m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673"/>
    <x v="3"/>
    <m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674"/>
    <x v="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675"/>
    <x v="3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76"/>
    <x v="0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677"/>
    <x v="2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78"/>
    <x v="2"/>
    <m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679"/>
    <x v="2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680"/>
    <x v="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681"/>
    <x v="2"/>
    <m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682"/>
    <x v="1"/>
    <m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83"/>
    <x v="2"/>
    <m/>
    <x v="2"/>
    <x v="8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684"/>
    <x v="3"/>
    <m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685"/>
    <x v="3"/>
    <m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686"/>
    <x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87"/>
    <x v="2"/>
    <m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688"/>
    <x v="0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689"/>
    <x v="2"/>
    <m/>
    <x v="2"/>
    <x v="8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690"/>
    <x v="2"/>
    <m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91"/>
    <x v="0"/>
    <m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692"/>
    <x v="2"/>
    <m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693"/>
    <x v="0"/>
    <m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694"/>
    <x v="1"/>
    <m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95"/>
    <x v="3"/>
    <m/>
    <x v="2"/>
    <x v="8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696"/>
    <x v="3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697"/>
    <x v="2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698"/>
    <x v="3"/>
    <m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699"/>
    <x v="4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700"/>
    <x v="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701"/>
    <x v="3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702"/>
    <x v="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703"/>
    <x v="2"/>
    <m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704"/>
    <x v="2"/>
    <m/>
    <x v="2"/>
    <x v="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705"/>
    <x v="2"/>
    <m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706"/>
    <x v="2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707"/>
    <x v="2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708"/>
    <x v="3"/>
    <m/>
    <x v="2"/>
    <x v="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709"/>
    <x v="3"/>
    <m/>
    <x v="2"/>
    <x v="8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710"/>
    <x v="3"/>
    <m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711"/>
    <x v="2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712"/>
    <x v="2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713"/>
    <x v="2"/>
    <m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14"/>
    <x v="2"/>
    <m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715"/>
    <x v="0"/>
    <m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716"/>
    <x v="3"/>
    <m/>
    <x v="2"/>
    <x v="8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717"/>
    <x v="3"/>
    <m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718"/>
    <x v="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719"/>
    <x v="2"/>
    <m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720"/>
    <x v="5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721"/>
    <x v="3"/>
    <m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722"/>
    <x v="5"/>
    <m/>
    <x v="3"/>
    <x v="9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723"/>
    <x v="0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724"/>
    <x v="6"/>
    <m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725"/>
    <x v="0"/>
    <m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26"/>
    <x v="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727"/>
    <x v="5"/>
    <m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728"/>
    <x v="6"/>
    <m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729"/>
    <x v="5"/>
    <m/>
    <x v="3"/>
    <x v="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730"/>
    <x v="6"/>
    <m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731"/>
    <x v="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732"/>
    <x v="4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733"/>
    <x v="4"/>
    <m/>
    <x v="3"/>
    <x v="9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734"/>
    <x v="0"/>
    <m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735"/>
    <x v="3"/>
    <m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736"/>
    <x v="4"/>
    <m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737"/>
    <x v="3"/>
    <m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738"/>
    <x v="3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739"/>
    <x v="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740"/>
    <x v="0"/>
    <m/>
    <x v="3"/>
    <x v="9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741"/>
    <x v="4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742"/>
    <x v="3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743"/>
    <x v="5"/>
    <m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744"/>
    <x v="5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745"/>
    <x v="4"/>
    <m/>
    <x v="3"/>
    <x v="9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746"/>
    <x v="5"/>
    <m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747"/>
    <x v="3"/>
    <m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748"/>
    <x v="3"/>
    <m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749"/>
    <x v="2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750"/>
    <x v="4"/>
    <m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751"/>
    <x v="6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752"/>
    <x v="2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753"/>
    <x v="0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754"/>
    <x v="5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755"/>
    <x v="4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756"/>
    <x v="6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757"/>
    <x v="5"/>
    <m/>
    <x v="3"/>
    <x v="9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758"/>
    <x v="7"/>
    <m/>
    <x v="3"/>
    <x v="9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759"/>
    <x v="3"/>
    <m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760"/>
    <x v="2"/>
    <m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761"/>
    <x v="3"/>
    <m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762"/>
    <x v="2"/>
    <m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763"/>
    <x v="4"/>
    <m/>
    <x v="3"/>
    <x v="1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764"/>
    <x v="0"/>
    <m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65"/>
    <x v="3"/>
    <m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766"/>
    <x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767"/>
    <x v="0"/>
    <m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768"/>
    <x v="4"/>
    <m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769"/>
    <x v="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770"/>
    <x v="4"/>
    <m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771"/>
    <x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772"/>
    <x v="8"/>
    <m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773"/>
    <x v="0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774"/>
    <x v="3"/>
    <m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775"/>
    <x v="6"/>
    <m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76"/>
    <x v="0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777"/>
    <x v="4"/>
    <m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778"/>
    <x v="3"/>
    <m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779"/>
    <x v="7"/>
    <m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780"/>
    <x v="6"/>
    <m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781"/>
    <x v="4"/>
    <m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782"/>
    <x v="5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783"/>
    <x v="5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4"/>
    <x v="3"/>
    <m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785"/>
    <x v="4"/>
    <m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786"/>
    <x v="5"/>
    <m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787"/>
    <x v="4"/>
    <m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788"/>
    <x v="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789"/>
    <x v="4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790"/>
    <x v="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791"/>
    <x v="4"/>
    <m/>
    <x v="4"/>
    <x v="1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792"/>
    <x v="4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793"/>
    <x v="4"/>
    <m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794"/>
    <x v="6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795"/>
    <x v="5"/>
    <m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96"/>
    <x v="4"/>
    <m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797"/>
    <x v="5"/>
    <m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798"/>
    <x v="3"/>
    <m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799"/>
    <x v="5"/>
    <m/>
    <x v="4"/>
    <x v="11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800"/>
    <x v="3"/>
    <m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801"/>
    <x v="6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802"/>
    <x v="5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803"/>
    <x v="6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04"/>
    <x v="6"/>
    <m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805"/>
    <x v="6"/>
    <m/>
    <x v="4"/>
    <x v="11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806"/>
    <x v="6"/>
    <m/>
    <x v="4"/>
    <x v="11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807"/>
    <x v="1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08"/>
    <x v="3"/>
    <m/>
    <x v="4"/>
    <x v="11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809"/>
    <x v="4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810"/>
    <x v="5"/>
    <m/>
    <x v="4"/>
    <x v="11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11"/>
    <x v="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812"/>
    <x v="4"/>
    <m/>
    <x v="4"/>
    <x v="11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813"/>
    <x v="5"/>
    <m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814"/>
    <x v="6"/>
    <m/>
    <x v="4"/>
    <x v="11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815"/>
    <x v="3"/>
    <m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816"/>
    <x v="4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817"/>
    <x v="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818"/>
    <x v="5"/>
    <m/>
    <x v="4"/>
    <x v="11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819"/>
    <x v="4"/>
    <m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20"/>
    <x v="3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21"/>
    <x v="0"/>
    <m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822"/>
    <x v="5"/>
    <m/>
    <x v="4"/>
    <x v="11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823"/>
    <x v="0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24"/>
    <x v="7"/>
    <m/>
    <x v="4"/>
    <x v="11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25"/>
    <x v="5"/>
    <m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826"/>
    <x v="5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827"/>
    <x v="5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828"/>
    <x v="5"/>
    <m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29"/>
    <x v="2"/>
    <m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830"/>
    <x v="4"/>
    <m/>
    <x v="4"/>
    <x v="11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831"/>
    <x v="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832"/>
    <x v="6"/>
    <m/>
    <x v="4"/>
    <x v="11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833"/>
    <x v="3"/>
    <m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834"/>
    <x v="4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835"/>
    <x v="5"/>
    <m/>
    <x v="4"/>
    <x v="11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836"/>
    <x v="4"/>
    <m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837"/>
    <x v="3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838"/>
    <x v="6"/>
    <m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839"/>
    <x v="5"/>
    <m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840"/>
    <x v="2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841"/>
    <x v="3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842"/>
    <x v="4"/>
    <m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843"/>
    <x v="2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844"/>
    <x v="3"/>
    <m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845"/>
    <x v="2"/>
    <m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846"/>
    <x v="3"/>
    <m/>
    <x v="4"/>
    <x v="12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47"/>
    <x v="0"/>
    <m/>
    <x v="4"/>
    <x v="12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48"/>
    <x v="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849"/>
    <x v="0"/>
    <m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850"/>
    <x v="2"/>
    <m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851"/>
    <x v="2"/>
    <m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852"/>
    <x v="2"/>
    <m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53"/>
    <x v="0"/>
    <m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854"/>
    <x v="2"/>
    <m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855"/>
    <x v="2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856"/>
    <x v="2"/>
    <m/>
    <x v="4"/>
    <x v="1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57"/>
    <x v="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858"/>
    <x v="0"/>
    <m/>
    <x v="4"/>
    <x v="12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859"/>
    <x v="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60"/>
    <x v="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861"/>
    <x v="2"/>
    <m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862"/>
    <x v="4"/>
    <m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863"/>
    <x v="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864"/>
    <x v="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865"/>
    <x v="5"/>
    <m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66"/>
    <x v="0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867"/>
    <x v="8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868"/>
    <x v="4"/>
    <m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69"/>
    <x v="4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870"/>
    <x v="4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871"/>
    <x v="4"/>
    <m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872"/>
    <x v="6"/>
    <m/>
    <x v="4"/>
    <x v="13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873"/>
    <x v="5"/>
    <m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874"/>
    <x v="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875"/>
    <x v="0"/>
    <m/>
    <x v="4"/>
    <x v="13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876"/>
    <x v="4"/>
    <m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877"/>
    <x v="4"/>
    <m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878"/>
    <x v="7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879"/>
    <x v="5"/>
    <m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880"/>
    <x v="5"/>
    <m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881"/>
    <x v="6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882"/>
    <x v="6"/>
    <m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883"/>
    <x v="2"/>
    <m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884"/>
    <x v="5"/>
    <m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885"/>
    <x v="2"/>
    <m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886"/>
    <x v="2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887"/>
    <x v="5"/>
    <m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888"/>
    <x v="6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889"/>
    <x v="3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890"/>
    <x v="4"/>
    <m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891"/>
    <x v="3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892"/>
    <x v="7"/>
    <m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893"/>
    <x v="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894"/>
    <x v="2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895"/>
    <x v="7"/>
    <m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896"/>
    <x v="0"/>
    <m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897"/>
    <x v="5"/>
    <m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898"/>
    <x v="6"/>
    <m/>
    <x v="4"/>
    <x v="14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899"/>
    <x v="6"/>
    <m/>
    <x v="4"/>
    <x v="14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900"/>
    <x v="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901"/>
    <x v="7"/>
    <m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902"/>
    <x v="3"/>
    <m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903"/>
    <x v="5"/>
    <m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904"/>
    <x v="0"/>
    <m/>
    <x v="4"/>
    <x v="13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905"/>
    <x v="7"/>
    <m/>
    <x v="4"/>
    <x v="13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906"/>
    <x v="3"/>
    <m/>
    <x v="4"/>
    <x v="1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907"/>
    <x v="6"/>
    <m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908"/>
    <x v="7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909"/>
    <x v="5"/>
    <m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910"/>
    <x v="1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911"/>
    <x v="3"/>
    <m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912"/>
    <x v="5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913"/>
    <x v="5"/>
    <m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914"/>
    <x v="5"/>
    <m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915"/>
    <x v="5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916"/>
    <x v="7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917"/>
    <x v="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918"/>
    <x v="3"/>
    <m/>
    <x v="4"/>
    <x v="1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919"/>
    <x v="5"/>
    <m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920"/>
    <x v="4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921"/>
    <x v="6"/>
    <m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922"/>
    <x v="3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923"/>
    <x v="3"/>
    <m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924"/>
    <x v="4"/>
    <m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925"/>
    <x v="4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926"/>
    <x v="7"/>
    <m/>
    <x v="4"/>
    <x v="13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927"/>
    <x v="5"/>
    <m/>
    <x v="4"/>
    <x v="13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928"/>
    <x v="5"/>
    <m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929"/>
    <x v="5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930"/>
    <x v="7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931"/>
    <x v="3"/>
    <m/>
    <x v="4"/>
    <x v="1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932"/>
    <x v="4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933"/>
    <x v="3"/>
    <m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934"/>
    <x v="3"/>
    <m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935"/>
    <x v="0"/>
    <m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936"/>
    <x v="6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937"/>
    <x v="4"/>
    <m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938"/>
    <x v="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939"/>
    <x v="4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940"/>
    <x v="0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941"/>
    <x v="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942"/>
    <x v="2"/>
    <m/>
    <x v="2"/>
    <x v="8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943"/>
    <x v="2"/>
    <m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944"/>
    <x v="2"/>
    <m/>
    <x v="2"/>
    <x v="8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945"/>
    <x v="2"/>
    <m/>
    <x v="2"/>
    <x v="8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946"/>
    <x v="2"/>
    <m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947"/>
    <x v="2"/>
    <m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948"/>
    <x v="2"/>
    <m/>
    <x v="2"/>
    <x v="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949"/>
    <x v="0"/>
    <m/>
    <x v="2"/>
    <x v="8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950"/>
    <x v="0"/>
    <m/>
    <x v="2"/>
    <x v="8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951"/>
    <x v="2"/>
    <m/>
    <x v="2"/>
    <x v="8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952"/>
    <x v="2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953"/>
    <x v="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954"/>
    <x v="0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955"/>
    <x v="2"/>
    <m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956"/>
    <x v="0"/>
    <m/>
    <x v="2"/>
    <x v="8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957"/>
    <x v="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958"/>
    <x v="0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959"/>
    <x v="3"/>
    <m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960"/>
    <x v="1"/>
    <m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961"/>
    <x v="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962"/>
    <x v="2"/>
    <m/>
    <x v="2"/>
    <x v="8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963"/>
    <x v="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964"/>
    <x v="0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965"/>
    <x v="2"/>
    <m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966"/>
    <x v="2"/>
    <m/>
    <x v="2"/>
    <x v="8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967"/>
    <x v="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968"/>
    <x v="3"/>
    <m/>
    <x v="2"/>
    <x v="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969"/>
    <x v="1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970"/>
    <x v="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971"/>
    <x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972"/>
    <x v="3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973"/>
    <x v="0"/>
    <m/>
    <x v="2"/>
    <x v="8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974"/>
    <x v="2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975"/>
    <x v="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976"/>
    <x v="0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977"/>
    <x v="2"/>
    <m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978"/>
    <x v="2"/>
    <m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979"/>
    <x v="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980"/>
    <x v="3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981"/>
    <x v="3"/>
    <m/>
    <x v="2"/>
    <x v="8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982"/>
    <x v="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983"/>
    <x v="2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984"/>
    <x v="0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985"/>
    <x v="0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986"/>
    <x v="0"/>
    <m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987"/>
    <x v="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988"/>
    <x v="2"/>
    <m/>
    <x v="2"/>
    <x v="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989"/>
    <x v="2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990"/>
    <x v="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991"/>
    <x v="2"/>
    <m/>
    <x v="2"/>
    <x v="8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992"/>
    <x v="2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993"/>
    <x v="2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994"/>
    <x v="3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995"/>
    <x v="3"/>
    <m/>
    <x v="2"/>
    <x v="8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996"/>
    <x v="3"/>
    <m/>
    <x v="2"/>
    <x v="8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997"/>
    <x v="3"/>
    <m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998"/>
    <x v="0"/>
    <m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999"/>
    <x v="3"/>
    <m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1000"/>
    <x v="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1001"/>
    <x v="2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1002"/>
    <x v="0"/>
    <m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1003"/>
    <x v="1"/>
    <m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004"/>
    <x v="2"/>
    <m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005"/>
    <x v="0"/>
    <m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1006"/>
    <x v="3"/>
    <m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007"/>
    <x v="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1008"/>
    <x v="2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1009"/>
    <x v="2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1010"/>
    <x v="2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1011"/>
    <x v="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012"/>
    <x v="2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013"/>
    <x v="0"/>
    <m/>
    <x v="2"/>
    <x v="8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014"/>
    <x v="3"/>
    <m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015"/>
    <x v="0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1016"/>
    <x v="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1017"/>
    <x v="0"/>
    <m/>
    <x v="2"/>
    <x v="8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1018"/>
    <x v="2"/>
    <m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019"/>
    <x v="0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020"/>
    <x v="0"/>
    <m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021"/>
    <x v="0"/>
    <m/>
    <x v="4"/>
    <x v="15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1022"/>
    <x v="0"/>
    <m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023"/>
    <x v="0"/>
    <m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024"/>
    <x v="2"/>
    <m/>
    <x v="4"/>
    <x v="15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1025"/>
    <x v="0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1026"/>
    <x v="2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1027"/>
    <x v="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028"/>
    <x v="1"/>
    <m/>
    <x v="4"/>
    <x v="15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1029"/>
    <x v="0"/>
    <m/>
    <x v="4"/>
    <x v="15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030"/>
    <x v="2"/>
    <m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031"/>
    <x v="0"/>
    <m/>
    <x v="4"/>
    <x v="15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1032"/>
    <x v="2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1033"/>
    <x v="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1034"/>
    <x v="2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1035"/>
    <x v="0"/>
    <m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1036"/>
    <x v="5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1037"/>
    <x v="0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038"/>
    <x v="2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1039"/>
    <x v="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1040"/>
    <x v="2"/>
    <m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41"/>
    <x v="3"/>
    <m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1042"/>
    <x v="3"/>
    <m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043"/>
    <x v="0"/>
    <m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1044"/>
    <x v="0"/>
    <m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1045"/>
    <x v="3"/>
    <m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46"/>
    <x v="0"/>
    <m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1047"/>
    <x v="3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1048"/>
    <x v="2"/>
    <m/>
    <x v="5"/>
    <x v="16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1049"/>
    <x v="2"/>
    <m/>
    <x v="5"/>
    <x v="16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50"/>
    <x v="0"/>
    <m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51"/>
    <x v="3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52"/>
    <x v="2"/>
    <m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1053"/>
    <x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54"/>
    <x v="3"/>
    <m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55"/>
    <x v="2"/>
    <m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56"/>
    <x v="0"/>
    <m/>
    <x v="5"/>
    <x v="1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57"/>
    <x v="2"/>
    <m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58"/>
    <x v="0"/>
    <m/>
    <x v="5"/>
    <x v="16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1059"/>
    <x v="0"/>
    <m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1060"/>
    <x v="0"/>
    <m/>
    <x v="5"/>
    <x v="16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61"/>
    <x v="2"/>
    <m/>
    <x v="5"/>
    <x v="16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062"/>
    <x v="2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63"/>
    <x v="2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064"/>
    <x v="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1065"/>
    <x v="3"/>
    <m/>
    <x v="6"/>
    <x v="17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1066"/>
    <x v="4"/>
    <m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1067"/>
    <x v="4"/>
    <m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1068"/>
    <x v="2"/>
    <m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069"/>
    <x v="4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1070"/>
    <x v="5"/>
    <m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71"/>
    <x v="0"/>
    <m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1072"/>
    <x v="3"/>
    <m/>
    <x v="6"/>
    <x v="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1073"/>
    <x v="6"/>
    <m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1074"/>
    <x v="4"/>
    <m/>
    <x v="6"/>
    <x v="17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1075"/>
    <x v="5"/>
    <m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076"/>
    <x v="3"/>
    <m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077"/>
    <x v="0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1078"/>
    <x v="6"/>
    <m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1079"/>
    <x v="2"/>
    <m/>
    <x v="6"/>
    <x v="17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080"/>
    <x v="3"/>
    <m/>
    <x v="6"/>
    <x v="17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1081"/>
    <x v="3"/>
    <m/>
    <x v="6"/>
    <x v="17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1082"/>
    <x v="5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1083"/>
    <x v="3"/>
    <m/>
    <x v="6"/>
    <x v="17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1084"/>
    <x v="3"/>
    <m/>
    <x v="6"/>
    <x v="17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1085"/>
    <x v="2"/>
    <m/>
    <x v="6"/>
    <x v="17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1086"/>
    <x v="3"/>
    <m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87"/>
    <x v="3"/>
    <m/>
    <x v="6"/>
    <x v="1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1088"/>
    <x v="3"/>
    <m/>
    <x v="6"/>
    <x v="1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1089"/>
    <x v="0"/>
    <m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1090"/>
    <x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1091"/>
    <x v="2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1092"/>
    <x v="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1093"/>
    <x v="2"/>
    <m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1094"/>
    <x v="6"/>
    <m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1095"/>
    <x v="4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1096"/>
    <x v="3"/>
    <m/>
    <x v="6"/>
    <x v="17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1097"/>
    <x v="3"/>
    <m/>
    <x v="6"/>
    <x v="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098"/>
    <x v="3"/>
    <m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1099"/>
    <x v="0"/>
    <m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1100"/>
    <x v="2"/>
    <m/>
    <x v="6"/>
    <x v="17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1101"/>
    <x v="2"/>
    <m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1102"/>
    <x v="4"/>
    <m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1103"/>
    <x v="2"/>
    <m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1104"/>
    <x v="3"/>
    <m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1105"/>
    <x v="3"/>
    <m/>
    <x v="6"/>
    <x v="1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106"/>
    <x v="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107"/>
    <x v="3"/>
    <m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1108"/>
    <x v="5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1109"/>
    <x v="2"/>
    <m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1110"/>
    <x v="5"/>
    <m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111"/>
    <x v="0"/>
    <m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1112"/>
    <x v="3"/>
    <m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1113"/>
    <x v="3"/>
    <m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1114"/>
    <x v="4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1115"/>
    <x v="2"/>
    <m/>
    <x v="6"/>
    <x v="17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1116"/>
    <x v="5"/>
    <m/>
    <x v="6"/>
    <x v="17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1117"/>
    <x v="0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1118"/>
    <x v="3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1119"/>
    <x v="3"/>
    <m/>
    <x v="6"/>
    <x v="17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120"/>
    <x v="6"/>
    <m/>
    <x v="6"/>
    <x v="17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1121"/>
    <x v="2"/>
    <m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122"/>
    <x v="4"/>
    <m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1123"/>
    <x v="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1124"/>
    <x v="0"/>
    <m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125"/>
    <x v="0"/>
    <m/>
    <x v="6"/>
    <x v="18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1126"/>
    <x v="2"/>
    <m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1127"/>
    <x v="3"/>
    <m/>
    <x v="6"/>
    <x v="18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1128"/>
    <x v="3"/>
    <m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1129"/>
    <x v="2"/>
    <m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1130"/>
    <x v="3"/>
    <m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131"/>
    <x v="0"/>
    <m/>
    <x v="6"/>
    <x v="1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1132"/>
    <x v="2"/>
    <m/>
    <x v="6"/>
    <x v="18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1133"/>
    <x v="3"/>
    <m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1134"/>
    <x v="3"/>
    <m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135"/>
    <x v="2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1136"/>
    <x v="0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1137"/>
    <x v="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1138"/>
    <x v="1"/>
    <m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1139"/>
    <x v="3"/>
    <m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140"/>
    <x v="0"/>
    <m/>
    <x v="6"/>
    <x v="18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1141"/>
    <x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142"/>
    <x v="0"/>
    <m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1143"/>
    <x v="0"/>
    <m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144"/>
    <x v="0"/>
    <m/>
    <x v="7"/>
    <x v="19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1145"/>
    <x v="3"/>
    <m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6"/>
    <x v="3"/>
    <m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147"/>
    <x v="3"/>
    <m/>
    <x v="7"/>
    <x v="19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1148"/>
    <x v="2"/>
    <m/>
    <x v="7"/>
    <x v="19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1149"/>
    <x v="2"/>
    <m/>
    <x v="7"/>
    <x v="1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1150"/>
    <x v="0"/>
    <m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151"/>
    <x v="0"/>
    <m/>
    <x v="7"/>
    <x v="19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1152"/>
    <x v="0"/>
    <m/>
    <x v="7"/>
    <x v="19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1153"/>
    <x v="0"/>
    <m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54"/>
    <x v="0"/>
    <m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1155"/>
    <x v="3"/>
    <m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156"/>
    <x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1157"/>
    <x v="3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1158"/>
    <x v="3"/>
    <m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159"/>
    <x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1160"/>
    <x v="0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161"/>
    <x v="0"/>
    <m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1162"/>
    <x v="3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163"/>
    <x v="3"/>
    <m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164"/>
    <x v="2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1165"/>
    <x v="3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66"/>
    <x v="0"/>
    <m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1167"/>
    <x v="3"/>
    <m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1168"/>
    <x v="2"/>
    <m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1169"/>
    <x v="0"/>
    <m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170"/>
    <x v="0"/>
    <m/>
    <x v="7"/>
    <x v="19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1171"/>
    <x v="3"/>
    <m/>
    <x v="7"/>
    <x v="19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172"/>
    <x v="3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1173"/>
    <x v="0"/>
    <m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1174"/>
    <x v="2"/>
    <m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1175"/>
    <x v="0"/>
    <m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1176"/>
    <x v="1"/>
    <m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177"/>
    <x v="3"/>
    <m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1178"/>
    <x v="3"/>
    <m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1179"/>
    <x v="0"/>
    <m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1180"/>
    <x v="3"/>
    <m/>
    <x v="7"/>
    <x v="19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181"/>
    <x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1182"/>
    <x v="2"/>
    <m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1183"/>
    <x v="2"/>
    <m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1184"/>
    <x v="1"/>
    <m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1185"/>
    <x v="0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186"/>
    <x v="0"/>
    <m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1187"/>
    <x v="0"/>
    <m/>
    <x v="8"/>
    <x v="2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188"/>
    <x v="2"/>
    <m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1189"/>
    <x v="2"/>
    <m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190"/>
    <x v="3"/>
    <m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191"/>
    <x v="2"/>
    <m/>
    <x v="8"/>
    <x v="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192"/>
    <x v="1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1193"/>
    <x v="2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194"/>
    <x v="0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195"/>
    <x v="0"/>
    <m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196"/>
    <x v="0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197"/>
    <x v="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198"/>
    <x v="0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1199"/>
    <x v="0"/>
    <m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1200"/>
    <x v="0"/>
    <m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1201"/>
    <x v="2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202"/>
    <x v="0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1203"/>
    <x v="0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1204"/>
    <x v="0"/>
    <m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1205"/>
    <x v="0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1206"/>
    <x v="1"/>
    <m/>
    <x v="8"/>
    <x v="2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1207"/>
    <x v="2"/>
    <m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208"/>
    <x v="2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1209"/>
    <x v="1"/>
    <m/>
    <x v="8"/>
    <x v="2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210"/>
    <x v="0"/>
    <m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1211"/>
    <x v="2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1212"/>
    <x v="0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1213"/>
    <x v="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1214"/>
    <x v="0"/>
    <m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215"/>
    <x v="3"/>
    <m/>
    <x v="8"/>
    <x v="2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1216"/>
    <x v="0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1217"/>
    <x v="2"/>
    <m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218"/>
    <x v="0"/>
    <m/>
    <x v="8"/>
    <x v="2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219"/>
    <x v="2"/>
    <m/>
    <x v="8"/>
    <x v="2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1220"/>
    <x v="0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1221"/>
    <x v="2"/>
    <m/>
    <x v="8"/>
    <x v="2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222"/>
    <x v="2"/>
    <m/>
    <x v="8"/>
    <x v="2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1223"/>
    <x v="2"/>
    <m/>
    <x v="8"/>
    <x v="2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224"/>
    <x v="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1225"/>
    <x v="4"/>
    <m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1226"/>
    <x v="3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227"/>
    <x v="3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28"/>
    <x v="6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1229"/>
    <x v="5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230"/>
    <x v="6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231"/>
    <x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1232"/>
    <x v="4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1233"/>
    <x v="5"/>
    <m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234"/>
    <x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1235"/>
    <x v="4"/>
    <m/>
    <x v="4"/>
    <x v="21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1236"/>
    <x v="5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237"/>
    <x v="5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1238"/>
    <x v="6"/>
    <m/>
    <x v="4"/>
    <x v="21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239"/>
    <x v="6"/>
    <m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1240"/>
    <x v="4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1241"/>
    <x v="3"/>
    <m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1242"/>
    <x v="6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1243"/>
    <x v="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1244"/>
    <x v="4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1245"/>
    <x v="3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246"/>
    <x v="6"/>
    <m/>
    <x v="4"/>
    <x v="1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247"/>
    <x v="4"/>
    <m/>
    <x v="4"/>
    <x v="11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248"/>
    <x v="3"/>
    <m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1249"/>
    <x v="5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250"/>
    <x v="3"/>
    <m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1251"/>
    <x v="6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252"/>
    <x v="4"/>
    <m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253"/>
    <x v="3"/>
    <m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254"/>
    <x v="7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255"/>
    <x v="4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1256"/>
    <x v="5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257"/>
    <x v="6"/>
    <m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258"/>
    <x v="4"/>
    <m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1259"/>
    <x v="3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1260"/>
    <x v="3"/>
    <m/>
    <x v="4"/>
    <x v="11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1261"/>
    <x v="4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262"/>
    <x v="3"/>
    <m/>
    <x v="4"/>
    <x v="11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263"/>
    <x v="3"/>
    <m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264"/>
    <x v="4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265"/>
    <x v="7"/>
    <m/>
    <x v="4"/>
    <x v="11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1266"/>
    <x v="4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1267"/>
    <x v="4"/>
    <m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268"/>
    <x v="4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269"/>
    <x v="2"/>
    <m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1270"/>
    <x v="5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1271"/>
    <x v="4"/>
    <m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1272"/>
    <x v="7"/>
    <m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1273"/>
    <x v="3"/>
    <m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274"/>
    <x v="5"/>
    <m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275"/>
    <x v="4"/>
    <m/>
    <x v="4"/>
    <x v="11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1276"/>
    <x v="8"/>
    <m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1277"/>
    <x v="5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278"/>
    <x v="3"/>
    <m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1279"/>
    <x v="3"/>
    <m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1280"/>
    <x v="7"/>
    <m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1281"/>
    <x v="4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1282"/>
    <x v="4"/>
    <m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283"/>
    <x v="4"/>
    <m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1284"/>
    <x v="2"/>
    <m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285"/>
    <x v="0"/>
    <m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286"/>
    <x v="0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287"/>
    <x v="0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288"/>
    <x v="2"/>
    <m/>
    <x v="1"/>
    <x v="6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289"/>
    <x v="2"/>
    <m/>
    <x v="1"/>
    <x v="6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290"/>
    <x v="0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1291"/>
    <x v="0"/>
    <m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292"/>
    <x v="0"/>
    <m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293"/>
    <x v="0"/>
    <m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294"/>
    <x v="0"/>
    <m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295"/>
    <x v="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296"/>
    <x v="2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297"/>
    <x v="2"/>
    <m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298"/>
    <x v="2"/>
    <m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299"/>
    <x v="0"/>
    <m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300"/>
    <x v="2"/>
    <m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301"/>
    <x v="0"/>
    <m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1302"/>
    <x v="2"/>
    <m/>
    <x v="1"/>
    <x v="6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303"/>
    <x v="2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304"/>
    <x v="1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305"/>
    <x v="2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306"/>
    <x v="3"/>
    <m/>
    <x v="2"/>
    <x v="8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307"/>
    <x v="2"/>
    <m/>
    <x v="2"/>
    <x v="8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308"/>
    <x v="2"/>
    <m/>
    <x v="2"/>
    <x v="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309"/>
    <x v="0"/>
    <m/>
    <x v="2"/>
    <x v="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310"/>
    <x v="2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311"/>
    <x v="2"/>
    <m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312"/>
    <x v="0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13"/>
    <x v="2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314"/>
    <x v="2"/>
    <m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315"/>
    <x v="0"/>
    <m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316"/>
    <x v="2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317"/>
    <x v="2"/>
    <m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318"/>
    <x v="3"/>
    <m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319"/>
    <x v="3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320"/>
    <x v="2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321"/>
    <x v="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322"/>
    <x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323"/>
    <x v="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324"/>
    <x v="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325"/>
    <x v="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326"/>
    <x v="3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327"/>
    <x v="0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328"/>
    <x v="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329"/>
    <x v="3"/>
    <m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330"/>
    <x v="2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331"/>
    <x v="2"/>
    <m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332"/>
    <x v="2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333"/>
    <x v="3"/>
    <m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334"/>
    <x v="2"/>
    <m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335"/>
    <x v="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336"/>
    <x v="3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337"/>
    <x v="1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338"/>
    <x v="0"/>
    <m/>
    <x v="2"/>
    <x v="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339"/>
    <x v="3"/>
    <m/>
    <x v="2"/>
    <x v="8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340"/>
    <x v="3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341"/>
    <x v="2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1342"/>
    <x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343"/>
    <x v="2"/>
    <m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344"/>
    <x v="2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345"/>
    <x v="3"/>
    <m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346"/>
    <x v="4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347"/>
    <x v="0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348"/>
    <x v="3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349"/>
    <x v="0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350"/>
    <x v="0"/>
    <m/>
    <x v="3"/>
    <x v="9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351"/>
    <x v="2"/>
    <m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352"/>
    <x v="0"/>
    <m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353"/>
    <x v="4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354"/>
    <x v="2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355"/>
    <x v="5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356"/>
    <x v="4"/>
    <m/>
    <x v="3"/>
    <x v="9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357"/>
    <x v="4"/>
    <m/>
    <x v="3"/>
    <x v="9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358"/>
    <x v="6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359"/>
    <x v="6"/>
    <m/>
    <x v="3"/>
    <x v="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360"/>
    <x v="5"/>
    <m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361"/>
    <x v="3"/>
    <m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362"/>
    <x v="4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1363"/>
    <x v="2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364"/>
    <x v="3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365"/>
    <x v="0"/>
    <m/>
    <x v="4"/>
    <x v="11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1366"/>
    <x v="3"/>
    <m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367"/>
    <x v="0"/>
    <m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368"/>
    <x v="0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369"/>
    <x v="3"/>
    <m/>
    <x v="4"/>
    <x v="11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370"/>
    <x v="4"/>
    <m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71"/>
    <x v="0"/>
    <m/>
    <x v="4"/>
    <x v="1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1372"/>
    <x v="5"/>
    <m/>
    <x v="4"/>
    <x v="11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373"/>
    <x v="2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374"/>
    <x v="2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375"/>
    <x v="2"/>
    <m/>
    <x v="4"/>
    <x v="1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376"/>
    <x v="2"/>
    <m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377"/>
    <x v="1"/>
    <m/>
    <x v="4"/>
    <x v="1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378"/>
    <x v="2"/>
    <m/>
    <x v="4"/>
    <x v="11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379"/>
    <x v="0"/>
    <m/>
    <x v="4"/>
    <x v="11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380"/>
    <x v="0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81"/>
    <x v="2"/>
    <m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382"/>
    <x v="4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383"/>
    <x v="2"/>
    <m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384"/>
    <x v="0"/>
    <m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385"/>
    <x v="2"/>
    <m/>
    <x v="4"/>
    <x v="11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386"/>
    <x v="0"/>
    <m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387"/>
    <x v="0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388"/>
    <x v="2"/>
    <m/>
    <x v="4"/>
    <x v="11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389"/>
    <x v="2"/>
    <m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390"/>
    <x v="0"/>
    <m/>
    <x v="4"/>
    <x v="11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391"/>
    <x v="0"/>
    <m/>
    <x v="4"/>
    <x v="1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392"/>
    <x v="2"/>
    <m/>
    <x v="4"/>
    <x v="11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1393"/>
    <x v="2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394"/>
    <x v="1"/>
    <m/>
    <x v="4"/>
    <x v="1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1395"/>
    <x v="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96"/>
    <x v="0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397"/>
    <x v="2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398"/>
    <x v="2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399"/>
    <x v="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400"/>
    <x v="2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401"/>
    <x v="4"/>
    <m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402"/>
    <x v="0"/>
    <m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403"/>
    <x v="4"/>
    <m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404"/>
    <x v="0"/>
    <m/>
    <x v="3"/>
    <x v="22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1405"/>
    <x v="3"/>
    <m/>
    <x v="3"/>
    <x v="22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1406"/>
    <x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1407"/>
    <x v="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408"/>
    <x v="0"/>
    <m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409"/>
    <x v="3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1410"/>
    <x v="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411"/>
    <x v="0"/>
    <m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412"/>
    <x v="3"/>
    <m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413"/>
    <x v="0"/>
    <m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1414"/>
    <x v="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415"/>
    <x v="0"/>
    <m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416"/>
    <x v="0"/>
    <m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417"/>
    <x v="0"/>
    <m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1418"/>
    <x v="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419"/>
    <x v="2"/>
    <m/>
    <x v="3"/>
    <x v="2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420"/>
    <x v="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1421"/>
    <x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1422"/>
    <x v="2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423"/>
    <x v="0"/>
    <m/>
    <x v="3"/>
    <x v="22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424"/>
    <x v="2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425"/>
    <x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426"/>
    <x v="0"/>
    <m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427"/>
    <x v="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1428"/>
    <x v="2"/>
    <m/>
    <x v="3"/>
    <x v="2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429"/>
    <x v="0"/>
    <m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430"/>
    <x v="3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431"/>
    <x v="0"/>
    <m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432"/>
    <x v="0"/>
    <m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433"/>
    <x v="2"/>
    <m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434"/>
    <x v="0"/>
    <m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1435"/>
    <x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436"/>
    <x v="2"/>
    <m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437"/>
    <x v="3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1438"/>
    <x v="2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439"/>
    <x v="0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440"/>
    <x v="2"/>
    <m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441"/>
    <x v="0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442"/>
    <x v="2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443"/>
    <x v="2"/>
    <m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444"/>
    <x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445"/>
    <x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446"/>
    <x v="2"/>
    <m/>
    <x v="3"/>
    <x v="2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447"/>
    <x v="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448"/>
    <x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449"/>
    <x v="0"/>
    <m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450"/>
    <x v="2"/>
    <m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451"/>
    <x v="3"/>
    <m/>
    <x v="3"/>
    <x v="22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452"/>
    <x v="3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453"/>
    <x v="1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1454"/>
    <x v="2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455"/>
    <x v="3"/>
    <m/>
    <x v="3"/>
    <x v="22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456"/>
    <x v="2"/>
    <m/>
    <x v="3"/>
    <x v="2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457"/>
    <x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458"/>
    <x v="3"/>
    <m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459"/>
    <x v="0"/>
    <m/>
    <x v="3"/>
    <x v="22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460"/>
    <x v="3"/>
    <m/>
    <x v="3"/>
    <x v="22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461"/>
    <x v="3"/>
    <m/>
    <x v="3"/>
    <x v="2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462"/>
    <x v="4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463"/>
    <x v="4"/>
    <m/>
    <x v="3"/>
    <x v="2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464"/>
    <x v="4"/>
    <m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465"/>
    <x v="5"/>
    <m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466"/>
    <x v="0"/>
    <m/>
    <x v="3"/>
    <x v="23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467"/>
    <x v="5"/>
    <m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468"/>
    <x v="6"/>
    <m/>
    <x v="3"/>
    <x v="23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469"/>
    <x v="4"/>
    <m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470"/>
    <x v="5"/>
    <m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471"/>
    <x v="0"/>
    <m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472"/>
    <x v="4"/>
    <m/>
    <x v="3"/>
    <x v="2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473"/>
    <x v="5"/>
    <m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474"/>
    <x v="4"/>
    <m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475"/>
    <x v="3"/>
    <m/>
    <x v="3"/>
    <x v="2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476"/>
    <x v="6"/>
    <m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477"/>
    <x v="6"/>
    <m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478"/>
    <x v="4"/>
    <m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479"/>
    <x v="3"/>
    <m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480"/>
    <x v="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481"/>
    <x v="4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1482"/>
    <x v="5"/>
    <m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483"/>
    <x v="2"/>
    <m/>
    <x v="3"/>
    <x v="1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1484"/>
    <x v="5"/>
    <m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485"/>
    <x v="0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486"/>
    <x v="0"/>
    <m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487"/>
    <x v="2"/>
    <m/>
    <x v="3"/>
    <x v="1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1488"/>
    <x v="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489"/>
    <x v="5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490"/>
    <x v="4"/>
    <m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491"/>
    <x v="3"/>
    <m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1492"/>
    <x v="6"/>
    <m/>
    <x v="3"/>
    <x v="1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493"/>
    <x v="4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494"/>
    <x v="0"/>
    <m/>
    <x v="3"/>
    <x v="1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495"/>
    <x v="6"/>
    <m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496"/>
    <x v="3"/>
    <m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1497"/>
    <x v="4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498"/>
    <x v="3"/>
    <m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499"/>
    <x v="2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500"/>
    <x v="4"/>
    <m/>
    <x v="3"/>
    <x v="1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501"/>
    <x v="0"/>
    <m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502"/>
    <x v="2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503"/>
    <x v="2"/>
    <m/>
    <x v="8"/>
    <x v="2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504"/>
    <x v="3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505"/>
    <x v="2"/>
    <m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1506"/>
    <x v="3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507"/>
    <x v="7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508"/>
    <x v="3"/>
    <m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509"/>
    <x v="1"/>
    <m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510"/>
    <x v="3"/>
    <m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511"/>
    <x v="0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512"/>
    <x v="1"/>
    <m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513"/>
    <x v="3"/>
    <m/>
    <x v="8"/>
    <x v="2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514"/>
    <x v="0"/>
    <m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515"/>
    <x v="2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16"/>
    <x v="2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517"/>
    <x v="3"/>
    <m/>
    <x v="8"/>
    <x v="2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518"/>
    <x v="3"/>
    <m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519"/>
    <x v="3"/>
    <m/>
    <x v="8"/>
    <x v="2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520"/>
    <x v="3"/>
    <m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521"/>
    <x v="2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522"/>
    <x v="3"/>
    <m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523"/>
    <x v="3"/>
    <m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524"/>
    <x v="1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525"/>
    <x v="2"/>
    <m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526"/>
    <x v="0"/>
    <m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527"/>
    <x v="1"/>
    <m/>
    <x v="8"/>
    <x v="2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528"/>
    <x v="1"/>
    <m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529"/>
    <x v="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530"/>
    <x v="0"/>
    <m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531"/>
    <x v="3"/>
    <m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532"/>
    <x v="2"/>
    <m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533"/>
    <x v="2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534"/>
    <x v="0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535"/>
    <x v="2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536"/>
    <x v="0"/>
    <m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537"/>
    <x v="2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538"/>
    <x v="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539"/>
    <x v="2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540"/>
    <x v="3"/>
    <m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541"/>
    <x v="3"/>
    <m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1542"/>
    <x v="0"/>
    <m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543"/>
    <x v="3"/>
    <m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544"/>
    <x v="0"/>
    <m/>
    <x v="8"/>
    <x v="2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545"/>
    <x v="0"/>
    <m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546"/>
    <x v="3"/>
    <m/>
    <x v="8"/>
    <x v="24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547"/>
    <x v="1"/>
    <m/>
    <x v="8"/>
    <x v="24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548"/>
    <x v="0"/>
    <m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549"/>
    <x v="0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550"/>
    <x v="2"/>
    <m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551"/>
    <x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552"/>
    <x v="3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553"/>
    <x v="0"/>
    <m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554"/>
    <x v="0"/>
    <m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555"/>
    <x v="0"/>
    <m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556"/>
    <x v="2"/>
    <m/>
    <x v="8"/>
    <x v="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1557"/>
    <x v="3"/>
    <m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558"/>
    <x v="0"/>
    <m/>
    <x v="8"/>
    <x v="24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559"/>
    <x v="0"/>
    <m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560"/>
    <x v="3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561"/>
    <x v="4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562"/>
    <x v="8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563"/>
    <x v="3"/>
    <m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1564"/>
    <x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1565"/>
    <x v="6"/>
    <m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566"/>
    <x v="2"/>
    <m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567"/>
    <x v="3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568"/>
    <x v="3"/>
    <m/>
    <x v="3"/>
    <x v="2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1569"/>
    <x v="4"/>
    <m/>
    <x v="3"/>
    <x v="25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570"/>
    <x v="2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571"/>
    <x v="0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72"/>
    <x v="2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573"/>
    <x v="1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574"/>
    <x v="0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575"/>
    <x v="3"/>
    <m/>
    <x v="3"/>
    <x v="2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576"/>
    <x v="0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577"/>
    <x v="5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578"/>
    <x v="7"/>
    <m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579"/>
    <x v="4"/>
    <m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580"/>
    <x v="5"/>
    <m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1581"/>
    <x v="0"/>
    <m/>
    <x v="8"/>
    <x v="26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582"/>
    <x v="0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583"/>
    <x v="3"/>
    <m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584"/>
    <x v="3"/>
    <m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585"/>
    <x v="2"/>
    <m/>
    <x v="8"/>
    <x v="26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586"/>
    <x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1587"/>
    <x v="3"/>
    <m/>
    <x v="8"/>
    <x v="2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588"/>
    <x v="0"/>
    <m/>
    <x v="8"/>
    <x v="26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589"/>
    <x v="0"/>
    <m/>
    <x v="8"/>
    <x v="2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1590"/>
    <x v="0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591"/>
    <x v="2"/>
    <m/>
    <x v="8"/>
    <x v="26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592"/>
    <x v="0"/>
    <m/>
    <x v="8"/>
    <x v="26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593"/>
    <x v="0"/>
    <m/>
    <x v="8"/>
    <x v="26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594"/>
    <x v="2"/>
    <m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595"/>
    <x v="3"/>
    <m/>
    <x v="8"/>
    <x v="26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596"/>
    <x v="3"/>
    <m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597"/>
    <x v="2"/>
    <m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1598"/>
    <x v="0"/>
    <m/>
    <x v="8"/>
    <x v="26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599"/>
    <x v="2"/>
    <m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600"/>
    <x v="3"/>
    <m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601"/>
    <x v="6"/>
    <m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1602"/>
    <x v="6"/>
    <m/>
    <x v="4"/>
    <x v="1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603"/>
    <x v="6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604"/>
    <x v="5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605"/>
    <x v="6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606"/>
    <x v="7"/>
    <m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607"/>
    <x v="5"/>
    <m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1608"/>
    <x v="4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609"/>
    <x v="6"/>
    <m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610"/>
    <x v="5"/>
    <m/>
    <x v="4"/>
    <x v="11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611"/>
    <x v="4"/>
    <m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612"/>
    <x v="5"/>
    <m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613"/>
    <x v="5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614"/>
    <x v="3"/>
    <m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615"/>
    <x v="6"/>
    <m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616"/>
    <x v="5"/>
    <m/>
    <x v="4"/>
    <x v="11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617"/>
    <x v="4"/>
    <m/>
    <x v="4"/>
    <x v="11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618"/>
    <x v="4"/>
    <m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619"/>
    <x v="3"/>
    <m/>
    <x v="4"/>
    <x v="11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620"/>
    <x v="4"/>
    <m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621"/>
    <x v="5"/>
    <m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622"/>
    <x v="3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623"/>
    <x v="4"/>
    <m/>
    <x v="4"/>
    <x v="11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624"/>
    <x v="5"/>
    <m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625"/>
    <x v="5"/>
    <m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626"/>
    <x v="4"/>
    <m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27"/>
    <x v="5"/>
    <m/>
    <x v="4"/>
    <x v="11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628"/>
    <x v="3"/>
    <m/>
    <x v="4"/>
    <x v="11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629"/>
    <x v="3"/>
    <m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630"/>
    <x v="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631"/>
    <x v="5"/>
    <m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632"/>
    <x v="6"/>
    <m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1633"/>
    <x v="6"/>
    <m/>
    <x v="4"/>
    <x v="11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634"/>
    <x v="6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635"/>
    <x v="2"/>
    <m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636"/>
    <x v="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1637"/>
    <x v="8"/>
    <m/>
    <x v="4"/>
    <x v="11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1638"/>
    <x v="4"/>
    <m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1639"/>
    <x v="5"/>
    <m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640"/>
    <x v="7"/>
    <m/>
    <x v="4"/>
    <x v="11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1641"/>
    <x v="3"/>
    <m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1642"/>
    <x v="6"/>
    <m/>
    <x v="4"/>
    <x v="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643"/>
    <x v="5"/>
    <m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644"/>
    <x v="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645"/>
    <x v="4"/>
    <m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646"/>
    <x v="3"/>
    <m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647"/>
    <x v="5"/>
    <m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648"/>
    <x v="6"/>
    <m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649"/>
    <x v="3"/>
    <m/>
    <x v="4"/>
    <x v="27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650"/>
    <x v="4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651"/>
    <x v="6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652"/>
    <x v="4"/>
    <m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653"/>
    <x v="6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654"/>
    <x v="5"/>
    <m/>
    <x v="4"/>
    <x v="27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655"/>
    <x v="5"/>
    <m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656"/>
    <x v="5"/>
    <m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657"/>
    <x v="5"/>
    <m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658"/>
    <x v="5"/>
    <m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659"/>
    <x v="4"/>
    <m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660"/>
    <x v="2"/>
    <m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661"/>
    <x v="0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662"/>
    <x v="6"/>
    <m/>
    <x v="4"/>
    <x v="27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663"/>
    <x v="0"/>
    <m/>
    <x v="4"/>
    <x v="2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664"/>
    <x v="5"/>
    <m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665"/>
    <x v="6"/>
    <m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66"/>
    <x v="4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667"/>
    <x v="3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668"/>
    <x v="6"/>
    <m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669"/>
    <x v="2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1670"/>
    <x v="7"/>
    <m/>
    <x v="4"/>
    <x v="2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671"/>
    <x v="2"/>
    <m/>
    <x v="4"/>
    <x v="27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672"/>
    <x v="5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673"/>
    <x v="0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674"/>
    <x v="2"/>
    <m/>
    <x v="4"/>
    <x v="27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675"/>
    <x v="6"/>
    <m/>
    <x v="4"/>
    <x v="27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676"/>
    <x v="5"/>
    <m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677"/>
    <x v="2"/>
    <m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678"/>
    <x v="3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679"/>
    <x v="6"/>
    <m/>
    <x v="4"/>
    <x v="27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680"/>
    <x v="3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681"/>
    <x v="1"/>
    <m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682"/>
    <x v="1"/>
    <m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683"/>
    <x v="1"/>
    <m/>
    <x v="4"/>
    <x v="2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684"/>
    <x v="1"/>
    <m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1685"/>
    <x v="1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686"/>
    <x v="1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687"/>
    <x v="1"/>
    <m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688"/>
    <x v="1"/>
    <m/>
    <x v="4"/>
    <x v="2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1689"/>
    <x v="1"/>
    <m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690"/>
    <x v="1"/>
    <m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691"/>
    <x v="1"/>
    <m/>
    <x v="4"/>
    <x v="28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692"/>
    <x v="1"/>
    <m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693"/>
    <x v="1"/>
    <m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1694"/>
    <x v="1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695"/>
    <x v="1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696"/>
    <x v="1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697"/>
    <x v="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698"/>
    <x v="1"/>
    <m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699"/>
    <x v="1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700"/>
    <x v="1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701"/>
    <x v="3"/>
    <m/>
    <x v="4"/>
    <x v="28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1702"/>
    <x v="0"/>
    <m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1703"/>
    <x v="0"/>
    <m/>
    <x v="4"/>
    <x v="28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704"/>
    <x v="0"/>
    <m/>
    <x v="4"/>
    <x v="28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705"/>
    <x v="0"/>
    <m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706"/>
    <x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707"/>
    <x v="2"/>
    <m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708"/>
    <x v="2"/>
    <m/>
    <x v="4"/>
    <x v="2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709"/>
    <x v="3"/>
    <m/>
    <x v="4"/>
    <x v="2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710"/>
    <x v="0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711"/>
    <x v="3"/>
    <m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712"/>
    <x v="0"/>
    <m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713"/>
    <x v="3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714"/>
    <x v="0"/>
    <m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1715"/>
    <x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1716"/>
    <x v="2"/>
    <m/>
    <x v="4"/>
    <x v="28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717"/>
    <x v="2"/>
    <m/>
    <x v="4"/>
    <x v="28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1718"/>
    <x v="2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719"/>
    <x v="3"/>
    <m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720"/>
    <x v="3"/>
    <m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721"/>
    <x v="0"/>
    <m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722"/>
    <x v="2"/>
    <m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723"/>
    <x v="0"/>
    <m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724"/>
    <x v="3"/>
    <m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725"/>
    <x v="3"/>
    <m/>
    <x v="4"/>
    <x v="28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726"/>
    <x v="3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727"/>
    <x v="0"/>
    <m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728"/>
    <x v="0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729"/>
    <x v="2"/>
    <m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730"/>
    <x v="0"/>
    <m/>
    <x v="4"/>
    <x v="28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731"/>
    <x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732"/>
    <x v="0"/>
    <m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733"/>
    <x v="2"/>
    <m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734"/>
    <x v="0"/>
    <m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735"/>
    <x v="2"/>
    <m/>
    <x v="4"/>
    <x v="28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736"/>
    <x v="0"/>
    <m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737"/>
    <x v="0"/>
    <m/>
    <x v="4"/>
    <x v="28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38"/>
    <x v="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1739"/>
    <x v="2"/>
    <m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740"/>
    <x v="0"/>
    <m/>
    <x v="4"/>
    <x v="28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741"/>
    <x v="0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742"/>
    <x v="2"/>
    <m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743"/>
    <x v="2"/>
    <m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744"/>
    <x v="0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745"/>
    <x v="2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746"/>
    <x v="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747"/>
    <x v="0"/>
    <m/>
    <x v="8"/>
    <x v="2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748"/>
    <x v="0"/>
    <m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749"/>
    <x v="1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750"/>
    <x v="2"/>
    <m/>
    <x v="8"/>
    <x v="2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751"/>
    <x v="0"/>
    <m/>
    <x v="8"/>
    <x v="2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752"/>
    <x v="2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753"/>
    <x v="2"/>
    <m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754"/>
    <x v="0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1755"/>
    <x v="0"/>
    <m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756"/>
    <x v="2"/>
    <m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757"/>
    <x v="2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758"/>
    <x v="2"/>
    <m/>
    <x v="8"/>
    <x v="2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759"/>
    <x v="0"/>
    <m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760"/>
    <x v="2"/>
    <m/>
    <x v="8"/>
    <x v="2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761"/>
    <x v="0"/>
    <m/>
    <x v="8"/>
    <x v="2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762"/>
    <x v="2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763"/>
    <x v="2"/>
    <m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764"/>
    <x v="3"/>
    <m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765"/>
    <x v="3"/>
    <m/>
    <x v="8"/>
    <x v="2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766"/>
    <x v="3"/>
    <m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767"/>
    <x v="3"/>
    <m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768"/>
    <x v="3"/>
    <m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769"/>
    <x v="3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770"/>
    <x v="3"/>
    <m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771"/>
    <x v="3"/>
    <m/>
    <x v="8"/>
    <x v="2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772"/>
    <x v="3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773"/>
    <x v="3"/>
    <m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774"/>
    <x v="3"/>
    <m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775"/>
    <x v="3"/>
    <m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776"/>
    <x v="3"/>
    <m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777"/>
    <x v="0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778"/>
    <x v="0"/>
    <m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779"/>
    <x v="2"/>
    <m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780"/>
    <x v="2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781"/>
    <x v="2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782"/>
    <x v="2"/>
    <m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783"/>
    <x v="0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784"/>
    <x v="3"/>
    <m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785"/>
    <x v="3"/>
    <m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786"/>
    <x v="3"/>
    <m/>
    <x v="8"/>
    <x v="2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787"/>
    <x v="0"/>
    <m/>
    <x v="8"/>
    <x v="2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788"/>
    <x v="3"/>
    <m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1789"/>
    <x v="3"/>
    <m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790"/>
    <x v="0"/>
    <m/>
    <x v="8"/>
    <x v="2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791"/>
    <x v="3"/>
    <m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792"/>
    <x v="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1793"/>
    <x v="3"/>
    <m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794"/>
    <x v="0"/>
    <m/>
    <x v="8"/>
    <x v="2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795"/>
    <x v="2"/>
    <m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796"/>
    <x v="2"/>
    <m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797"/>
    <x v="2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798"/>
    <x v="0"/>
    <m/>
    <x v="8"/>
    <x v="2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799"/>
    <x v="3"/>
    <m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800"/>
    <x v="2"/>
    <m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801"/>
    <x v="0"/>
    <m/>
    <x v="8"/>
    <x v="2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802"/>
    <x v="0"/>
    <m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803"/>
    <x v="0"/>
    <m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804"/>
    <x v="0"/>
    <m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805"/>
    <x v="0"/>
    <m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806"/>
    <x v="3"/>
    <m/>
    <x v="8"/>
    <x v="2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807"/>
    <x v="3"/>
    <m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808"/>
    <x v="1"/>
    <m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809"/>
    <x v="0"/>
    <m/>
    <x v="8"/>
    <x v="2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1810"/>
    <x v="3"/>
    <m/>
    <x v="8"/>
    <x v="2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811"/>
    <x v="3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812"/>
    <x v="2"/>
    <m/>
    <x v="8"/>
    <x v="2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813"/>
    <x v="3"/>
    <m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814"/>
    <x v="0"/>
    <m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815"/>
    <x v="0"/>
    <m/>
    <x v="8"/>
    <x v="2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816"/>
    <x v="2"/>
    <m/>
    <x v="8"/>
    <x v="2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817"/>
    <x v="2"/>
    <m/>
    <x v="8"/>
    <x v="2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818"/>
    <x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819"/>
    <x v="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820"/>
    <x v="0"/>
    <m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821"/>
    <x v="5"/>
    <m/>
    <x v="4"/>
    <x v="1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1822"/>
    <x v="4"/>
    <m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823"/>
    <x v="5"/>
    <m/>
    <x v="4"/>
    <x v="11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1824"/>
    <x v="4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825"/>
    <x v="4"/>
    <m/>
    <x v="4"/>
    <x v="11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1826"/>
    <x v="3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827"/>
    <x v="6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828"/>
    <x v="3"/>
    <m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829"/>
    <x v="7"/>
    <m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830"/>
    <x v="3"/>
    <m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1831"/>
    <x v="5"/>
    <m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832"/>
    <x v="6"/>
    <m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833"/>
    <x v="4"/>
    <m/>
    <x v="4"/>
    <x v="11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834"/>
    <x v="3"/>
    <m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1835"/>
    <x v="2"/>
    <m/>
    <x v="4"/>
    <x v="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836"/>
    <x v="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837"/>
    <x v="5"/>
    <m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838"/>
    <x v="6"/>
    <m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839"/>
    <x v="2"/>
    <m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840"/>
    <x v="4"/>
    <m/>
    <x v="4"/>
    <x v="11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841"/>
    <x v="3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842"/>
    <x v="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843"/>
    <x v="6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1844"/>
    <x v="6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1845"/>
    <x v="2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846"/>
    <x v="5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847"/>
    <x v="0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848"/>
    <x v="6"/>
    <m/>
    <x v="4"/>
    <x v="11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849"/>
    <x v="5"/>
    <m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850"/>
    <x v="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851"/>
    <x v="3"/>
    <m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852"/>
    <x v="0"/>
    <m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853"/>
    <x v="5"/>
    <m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854"/>
    <x v="4"/>
    <m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855"/>
    <x v="4"/>
    <m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1856"/>
    <x v="3"/>
    <m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1857"/>
    <x v="3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858"/>
    <x v="6"/>
    <m/>
    <x v="4"/>
    <x v="1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1859"/>
    <x v="6"/>
    <m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60"/>
    <x v="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861"/>
    <x v="3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862"/>
    <x v="1"/>
    <m/>
    <x v="6"/>
    <x v="18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863"/>
    <x v="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864"/>
    <x v="3"/>
    <m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865"/>
    <x v="2"/>
    <m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1866"/>
    <x v="1"/>
    <m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1867"/>
    <x v="2"/>
    <m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868"/>
    <x v="0"/>
    <m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869"/>
    <x v="2"/>
    <m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870"/>
    <x v="2"/>
    <m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871"/>
    <x v="3"/>
    <m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1872"/>
    <x v="0"/>
    <m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1873"/>
    <x v="0"/>
    <m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874"/>
    <x v="2"/>
    <m/>
    <x v="6"/>
    <x v="18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1875"/>
    <x v="2"/>
    <m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876"/>
    <x v="3"/>
    <m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877"/>
    <x v="0"/>
    <m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878"/>
    <x v="3"/>
    <m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879"/>
    <x v="2"/>
    <m/>
    <x v="6"/>
    <x v="1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880"/>
    <x v="2"/>
    <m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881"/>
    <x v="0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882"/>
    <x v="5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883"/>
    <x v="5"/>
    <m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884"/>
    <x v="5"/>
    <m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885"/>
    <x v="5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886"/>
    <x v="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887"/>
    <x v="0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88"/>
    <x v="7"/>
    <m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889"/>
    <x v="4"/>
    <m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890"/>
    <x v="5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891"/>
    <x v="7"/>
    <m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892"/>
    <x v="6"/>
    <m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1893"/>
    <x v="6"/>
    <m/>
    <x v="4"/>
    <x v="14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894"/>
    <x v="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895"/>
    <x v="0"/>
    <m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896"/>
    <x v="5"/>
    <m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897"/>
    <x v="3"/>
    <m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898"/>
    <x v="0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99"/>
    <x v="0"/>
    <m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900"/>
    <x v="5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901"/>
    <x v="0"/>
    <m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1902"/>
    <x v="0"/>
    <m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903"/>
    <x v="2"/>
    <m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1904"/>
    <x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905"/>
    <x v="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906"/>
    <x v="2"/>
    <m/>
    <x v="2"/>
    <x v="29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907"/>
    <x v="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908"/>
    <x v="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909"/>
    <x v="3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910"/>
    <x v="0"/>
    <m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911"/>
    <x v="3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912"/>
    <x v="0"/>
    <m/>
    <x v="2"/>
    <x v="29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913"/>
    <x v="3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914"/>
    <x v="3"/>
    <m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915"/>
    <x v="3"/>
    <m/>
    <x v="2"/>
    <x v="29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1916"/>
    <x v="2"/>
    <m/>
    <x v="2"/>
    <x v="29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917"/>
    <x v="1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918"/>
    <x v="3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919"/>
    <x v="0"/>
    <m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920"/>
    <x v="0"/>
    <m/>
    <x v="2"/>
    <x v="2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1921"/>
    <x v="5"/>
    <m/>
    <x v="4"/>
    <x v="14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922"/>
    <x v="4"/>
    <m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923"/>
    <x v="6"/>
    <m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1924"/>
    <x v="4"/>
    <m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925"/>
    <x v="4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926"/>
    <x v="7"/>
    <m/>
    <x v="4"/>
    <x v="14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1927"/>
    <x v="5"/>
    <m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928"/>
    <x v="4"/>
    <m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929"/>
    <x v="6"/>
    <m/>
    <x v="4"/>
    <x v="14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1930"/>
    <x v="4"/>
    <m/>
    <x v="4"/>
    <x v="1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931"/>
    <x v="5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932"/>
    <x v="5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933"/>
    <x v="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934"/>
    <x v="6"/>
    <m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935"/>
    <x v="3"/>
    <m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936"/>
    <x v="6"/>
    <m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937"/>
    <x v="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938"/>
    <x v="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939"/>
    <x v="4"/>
    <m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40"/>
    <x v="6"/>
    <m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941"/>
    <x v="3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942"/>
    <x v="6"/>
    <m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943"/>
    <x v="2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944"/>
    <x v="3"/>
    <m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945"/>
    <x v="0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946"/>
    <x v="3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947"/>
    <x v="8"/>
    <m/>
    <x v="2"/>
    <x v="3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948"/>
    <x v="2"/>
    <m/>
    <x v="2"/>
    <x v="3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949"/>
    <x v="3"/>
    <m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950"/>
    <x v="6"/>
    <m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51"/>
    <x v="2"/>
    <m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952"/>
    <x v="4"/>
    <m/>
    <x v="2"/>
    <x v="3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953"/>
    <x v="5"/>
    <m/>
    <x v="2"/>
    <x v="3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954"/>
    <x v="2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955"/>
    <x v="5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956"/>
    <x v="0"/>
    <m/>
    <x v="2"/>
    <x v="3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957"/>
    <x v="5"/>
    <m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958"/>
    <x v="4"/>
    <m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959"/>
    <x v="3"/>
    <m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960"/>
    <x v="3"/>
    <m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961"/>
    <x v="5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962"/>
    <x v="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963"/>
    <x v="3"/>
    <m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964"/>
    <x v="2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965"/>
    <x v="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966"/>
    <x v="3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967"/>
    <x v="3"/>
    <m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968"/>
    <x v="2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969"/>
    <x v="2"/>
    <m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970"/>
    <x v="4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971"/>
    <x v="4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972"/>
    <x v="5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973"/>
    <x v="2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974"/>
    <x v="4"/>
    <m/>
    <x v="2"/>
    <x v="3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975"/>
    <x v="4"/>
    <m/>
    <x v="2"/>
    <x v="3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976"/>
    <x v="4"/>
    <m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977"/>
    <x v="0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978"/>
    <x v="5"/>
    <m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979"/>
    <x v="0"/>
    <m/>
    <x v="2"/>
    <x v="3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980"/>
    <x v="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981"/>
    <x v="3"/>
    <m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982"/>
    <x v="2"/>
    <m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983"/>
    <x v="2"/>
    <m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984"/>
    <x v="3"/>
    <m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985"/>
    <x v="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1986"/>
    <x v="2"/>
    <m/>
    <x v="8"/>
    <x v="31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987"/>
    <x v="0"/>
    <m/>
    <x v="8"/>
    <x v="31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1988"/>
    <x v="0"/>
    <m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1989"/>
    <x v="2"/>
    <m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990"/>
    <x v="2"/>
    <m/>
    <x v="8"/>
    <x v="31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991"/>
    <x v="0"/>
    <m/>
    <x v="8"/>
    <x v="3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992"/>
    <x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993"/>
    <x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994"/>
    <x v="2"/>
    <m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995"/>
    <x v="0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996"/>
    <x v="3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997"/>
    <x v="3"/>
    <m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998"/>
    <x v="3"/>
    <m/>
    <x v="8"/>
    <x v="31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999"/>
    <x v="3"/>
    <m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2000"/>
    <x v="0"/>
    <m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001"/>
    <x v="0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002"/>
    <x v="2"/>
    <m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003"/>
    <x v="7"/>
    <m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004"/>
    <x v="3"/>
    <m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2005"/>
    <x v="4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006"/>
    <x v="3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2007"/>
    <x v="7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2008"/>
    <x v="6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2009"/>
    <x v="2"/>
    <m/>
    <x v="2"/>
    <x v="3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010"/>
    <x v="2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011"/>
    <x v="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012"/>
    <x v="0"/>
    <m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013"/>
    <x v="2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014"/>
    <x v="4"/>
    <m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2015"/>
    <x v="6"/>
    <m/>
    <x v="2"/>
    <x v="3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016"/>
    <x v="4"/>
    <m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2017"/>
    <x v="5"/>
    <m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018"/>
    <x v="0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019"/>
    <x v="2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020"/>
    <x v="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021"/>
    <x v="3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2022"/>
    <x v="2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2023"/>
    <x v="0"/>
    <m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024"/>
    <x v="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025"/>
    <x v="0"/>
    <m/>
    <x v="2"/>
    <x v="3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2026"/>
    <x v="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027"/>
    <x v="0"/>
    <m/>
    <x v="2"/>
    <x v="3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2028"/>
    <x v="7"/>
    <m/>
    <x v="2"/>
    <x v="3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029"/>
    <x v="3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030"/>
    <x v="5"/>
    <m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031"/>
    <x v="3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032"/>
    <x v="2"/>
    <m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2033"/>
    <x v="3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034"/>
    <x v="0"/>
    <m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2035"/>
    <x v="0"/>
    <m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2036"/>
    <x v="3"/>
    <m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2037"/>
    <x v="4"/>
    <m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038"/>
    <x v="4"/>
    <m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2039"/>
    <x v="2"/>
    <m/>
    <x v="2"/>
    <x v="3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040"/>
    <x v="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2041"/>
    <x v="2"/>
    <m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2042"/>
    <x v="0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043"/>
    <x v="2"/>
    <m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044"/>
    <x v="0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045"/>
    <x v="5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2046"/>
    <x v="4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2047"/>
    <x v="0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2048"/>
    <x v="4"/>
    <m/>
    <x v="2"/>
    <x v="3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049"/>
    <x v="4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050"/>
    <x v="0"/>
    <m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051"/>
    <x v="4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052"/>
    <x v="2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2053"/>
    <x v="0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2054"/>
    <x v="3"/>
    <m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055"/>
    <x v="3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2056"/>
    <x v="4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2057"/>
    <x v="2"/>
    <m/>
    <x v="2"/>
    <x v="3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058"/>
    <x v="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2059"/>
    <x v="0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060"/>
    <x v="3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061"/>
    <x v="2"/>
    <m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2062"/>
    <x v="2"/>
    <m/>
    <x v="2"/>
    <x v="3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2063"/>
    <x v="2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2064"/>
    <x v="4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2065"/>
    <x v="4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2066"/>
    <x v="3"/>
    <m/>
    <x v="2"/>
    <x v="3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2067"/>
    <x v="0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068"/>
    <x v="2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2069"/>
    <x v="0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070"/>
    <x v="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071"/>
    <x v="2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2072"/>
    <x v="2"/>
    <m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2073"/>
    <x v="0"/>
    <m/>
    <x v="2"/>
    <x v="3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2074"/>
    <x v="2"/>
    <m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075"/>
    <x v="4"/>
    <m/>
    <x v="2"/>
    <x v="3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076"/>
    <x v="3"/>
    <m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2077"/>
    <x v="0"/>
    <m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078"/>
    <x v="2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079"/>
    <x v="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080"/>
    <x v="0"/>
    <m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2081"/>
    <x v="5"/>
    <m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2082"/>
    <x v="6"/>
    <m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2083"/>
    <x v="5"/>
    <m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084"/>
    <x v="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2085"/>
    <x v="5"/>
    <m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2086"/>
    <x v="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2087"/>
    <x v="6"/>
    <m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2088"/>
    <x v="7"/>
    <m/>
    <x v="4"/>
    <x v="14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089"/>
    <x v="4"/>
    <m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2090"/>
    <x v="4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091"/>
    <x v="6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2092"/>
    <x v="6"/>
    <m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093"/>
    <x v="5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2094"/>
    <x v="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2095"/>
    <x v="6"/>
    <m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096"/>
    <x v="5"/>
    <m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2097"/>
    <x v="6"/>
    <m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2098"/>
    <x v="5"/>
    <m/>
    <x v="4"/>
    <x v="14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2099"/>
    <x v="0"/>
    <m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2100"/>
    <x v="5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2101"/>
    <x v="6"/>
    <m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2102"/>
    <x v="6"/>
    <m/>
    <x v="4"/>
    <x v="14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2103"/>
    <x v="5"/>
    <m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104"/>
    <x v="4"/>
    <m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2105"/>
    <x v="3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2106"/>
    <x v="5"/>
    <m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107"/>
    <x v="3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2108"/>
    <x v="5"/>
    <m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2109"/>
    <x v="0"/>
    <m/>
    <x v="4"/>
    <x v="14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110"/>
    <x v="3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2111"/>
    <x v="6"/>
    <m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2112"/>
    <x v="4"/>
    <m/>
    <x v="4"/>
    <x v="1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113"/>
    <x v="3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114"/>
    <x v="7"/>
    <m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115"/>
    <x v="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2116"/>
    <x v="5"/>
    <m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2117"/>
    <x v="0"/>
    <m/>
    <x v="4"/>
    <x v="14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2118"/>
    <x v="6"/>
    <m/>
    <x v="4"/>
    <x v="14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2119"/>
    <x v="5"/>
    <m/>
    <x v="4"/>
    <x v="14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2120"/>
    <x v="4"/>
    <m/>
    <x v="4"/>
    <x v="1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2121"/>
    <x v="2"/>
    <m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2122"/>
    <x v="2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2123"/>
    <x v="7"/>
    <m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2124"/>
    <x v="7"/>
    <m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2125"/>
    <x v="0"/>
    <m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2126"/>
    <x v="3"/>
    <m/>
    <x v="6"/>
    <x v="1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2127"/>
    <x v="0"/>
    <m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2128"/>
    <x v="3"/>
    <m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2129"/>
    <x v="2"/>
    <m/>
    <x v="6"/>
    <x v="17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2130"/>
    <x v="3"/>
    <m/>
    <x v="6"/>
    <x v="17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2131"/>
    <x v="0"/>
    <m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2132"/>
    <x v="3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2133"/>
    <x v="6"/>
    <m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2134"/>
    <x v="4"/>
    <m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2135"/>
    <x v="5"/>
    <m/>
    <x v="6"/>
    <x v="17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2136"/>
    <x v="4"/>
    <m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2137"/>
    <x v="3"/>
    <m/>
    <x v="6"/>
    <x v="1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2138"/>
    <x v="4"/>
    <m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2139"/>
    <x v="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2140"/>
    <x v="5"/>
    <m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2141"/>
    <x v="3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2142"/>
    <x v="0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2143"/>
    <x v="7"/>
    <m/>
    <x v="6"/>
    <x v="1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2144"/>
    <x v="4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2145"/>
    <x v="4"/>
    <m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2146"/>
    <x v="2"/>
    <m/>
    <x v="6"/>
    <x v="17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2147"/>
    <x v="3"/>
    <m/>
    <x v="6"/>
    <x v="1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2148"/>
    <x v="0"/>
    <m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2149"/>
    <x v="7"/>
    <m/>
    <x v="6"/>
    <x v="1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2150"/>
    <x v="2"/>
    <m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2151"/>
    <x v="2"/>
    <m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2152"/>
    <x v="3"/>
    <m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2153"/>
    <x v="3"/>
    <m/>
    <x v="6"/>
    <x v="17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2154"/>
    <x v="3"/>
    <m/>
    <x v="6"/>
    <x v="1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2155"/>
    <x v="2"/>
    <m/>
    <x v="6"/>
    <x v="17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2156"/>
    <x v="4"/>
    <m/>
    <x v="6"/>
    <x v="17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2157"/>
    <x v="2"/>
    <m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2158"/>
    <x v="5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2159"/>
    <x v="6"/>
    <m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2160"/>
    <x v="5"/>
    <m/>
    <x v="6"/>
    <x v="17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2161"/>
    <x v="0"/>
    <m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162"/>
    <x v="3"/>
    <m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2163"/>
    <x v="0"/>
    <m/>
    <x v="4"/>
    <x v="11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2164"/>
    <x v="2"/>
    <m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2165"/>
    <x v="2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2166"/>
    <x v="3"/>
    <m/>
    <x v="4"/>
    <x v="11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167"/>
    <x v="5"/>
    <m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2168"/>
    <x v="1"/>
    <m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2169"/>
    <x v="1"/>
    <m/>
    <x v="4"/>
    <x v="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2170"/>
    <x v="0"/>
    <m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2171"/>
    <x v="0"/>
    <m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2172"/>
    <x v="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2173"/>
    <x v="4"/>
    <m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2174"/>
    <x v="2"/>
    <m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75"/>
    <x v="2"/>
    <m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2176"/>
    <x v="0"/>
    <m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2177"/>
    <x v="2"/>
    <m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2178"/>
    <x v="2"/>
    <m/>
    <x v="4"/>
    <x v="1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2179"/>
    <x v="0"/>
    <m/>
    <x v="4"/>
    <x v="11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2180"/>
    <x v="0"/>
    <m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2181"/>
    <x v="1"/>
    <m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182"/>
    <x v="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183"/>
    <x v="1"/>
    <m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184"/>
    <x v="2"/>
    <m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185"/>
    <x v="4"/>
    <m/>
    <x v="6"/>
    <x v="32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2186"/>
    <x v="2"/>
    <m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187"/>
    <x v="0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188"/>
    <x v="2"/>
    <m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189"/>
    <x v="2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2190"/>
    <x v="2"/>
    <m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191"/>
    <x v="1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192"/>
    <x v="2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193"/>
    <x v="2"/>
    <m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194"/>
    <x v="2"/>
    <m/>
    <x v="6"/>
    <x v="3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195"/>
    <x v="0"/>
    <m/>
    <x v="6"/>
    <x v="32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2196"/>
    <x v="2"/>
    <m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197"/>
    <x v="0"/>
    <m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2198"/>
    <x v="0"/>
    <m/>
    <x v="6"/>
    <x v="32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2199"/>
    <x v="0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200"/>
    <x v="0"/>
    <m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201"/>
    <x v="4"/>
    <m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202"/>
    <x v="5"/>
    <m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2203"/>
    <x v="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2204"/>
    <x v="4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2205"/>
    <x v="5"/>
    <m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2206"/>
    <x v="5"/>
    <m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2207"/>
    <x v="4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208"/>
    <x v="5"/>
    <m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209"/>
    <x v="3"/>
    <m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2210"/>
    <x v="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211"/>
    <x v="3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2212"/>
    <x v="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2213"/>
    <x v="0"/>
    <m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2214"/>
    <x v="3"/>
    <m/>
    <x v="4"/>
    <x v="15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2215"/>
    <x v="5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2216"/>
    <x v="0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2217"/>
    <x v="0"/>
    <m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2218"/>
    <x v="5"/>
    <m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219"/>
    <x v="0"/>
    <m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2220"/>
    <x v="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221"/>
    <x v="2"/>
    <m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222"/>
    <x v="6"/>
    <m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2223"/>
    <x v="0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224"/>
    <x v="2"/>
    <m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2225"/>
    <x v="3"/>
    <m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226"/>
    <x v="2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2227"/>
    <x v="4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2228"/>
    <x v="0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2229"/>
    <x v="4"/>
    <m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2230"/>
    <x v="3"/>
    <m/>
    <x v="6"/>
    <x v="32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2231"/>
    <x v="4"/>
    <m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2232"/>
    <x v="3"/>
    <m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2233"/>
    <x v="0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2234"/>
    <x v="2"/>
    <m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2235"/>
    <x v="0"/>
    <m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236"/>
    <x v="2"/>
    <m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237"/>
    <x v="3"/>
    <m/>
    <x v="6"/>
    <x v="32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2238"/>
    <x v="1"/>
    <m/>
    <x v="6"/>
    <x v="32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2239"/>
    <x v="4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2240"/>
    <x v="2"/>
    <m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2241"/>
    <x v="1"/>
    <m/>
    <x v="6"/>
    <x v="32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2242"/>
    <x v="4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2243"/>
    <x v="1"/>
    <m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2244"/>
    <x v="2"/>
    <m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2245"/>
    <x v="3"/>
    <m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2246"/>
    <x v="0"/>
    <m/>
    <x v="6"/>
    <x v="32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2247"/>
    <x v="0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2248"/>
    <x v="2"/>
    <m/>
    <x v="6"/>
    <x v="3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2249"/>
    <x v="4"/>
    <m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2250"/>
    <x v="2"/>
    <m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2251"/>
    <x v="3"/>
    <m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252"/>
    <x v="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2253"/>
    <x v="0"/>
    <m/>
    <x v="6"/>
    <x v="3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2254"/>
    <x v="1"/>
    <m/>
    <x v="6"/>
    <x v="32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2255"/>
    <x v="2"/>
    <m/>
    <x v="6"/>
    <x v="3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2256"/>
    <x v="2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2257"/>
    <x v="2"/>
    <m/>
    <x v="6"/>
    <x v="3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2258"/>
    <x v="0"/>
    <m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2259"/>
    <x v="2"/>
    <m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2260"/>
    <x v="3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2261"/>
    <x v="1"/>
    <m/>
    <x v="6"/>
    <x v="32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62"/>
    <x v="3"/>
    <m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2263"/>
    <x v="0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2264"/>
    <x v="2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2265"/>
    <x v="2"/>
    <m/>
    <x v="6"/>
    <x v="3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266"/>
    <x v="2"/>
    <m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2267"/>
    <x v="3"/>
    <m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2268"/>
    <x v="1"/>
    <m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2269"/>
    <x v="1"/>
    <m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2270"/>
    <x v="2"/>
    <m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2271"/>
    <x v="2"/>
    <m/>
    <x v="6"/>
    <x v="3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2272"/>
    <x v="0"/>
    <m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2273"/>
    <x v="1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274"/>
    <x v="3"/>
    <m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2275"/>
    <x v="3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2276"/>
    <x v="4"/>
    <m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2277"/>
    <x v="5"/>
    <m/>
    <x v="6"/>
    <x v="32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2278"/>
    <x v="0"/>
    <m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79"/>
    <x v="0"/>
    <m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2280"/>
    <x v="0"/>
    <m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2281"/>
    <x v="6"/>
    <m/>
    <x v="4"/>
    <x v="1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2282"/>
    <x v="0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2283"/>
    <x v="5"/>
    <m/>
    <x v="4"/>
    <x v="11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2284"/>
    <x v="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2285"/>
    <x v="5"/>
    <m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2286"/>
    <x v="4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287"/>
    <x v="3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2288"/>
    <x v="5"/>
    <m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289"/>
    <x v="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2290"/>
    <x v="8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2291"/>
    <x v="5"/>
    <m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2292"/>
    <x v="5"/>
    <m/>
    <x v="4"/>
    <x v="1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293"/>
    <x v="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2294"/>
    <x v="5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2295"/>
    <x v="5"/>
    <m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2296"/>
    <x v="5"/>
    <m/>
    <x v="4"/>
    <x v="11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2297"/>
    <x v="5"/>
    <m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298"/>
    <x v="3"/>
    <m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2299"/>
    <x v="6"/>
    <m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2300"/>
    <x v="5"/>
    <m/>
    <x v="4"/>
    <x v="11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2301"/>
    <x v="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2302"/>
    <x v="4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2303"/>
    <x v="6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2304"/>
    <x v="7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2305"/>
    <x v="3"/>
    <m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2306"/>
    <x v="5"/>
    <m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2307"/>
    <x v="5"/>
    <m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2308"/>
    <x v="3"/>
    <m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2309"/>
    <x v="4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2310"/>
    <x v="4"/>
    <m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2311"/>
    <x v="3"/>
    <m/>
    <x v="4"/>
    <x v="14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312"/>
    <x v="3"/>
    <m/>
    <x v="4"/>
    <x v="14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2313"/>
    <x v="5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2314"/>
    <x v="5"/>
    <m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2315"/>
    <x v="5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2316"/>
    <x v="8"/>
    <m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2317"/>
    <x v="7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2318"/>
    <x v="8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319"/>
    <x v="4"/>
    <m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2320"/>
    <x v="3"/>
    <m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2321"/>
    <x v="1"/>
    <m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2322"/>
    <x v="1"/>
    <m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323"/>
    <x v="1"/>
    <m/>
    <x v="7"/>
    <x v="3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2324"/>
    <x v="1"/>
    <m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2325"/>
    <x v="1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2326"/>
    <x v="1"/>
    <m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2327"/>
    <x v="3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2328"/>
    <x v="0"/>
    <m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2329"/>
    <x v="3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330"/>
    <x v="0"/>
    <m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2331"/>
    <x v="3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2332"/>
    <x v="0"/>
    <m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2333"/>
    <x v="3"/>
    <m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334"/>
    <x v="3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335"/>
    <x v="3"/>
    <m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2336"/>
    <x v="3"/>
    <m/>
    <x v="7"/>
    <x v="3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2337"/>
    <x v="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2338"/>
    <x v="3"/>
    <m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39"/>
    <x v="2"/>
    <m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2340"/>
    <x v="2"/>
    <m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2341"/>
    <x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2342"/>
    <x v="3"/>
    <m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2343"/>
    <x v="0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2344"/>
    <x v="2"/>
    <m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2345"/>
    <x v="0"/>
    <m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2346"/>
    <x v="2"/>
    <m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2347"/>
    <x v="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2348"/>
    <x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2349"/>
    <x v="0"/>
    <m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2350"/>
    <x v="2"/>
    <m/>
    <x v="2"/>
    <x v="7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2351"/>
    <x v="0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2352"/>
    <x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2353"/>
    <x v="0"/>
    <m/>
    <x v="2"/>
    <x v="7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2354"/>
    <x v="3"/>
    <m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2355"/>
    <x v="0"/>
    <m/>
    <x v="2"/>
    <x v="7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2356"/>
    <x v="0"/>
    <m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2357"/>
    <x v="0"/>
    <m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2358"/>
    <x v="3"/>
    <m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2359"/>
    <x v="0"/>
    <m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2360"/>
    <x v="2"/>
    <m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2361"/>
    <x v="2"/>
    <m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2362"/>
    <x v="3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2363"/>
    <x v="0"/>
    <m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2364"/>
    <x v="0"/>
    <m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2365"/>
    <x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2366"/>
    <x v="0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2367"/>
    <x v="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2368"/>
    <x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2369"/>
    <x v="2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2370"/>
    <x v="3"/>
    <m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2371"/>
    <x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2372"/>
    <x v="0"/>
    <m/>
    <x v="2"/>
    <x v="7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2373"/>
    <x v="0"/>
    <m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2374"/>
    <x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2375"/>
    <x v="2"/>
    <m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2376"/>
    <x v="0"/>
    <m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2377"/>
    <x v="2"/>
    <m/>
    <x v="2"/>
    <x v="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2378"/>
    <x v="0"/>
    <m/>
    <x v="2"/>
    <x v="7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2379"/>
    <x v="0"/>
    <m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2380"/>
    <x v="0"/>
    <m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2381"/>
    <x v="0"/>
    <m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2382"/>
    <x v="0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2383"/>
    <x v="0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2384"/>
    <x v="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2385"/>
    <x v="0"/>
    <m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2386"/>
    <x v="3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2387"/>
    <x v="2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2388"/>
    <x v="3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2389"/>
    <x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2390"/>
    <x v="3"/>
    <m/>
    <x v="2"/>
    <x v="7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2391"/>
    <x v="0"/>
    <m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2392"/>
    <x v="0"/>
    <m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2393"/>
    <x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2394"/>
    <x v="0"/>
    <m/>
    <x v="2"/>
    <x v="7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2395"/>
    <x v="2"/>
    <m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2396"/>
    <x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2397"/>
    <x v="3"/>
    <m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2398"/>
    <x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2399"/>
    <x v="3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2400"/>
    <x v="2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2401"/>
    <x v="2"/>
    <m/>
    <x v="7"/>
    <x v="19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2402"/>
    <x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2403"/>
    <x v="2"/>
    <m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2404"/>
    <x v="0"/>
    <m/>
    <x v="7"/>
    <x v="19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2405"/>
    <x v="2"/>
    <m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2406"/>
    <x v="3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2407"/>
    <x v="0"/>
    <m/>
    <x v="7"/>
    <x v="19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2408"/>
    <x v="3"/>
    <m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2409"/>
    <x v="0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2410"/>
    <x v="0"/>
    <m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2411"/>
    <x v="0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2412"/>
    <x v="2"/>
    <m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2413"/>
    <x v="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2414"/>
    <x v="0"/>
    <m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2415"/>
    <x v="2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2416"/>
    <x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2417"/>
    <x v="3"/>
    <m/>
    <x v="7"/>
    <x v="19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2418"/>
    <x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2419"/>
    <x v="3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2420"/>
    <x v="3"/>
    <m/>
    <x v="7"/>
    <x v="19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2421"/>
    <x v="0"/>
    <m/>
    <x v="7"/>
    <x v="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2422"/>
    <x v="0"/>
    <m/>
    <x v="7"/>
    <x v="19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2423"/>
    <x v="3"/>
    <m/>
    <x v="7"/>
    <x v="19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2424"/>
    <x v="3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2425"/>
    <x v="2"/>
    <m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2426"/>
    <x v="0"/>
    <m/>
    <x v="7"/>
    <x v="19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2427"/>
    <x v="2"/>
    <m/>
    <x v="7"/>
    <x v="19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2428"/>
    <x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2429"/>
    <x v="2"/>
    <m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2430"/>
    <x v="2"/>
    <m/>
    <x v="7"/>
    <x v="19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2431"/>
    <x v="2"/>
    <m/>
    <x v="7"/>
    <x v="1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2432"/>
    <x v="0"/>
    <m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2433"/>
    <x v="2"/>
    <m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2434"/>
    <x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2435"/>
    <x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2436"/>
    <x v="0"/>
    <m/>
    <x v="7"/>
    <x v="19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2437"/>
    <x v="0"/>
    <m/>
    <x v="7"/>
    <x v="19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2438"/>
    <x v="0"/>
    <m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2439"/>
    <x v="0"/>
    <m/>
    <x v="7"/>
    <x v="1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2440"/>
    <x v="2"/>
    <m/>
    <x v="7"/>
    <x v="19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441"/>
    <x v="0"/>
    <m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2442"/>
    <x v="0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2443"/>
    <x v="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2444"/>
    <x v="2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2445"/>
    <x v="0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446"/>
    <x v="2"/>
    <m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2447"/>
    <x v="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448"/>
    <x v="2"/>
    <m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449"/>
    <x v="3"/>
    <m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450"/>
    <x v="3"/>
    <m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2451"/>
    <x v="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2452"/>
    <x v="0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2453"/>
    <x v="1"/>
    <m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2454"/>
    <x v="1"/>
    <m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2455"/>
    <x v="2"/>
    <m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2456"/>
    <x v="1"/>
    <m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457"/>
    <x v="2"/>
    <m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2458"/>
    <x v="2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459"/>
    <x v="2"/>
    <m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2460"/>
    <x v="2"/>
    <m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2461"/>
    <x v="6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2462"/>
    <x v="5"/>
    <m/>
    <x v="4"/>
    <x v="14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2463"/>
    <x v="4"/>
    <m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464"/>
    <x v="0"/>
    <m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2465"/>
    <x v="5"/>
    <m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2466"/>
    <x v="4"/>
    <m/>
    <x v="4"/>
    <x v="1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467"/>
    <x v="5"/>
    <m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2468"/>
    <x v="5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2469"/>
    <x v="6"/>
    <m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2470"/>
    <x v="5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2471"/>
    <x v="6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2472"/>
    <x v="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2473"/>
    <x v="5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2474"/>
    <x v="7"/>
    <m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475"/>
    <x v="7"/>
    <m/>
    <x v="4"/>
    <x v="14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476"/>
    <x v="3"/>
    <m/>
    <x v="4"/>
    <x v="14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2477"/>
    <x v="5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2478"/>
    <x v="5"/>
    <m/>
    <x v="4"/>
    <x v="1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2479"/>
    <x v="5"/>
    <m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2480"/>
    <x v="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2481"/>
    <x v="5"/>
    <m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2482"/>
    <x v="6"/>
    <m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2483"/>
    <x v="5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2484"/>
    <x v="6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2485"/>
    <x v="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2486"/>
    <x v="5"/>
    <m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2487"/>
    <x v="5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2488"/>
    <x v="6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2489"/>
    <x v="4"/>
    <m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2490"/>
    <x v="5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2491"/>
    <x v="7"/>
    <m/>
    <x v="4"/>
    <x v="14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2492"/>
    <x v="5"/>
    <m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2493"/>
    <x v="4"/>
    <m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2494"/>
    <x v="5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2495"/>
    <x v="5"/>
    <m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2496"/>
    <x v="4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2497"/>
    <x v="6"/>
    <m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2498"/>
    <x v="0"/>
    <m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2499"/>
    <x v="5"/>
    <m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2500"/>
    <x v="5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2501"/>
    <x v="0"/>
    <m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2502"/>
    <x v="3"/>
    <m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2503"/>
    <x v="2"/>
    <m/>
    <x v="7"/>
    <x v="34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2504"/>
    <x v="3"/>
    <m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2505"/>
    <x v="0"/>
    <m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2506"/>
    <x v="0"/>
    <m/>
    <x v="7"/>
    <x v="34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2507"/>
    <x v="0"/>
    <m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2508"/>
    <x v="3"/>
    <m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2509"/>
    <x v="0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2510"/>
    <x v="0"/>
    <m/>
    <x v="7"/>
    <x v="34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2511"/>
    <x v="2"/>
    <m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2512"/>
    <x v="3"/>
    <m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2513"/>
    <x v="2"/>
    <m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2514"/>
    <x v="3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2515"/>
    <x v="0"/>
    <m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2516"/>
    <x v="3"/>
    <m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2517"/>
    <x v="0"/>
    <m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2518"/>
    <x v="3"/>
    <m/>
    <x v="7"/>
    <x v="34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2519"/>
    <x v="3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2520"/>
    <x v="2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2521"/>
    <x v="0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2522"/>
    <x v="2"/>
    <m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2523"/>
    <x v="3"/>
    <m/>
    <x v="4"/>
    <x v="35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524"/>
    <x v="3"/>
    <m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2525"/>
    <x v="5"/>
    <m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2526"/>
    <x v="3"/>
    <m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527"/>
    <x v="4"/>
    <m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2528"/>
    <x v="0"/>
    <m/>
    <x v="4"/>
    <x v="3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2529"/>
    <x v="5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2530"/>
    <x v="0"/>
    <m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2531"/>
    <x v="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2532"/>
    <x v="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2533"/>
    <x v="4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534"/>
    <x v="8"/>
    <m/>
    <x v="4"/>
    <x v="35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2535"/>
    <x v="3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2536"/>
    <x v="4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2537"/>
    <x v="6"/>
    <m/>
    <x v="4"/>
    <x v="3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2538"/>
    <x v="4"/>
    <m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2539"/>
    <x v="3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2540"/>
    <x v="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2541"/>
    <x v="4"/>
    <m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2542"/>
    <x v="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2543"/>
    <x v="7"/>
    <m/>
    <x v="4"/>
    <x v="35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2544"/>
    <x v="5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545"/>
    <x v="0"/>
    <m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546"/>
    <x v="4"/>
    <m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547"/>
    <x v="5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548"/>
    <x v="2"/>
    <m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2549"/>
    <x v="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2550"/>
    <x v="0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2551"/>
    <x v="5"/>
    <m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2552"/>
    <x v="1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2553"/>
    <x v="5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2554"/>
    <x v="0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2555"/>
    <x v="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2556"/>
    <x v="5"/>
    <m/>
    <x v="4"/>
    <x v="3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2557"/>
    <x v="3"/>
    <m/>
    <x v="4"/>
    <x v="35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2558"/>
    <x v="0"/>
    <m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2559"/>
    <x v="6"/>
    <m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2560"/>
    <x v="0"/>
    <m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2561"/>
    <x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2562"/>
    <x v="2"/>
    <m/>
    <x v="7"/>
    <x v="1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2563"/>
    <x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2564"/>
    <x v="3"/>
    <m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2565"/>
    <x v="2"/>
    <m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2566"/>
    <x v="3"/>
    <m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2567"/>
    <x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2568"/>
    <x v="2"/>
    <m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2569"/>
    <x v="0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2570"/>
    <x v="1"/>
    <m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2571"/>
    <x v="2"/>
    <m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2572"/>
    <x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2573"/>
    <x v="3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2574"/>
    <x v="2"/>
    <m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2575"/>
    <x v="3"/>
    <m/>
    <x v="7"/>
    <x v="19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2576"/>
    <x v="0"/>
    <m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2577"/>
    <x v="3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2578"/>
    <x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2579"/>
    <x v="3"/>
    <m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2580"/>
    <x v="0"/>
    <m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2581"/>
    <x v="0"/>
    <m/>
    <x v="7"/>
    <x v="19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2582"/>
    <x v="2"/>
    <m/>
    <x v="7"/>
    <x v="1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2583"/>
    <x v="0"/>
    <m/>
    <x v="7"/>
    <x v="19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2584"/>
    <x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2585"/>
    <x v="3"/>
    <m/>
    <x v="7"/>
    <x v="19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2586"/>
    <x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2587"/>
    <x v="0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2588"/>
    <x v="0"/>
    <m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2589"/>
    <x v="2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2590"/>
    <x v="2"/>
    <m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2591"/>
    <x v="2"/>
    <m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2592"/>
    <x v="3"/>
    <m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2593"/>
    <x v="0"/>
    <m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2594"/>
    <x v="3"/>
    <m/>
    <x v="7"/>
    <x v="19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2595"/>
    <x v="1"/>
    <m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2596"/>
    <x v="3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2597"/>
    <x v="2"/>
    <m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2598"/>
    <x v="0"/>
    <m/>
    <x v="7"/>
    <x v="19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2599"/>
    <x v="3"/>
    <m/>
    <x v="7"/>
    <x v="1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2600"/>
    <x v="2"/>
    <m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2601"/>
    <x v="5"/>
    <m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2602"/>
    <x v="3"/>
    <m/>
    <x v="2"/>
    <x v="36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2603"/>
    <x v="4"/>
    <m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2604"/>
    <x v="5"/>
    <m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2605"/>
    <x v="2"/>
    <m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2606"/>
    <x v="3"/>
    <m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2607"/>
    <x v="0"/>
    <m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2608"/>
    <x v="1"/>
    <m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609"/>
    <x v="5"/>
    <m/>
    <x v="2"/>
    <x v="3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2610"/>
    <x v="2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2611"/>
    <x v="2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2612"/>
    <x v="3"/>
    <m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2613"/>
    <x v="5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614"/>
    <x v="3"/>
    <m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2615"/>
    <x v="2"/>
    <m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2616"/>
    <x v="0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2617"/>
    <x v="3"/>
    <m/>
    <x v="2"/>
    <x v="36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618"/>
    <x v="0"/>
    <m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2619"/>
    <x v="0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2620"/>
    <x v="0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2621"/>
    <x v="0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22"/>
    <x v="2"/>
    <m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2623"/>
    <x v="2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2624"/>
    <x v="5"/>
    <m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2625"/>
    <x v="2"/>
    <m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626"/>
    <x v="0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2627"/>
    <x v="0"/>
    <m/>
    <x v="2"/>
    <x v="36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2628"/>
    <x v="3"/>
    <m/>
    <x v="2"/>
    <x v="36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2629"/>
    <x v="0"/>
    <m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2630"/>
    <x v="2"/>
    <m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2631"/>
    <x v="0"/>
    <m/>
    <x v="2"/>
    <x v="36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2632"/>
    <x v="2"/>
    <m/>
    <x v="2"/>
    <x v="3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633"/>
    <x v="3"/>
    <m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2634"/>
    <x v="2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2635"/>
    <x v="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636"/>
    <x v="2"/>
    <m/>
    <x v="2"/>
    <x v="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637"/>
    <x v="2"/>
    <m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638"/>
    <x v="3"/>
    <m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639"/>
    <x v="0"/>
    <m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2640"/>
    <x v="0"/>
    <m/>
    <x v="2"/>
    <x v="36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2641"/>
    <x v="3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2642"/>
    <x v="2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643"/>
    <x v="2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644"/>
    <x v="1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2645"/>
    <x v="3"/>
    <m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646"/>
    <x v="0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647"/>
    <x v="0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648"/>
    <x v="2"/>
    <m/>
    <x v="2"/>
    <x v="36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649"/>
    <x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650"/>
    <x v="2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651"/>
    <x v="0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652"/>
    <x v="3"/>
    <m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653"/>
    <x v="3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654"/>
    <x v="0"/>
    <m/>
    <x v="2"/>
    <x v="3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655"/>
    <x v="2"/>
    <m/>
    <x v="2"/>
    <x v="36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656"/>
    <x v="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657"/>
    <x v="2"/>
    <m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658"/>
    <x v="2"/>
    <m/>
    <x v="2"/>
    <x v="36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659"/>
    <x v="0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660"/>
    <x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2661"/>
    <x v="4"/>
    <m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662"/>
    <x v="0"/>
    <m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663"/>
    <x v="0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664"/>
    <x v="0"/>
    <m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665"/>
    <x v="0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666"/>
    <x v="0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2667"/>
    <x v="2"/>
    <m/>
    <x v="2"/>
    <x v="3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668"/>
    <x v="0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2669"/>
    <x v="0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670"/>
    <x v="3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671"/>
    <x v="3"/>
    <m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672"/>
    <x v="0"/>
    <m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673"/>
    <x v="3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674"/>
    <x v="2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675"/>
    <x v="3"/>
    <m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676"/>
    <x v="2"/>
    <m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677"/>
    <x v="3"/>
    <m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678"/>
    <x v="0"/>
    <m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679"/>
    <x v="0"/>
    <m/>
    <x v="2"/>
    <x v="37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680"/>
    <x v="2"/>
    <m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2681"/>
    <x v="3"/>
    <m/>
    <x v="7"/>
    <x v="19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682"/>
    <x v="3"/>
    <m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2683"/>
    <x v="0"/>
    <m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2684"/>
    <x v="3"/>
    <m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2685"/>
    <x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2686"/>
    <x v="3"/>
    <m/>
    <x v="7"/>
    <x v="19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2687"/>
    <x v="0"/>
    <m/>
    <x v="7"/>
    <x v="19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688"/>
    <x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2689"/>
    <x v="2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690"/>
    <x v="0"/>
    <m/>
    <x v="7"/>
    <x v="19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691"/>
    <x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2692"/>
    <x v="0"/>
    <m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2693"/>
    <x v="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2694"/>
    <x v="3"/>
    <m/>
    <x v="7"/>
    <x v="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695"/>
    <x v="0"/>
    <m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696"/>
    <x v="3"/>
    <m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697"/>
    <x v="0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698"/>
    <x v="3"/>
    <m/>
    <x v="7"/>
    <x v="19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2699"/>
    <x v="3"/>
    <m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700"/>
    <x v="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701"/>
    <x v="1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702"/>
    <x v="1"/>
    <m/>
    <x v="1"/>
    <x v="3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2703"/>
    <x v="1"/>
    <m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704"/>
    <x v="1"/>
    <m/>
    <x v="1"/>
    <x v="38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705"/>
    <x v="1"/>
    <m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706"/>
    <x v="3"/>
    <m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707"/>
    <x v="4"/>
    <m/>
    <x v="1"/>
    <x v="38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708"/>
    <x v="2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709"/>
    <x v="2"/>
    <m/>
    <x v="1"/>
    <x v="38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710"/>
    <x v="3"/>
    <m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711"/>
    <x v="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712"/>
    <x v="4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713"/>
    <x v="0"/>
    <m/>
    <x v="1"/>
    <x v="38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714"/>
    <x v="2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715"/>
    <x v="2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716"/>
    <x v="0"/>
    <m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717"/>
    <x v="3"/>
    <m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718"/>
    <x v="2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719"/>
    <x v="2"/>
    <m/>
    <x v="1"/>
    <x v="38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720"/>
    <x v="2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721"/>
    <x v="4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722"/>
    <x v="2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723"/>
    <x v="3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724"/>
    <x v="0"/>
    <m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725"/>
    <x v="1"/>
    <m/>
    <x v="2"/>
    <x v="3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726"/>
    <x v="2"/>
    <m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727"/>
    <x v="0"/>
    <m/>
    <x v="2"/>
    <x v="3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728"/>
    <x v="0"/>
    <m/>
    <x v="2"/>
    <x v="3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2729"/>
    <x v="0"/>
    <m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730"/>
    <x v="4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731"/>
    <x v="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732"/>
    <x v="4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733"/>
    <x v="0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734"/>
    <x v="2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735"/>
    <x v="4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736"/>
    <x v="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737"/>
    <x v="4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738"/>
    <x v="2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739"/>
    <x v="3"/>
    <m/>
    <x v="2"/>
    <x v="3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2740"/>
    <x v="0"/>
    <m/>
    <x v="2"/>
    <x v="3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741"/>
    <x v="3"/>
    <m/>
    <x v="3"/>
    <x v="39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742"/>
    <x v="5"/>
    <m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2743"/>
    <x v="2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744"/>
    <x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745"/>
    <x v="5"/>
    <m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746"/>
    <x v="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747"/>
    <x v="5"/>
    <m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2748"/>
    <x v="2"/>
    <m/>
    <x v="3"/>
    <x v="39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2749"/>
    <x v="0"/>
    <m/>
    <x v="3"/>
    <x v="3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2750"/>
    <x v="5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2751"/>
    <x v="3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752"/>
    <x v="6"/>
    <m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753"/>
    <x v="5"/>
    <m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2754"/>
    <x v="3"/>
    <m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755"/>
    <x v="0"/>
    <m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2756"/>
    <x v="4"/>
    <m/>
    <x v="3"/>
    <x v="39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2757"/>
    <x v="2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758"/>
    <x v="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2759"/>
    <x v="2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2760"/>
    <x v="4"/>
    <m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2761"/>
    <x v="5"/>
    <m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762"/>
    <x v="5"/>
    <m/>
    <x v="3"/>
    <x v="39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763"/>
    <x v="4"/>
    <m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764"/>
    <x v="5"/>
    <m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2765"/>
    <x v="5"/>
    <m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2766"/>
    <x v="6"/>
    <m/>
    <x v="3"/>
    <x v="39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2767"/>
    <x v="0"/>
    <m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768"/>
    <x v="5"/>
    <m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2769"/>
    <x v="3"/>
    <m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770"/>
    <x v="3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2771"/>
    <x v="5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2772"/>
    <x v="4"/>
    <m/>
    <x v="3"/>
    <x v="39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773"/>
    <x v="2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774"/>
    <x v="4"/>
    <m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2775"/>
    <x v="6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776"/>
    <x v="0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2777"/>
    <x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778"/>
    <x v="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779"/>
    <x v="0"/>
    <m/>
    <x v="3"/>
    <x v="3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2780"/>
    <x v="1"/>
    <m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781"/>
    <x v="0"/>
    <m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782"/>
    <x v="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2783"/>
    <x v="0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2784"/>
    <x v="3"/>
    <m/>
    <x v="1"/>
    <x v="6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785"/>
    <x v="2"/>
    <m/>
    <x v="1"/>
    <x v="6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786"/>
    <x v="3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787"/>
    <x v="3"/>
    <m/>
    <x v="1"/>
    <x v="6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2788"/>
    <x v="2"/>
    <m/>
    <x v="1"/>
    <x v="6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789"/>
    <x v="0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790"/>
    <x v="0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2791"/>
    <x v="2"/>
    <m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792"/>
    <x v="0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793"/>
    <x v="0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794"/>
    <x v="2"/>
    <m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795"/>
    <x v="3"/>
    <m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796"/>
    <x v="3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797"/>
    <x v="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2798"/>
    <x v="0"/>
    <m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799"/>
    <x v="2"/>
    <m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800"/>
    <x v="3"/>
    <m/>
    <x v="1"/>
    <x v="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801"/>
    <x v="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802"/>
    <x v="0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803"/>
    <x v="0"/>
    <m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2804"/>
    <x v="3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2805"/>
    <x v="0"/>
    <m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806"/>
    <x v="0"/>
    <m/>
    <x v="1"/>
    <x v="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2807"/>
    <x v="0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808"/>
    <x v="0"/>
    <m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809"/>
    <x v="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810"/>
    <x v="3"/>
    <m/>
    <x v="1"/>
    <x v="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811"/>
    <x v="0"/>
    <m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812"/>
    <x v="0"/>
    <m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813"/>
    <x v="2"/>
    <m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814"/>
    <x v="0"/>
    <m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2815"/>
    <x v="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816"/>
    <x v="0"/>
    <m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817"/>
    <x v="0"/>
    <m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818"/>
    <x v="0"/>
    <m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819"/>
    <x v="0"/>
    <m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2820"/>
    <x v="2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2821"/>
    <x v="3"/>
    <m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2822"/>
    <x v="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2823"/>
    <x v="0"/>
    <m/>
    <x v="1"/>
    <x v="6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824"/>
    <x v="0"/>
    <m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2825"/>
    <x v="0"/>
    <m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826"/>
    <x v="0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27"/>
    <x v="2"/>
    <m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828"/>
    <x v="0"/>
    <m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829"/>
    <x v="2"/>
    <m/>
    <x v="1"/>
    <x v="6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2830"/>
    <x v="3"/>
    <m/>
    <x v="1"/>
    <x v="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2831"/>
    <x v="0"/>
    <m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832"/>
    <x v="3"/>
    <m/>
    <x v="1"/>
    <x v="6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833"/>
    <x v="0"/>
    <m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834"/>
    <x v="0"/>
    <m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835"/>
    <x v="0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836"/>
    <x v="1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2837"/>
    <x v="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38"/>
    <x v="3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839"/>
    <x v="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2840"/>
    <x v="0"/>
    <m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2841"/>
    <x v="0"/>
    <m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2842"/>
    <x v="3"/>
    <m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2843"/>
    <x v="2"/>
    <m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844"/>
    <x v="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845"/>
    <x v="0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2846"/>
    <x v="0"/>
    <m/>
    <x v="1"/>
    <x v="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2847"/>
    <x v="2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2848"/>
    <x v="0"/>
    <m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2849"/>
    <x v="2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850"/>
    <x v="3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2851"/>
    <x v="2"/>
    <m/>
    <x v="1"/>
    <x v="6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2852"/>
    <x v="3"/>
    <m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2853"/>
    <x v="3"/>
    <m/>
    <x v="1"/>
    <x v="6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854"/>
    <x v="0"/>
    <m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855"/>
    <x v="2"/>
    <m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856"/>
    <x v="0"/>
    <m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857"/>
    <x v="2"/>
    <m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2858"/>
    <x v="3"/>
    <m/>
    <x v="1"/>
    <x v="6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2859"/>
    <x v="0"/>
    <m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860"/>
    <x v="2"/>
    <m/>
    <x v="1"/>
    <x v="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861"/>
    <x v="0"/>
    <m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862"/>
    <x v="3"/>
    <m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2863"/>
    <x v="3"/>
    <m/>
    <x v="1"/>
    <x v="6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2864"/>
    <x v="0"/>
    <m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2865"/>
    <x v="3"/>
    <m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866"/>
    <x v="2"/>
    <m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867"/>
    <x v="2"/>
    <m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868"/>
    <x v="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869"/>
    <x v="2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870"/>
    <x v="3"/>
    <m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871"/>
    <x v="3"/>
    <m/>
    <x v="1"/>
    <x v="6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2872"/>
    <x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873"/>
    <x v="3"/>
    <m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2874"/>
    <x v="2"/>
    <m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875"/>
    <x v="2"/>
    <m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2876"/>
    <x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877"/>
    <x v="2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2878"/>
    <x v="0"/>
    <m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879"/>
    <x v="0"/>
    <m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880"/>
    <x v="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2881"/>
    <x v="3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882"/>
    <x v="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883"/>
    <x v="2"/>
    <m/>
    <x v="1"/>
    <x v="6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884"/>
    <x v="3"/>
    <m/>
    <x v="1"/>
    <x v="6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885"/>
    <x v="0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2886"/>
    <x v="0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2887"/>
    <x v="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2888"/>
    <x v="3"/>
    <m/>
    <x v="1"/>
    <x v="6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889"/>
    <x v="3"/>
    <m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2890"/>
    <x v="3"/>
    <m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891"/>
    <x v="2"/>
    <m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892"/>
    <x v="3"/>
    <m/>
    <x v="1"/>
    <x v="6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2893"/>
    <x v="3"/>
    <m/>
    <x v="1"/>
    <x v="6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2894"/>
    <x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895"/>
    <x v="3"/>
    <m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896"/>
    <x v="2"/>
    <m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897"/>
    <x v="0"/>
    <m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898"/>
    <x v="0"/>
    <m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2899"/>
    <x v="2"/>
    <m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900"/>
    <x v="3"/>
    <m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2901"/>
    <x v="3"/>
    <m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2902"/>
    <x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903"/>
    <x v="0"/>
    <m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2904"/>
    <x v="3"/>
    <m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905"/>
    <x v="2"/>
    <m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906"/>
    <x v="0"/>
    <m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2907"/>
    <x v="2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2908"/>
    <x v="2"/>
    <m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2909"/>
    <x v="3"/>
    <m/>
    <x v="1"/>
    <x v="6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2910"/>
    <x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911"/>
    <x v="0"/>
    <m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912"/>
    <x v="0"/>
    <m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2913"/>
    <x v="3"/>
    <m/>
    <x v="1"/>
    <x v="6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2914"/>
    <x v="0"/>
    <m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915"/>
    <x v="2"/>
    <m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916"/>
    <x v="3"/>
    <m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917"/>
    <x v="0"/>
    <m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918"/>
    <x v="0"/>
    <m/>
    <x v="1"/>
    <x v="6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919"/>
    <x v="3"/>
    <m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920"/>
    <x v="0"/>
    <m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921"/>
    <x v="3"/>
    <m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2922"/>
    <x v="0"/>
    <m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2923"/>
    <x v="0"/>
    <m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2924"/>
    <x v="0"/>
    <m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925"/>
    <x v="3"/>
    <m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2926"/>
    <x v="0"/>
    <m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927"/>
    <x v="3"/>
    <m/>
    <x v="1"/>
    <x v="4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2928"/>
    <x v="2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929"/>
    <x v="3"/>
    <m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930"/>
    <x v="0"/>
    <m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2931"/>
    <x v="3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932"/>
    <x v="0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933"/>
    <x v="2"/>
    <m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34"/>
    <x v="3"/>
    <m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935"/>
    <x v="2"/>
    <m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2936"/>
    <x v="3"/>
    <m/>
    <x v="1"/>
    <x v="4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937"/>
    <x v="3"/>
    <m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2938"/>
    <x v="3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939"/>
    <x v="3"/>
    <m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940"/>
    <x v="3"/>
    <m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2941"/>
    <x v="0"/>
    <m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942"/>
    <x v="0"/>
    <m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2943"/>
    <x v="0"/>
    <m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2944"/>
    <x v="0"/>
    <m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2945"/>
    <x v="0"/>
    <m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2946"/>
    <x v="2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947"/>
    <x v="2"/>
    <m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948"/>
    <x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2949"/>
    <x v="0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2950"/>
    <x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951"/>
    <x v="3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952"/>
    <x v="2"/>
    <m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953"/>
    <x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2954"/>
    <x v="1"/>
    <m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955"/>
    <x v="0"/>
    <m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956"/>
    <x v="2"/>
    <m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957"/>
    <x v="0"/>
    <m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2958"/>
    <x v="2"/>
    <m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2959"/>
    <x v="2"/>
    <m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2960"/>
    <x v="3"/>
    <m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961"/>
    <x v="0"/>
    <m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2962"/>
    <x v="0"/>
    <m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963"/>
    <x v="0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964"/>
    <x v="3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965"/>
    <x v="0"/>
    <m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966"/>
    <x v="0"/>
    <m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967"/>
    <x v="0"/>
    <m/>
    <x v="1"/>
    <x v="6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2968"/>
    <x v="2"/>
    <m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969"/>
    <x v="0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2970"/>
    <x v="3"/>
    <m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971"/>
    <x v="3"/>
    <m/>
    <x v="1"/>
    <x v="6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972"/>
    <x v="2"/>
    <m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973"/>
    <x v="0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974"/>
    <x v="3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975"/>
    <x v="3"/>
    <m/>
    <x v="1"/>
    <x v="6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976"/>
    <x v="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977"/>
    <x v="0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978"/>
    <x v="3"/>
    <m/>
    <x v="1"/>
    <x v="6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2979"/>
    <x v="3"/>
    <m/>
    <x v="1"/>
    <x v="6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980"/>
    <x v="0"/>
    <m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981"/>
    <x v="0"/>
    <m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982"/>
    <x v="2"/>
    <m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983"/>
    <x v="3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984"/>
    <x v="2"/>
    <m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985"/>
    <x v="2"/>
    <m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986"/>
    <x v="2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987"/>
    <x v="2"/>
    <m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2988"/>
    <x v="2"/>
    <m/>
    <x v="1"/>
    <x v="3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2989"/>
    <x v="0"/>
    <m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2990"/>
    <x v="0"/>
    <m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991"/>
    <x v="1"/>
    <m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992"/>
    <x v="2"/>
    <m/>
    <x v="1"/>
    <x v="3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2993"/>
    <x v="2"/>
    <m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994"/>
    <x v="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995"/>
    <x v="2"/>
    <m/>
    <x v="1"/>
    <x v="38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996"/>
    <x v="0"/>
    <m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997"/>
    <x v="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998"/>
    <x v="3"/>
    <m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999"/>
    <x v="1"/>
    <m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000"/>
    <x v="1"/>
    <m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001"/>
    <x v="2"/>
    <m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3002"/>
    <x v="5"/>
    <m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3003"/>
    <x v="2"/>
    <m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3004"/>
    <x v="3"/>
    <m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3005"/>
    <x v="3"/>
    <m/>
    <x v="1"/>
    <x v="38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3006"/>
    <x v="3"/>
    <m/>
    <x v="1"/>
    <x v="38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3007"/>
    <x v="0"/>
    <m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3008"/>
    <x v="0"/>
    <m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3009"/>
    <x v="3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3010"/>
    <x v="3"/>
    <m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011"/>
    <x v="0"/>
    <m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3012"/>
    <x v="0"/>
    <m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3013"/>
    <x v="0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3014"/>
    <x v="3"/>
    <m/>
    <x v="1"/>
    <x v="38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015"/>
    <x v="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016"/>
    <x v="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3017"/>
    <x v="3"/>
    <m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3018"/>
    <x v="0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3019"/>
    <x v="3"/>
    <m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3020"/>
    <x v="0"/>
    <m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021"/>
    <x v="2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3022"/>
    <x v="2"/>
    <m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023"/>
    <x v="0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024"/>
    <x v="5"/>
    <m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3025"/>
    <x v="3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3026"/>
    <x v="1"/>
    <m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3027"/>
    <x v="0"/>
    <m/>
    <x v="1"/>
    <x v="38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3028"/>
    <x v="2"/>
    <m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3029"/>
    <x v="3"/>
    <m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3030"/>
    <x v="0"/>
    <m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031"/>
    <x v="2"/>
    <m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032"/>
    <x v="0"/>
    <m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3033"/>
    <x v="2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3034"/>
    <x v="2"/>
    <m/>
    <x v="1"/>
    <x v="38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3035"/>
    <x v="4"/>
    <m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036"/>
    <x v="4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3037"/>
    <x v="7"/>
    <m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3038"/>
    <x v="2"/>
    <m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3039"/>
    <x v="4"/>
    <m/>
    <x v="1"/>
    <x v="38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3040"/>
    <x v="0"/>
    <m/>
    <x v="1"/>
    <x v="38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3041"/>
    <x v="0"/>
    <m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42"/>
    <x v="0"/>
    <m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3043"/>
    <x v="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3044"/>
    <x v="2"/>
    <m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3045"/>
    <x v="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3046"/>
    <x v="3"/>
    <m/>
    <x v="1"/>
    <x v="38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047"/>
    <x v="2"/>
    <m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3048"/>
    <x v="3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049"/>
    <x v="0"/>
    <m/>
    <x v="1"/>
    <x v="38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3050"/>
    <x v="2"/>
    <m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3051"/>
    <x v="1"/>
    <m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3052"/>
    <x v="0"/>
    <m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3053"/>
    <x v="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3054"/>
    <x v="0"/>
    <m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3055"/>
    <x v="3"/>
    <m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3056"/>
    <x v="3"/>
    <m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3057"/>
    <x v="2"/>
    <m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058"/>
    <x v="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3059"/>
    <x v="3"/>
    <m/>
    <x v="1"/>
    <x v="38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3060"/>
    <x v="0"/>
    <m/>
    <x v="1"/>
    <x v="38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3061"/>
    <x v="3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062"/>
    <x v="0"/>
    <m/>
    <x v="1"/>
    <x v="38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3063"/>
    <x v="2"/>
    <m/>
    <x v="1"/>
    <x v="3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3064"/>
    <x v="0"/>
    <m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3065"/>
    <x v="3"/>
    <m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3066"/>
    <x v="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3067"/>
    <x v="0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3068"/>
    <x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3069"/>
    <x v="3"/>
    <m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3070"/>
    <x v="2"/>
    <m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3071"/>
    <x v="0"/>
    <m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072"/>
    <x v="2"/>
    <m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3073"/>
    <x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3074"/>
    <x v="2"/>
    <m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3075"/>
    <x v="2"/>
    <m/>
    <x v="1"/>
    <x v="38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3076"/>
    <x v="0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3077"/>
    <x v="1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3078"/>
    <x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3079"/>
    <x v="0"/>
    <m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3080"/>
    <x v="3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3081"/>
    <x v="0"/>
    <m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3082"/>
    <x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3083"/>
    <x v="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3084"/>
    <x v="0"/>
    <m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3085"/>
    <x v="0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3086"/>
    <x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3087"/>
    <x v="2"/>
    <m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3088"/>
    <x v="3"/>
    <m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3089"/>
    <x v="2"/>
    <m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3090"/>
    <x v="0"/>
    <m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3091"/>
    <x v="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3092"/>
    <x v="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3093"/>
    <x v="3"/>
    <m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3094"/>
    <x v="0"/>
    <m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3095"/>
    <x v="2"/>
    <m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3096"/>
    <x v="0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3097"/>
    <x v="2"/>
    <m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3098"/>
    <x v="0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3099"/>
    <x v="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3100"/>
    <x v="3"/>
    <m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3101"/>
    <x v="0"/>
    <m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3102"/>
    <x v="2"/>
    <m/>
    <x v="1"/>
    <x v="3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3103"/>
    <x v="0"/>
    <m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3104"/>
    <x v="0"/>
    <m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3105"/>
    <x v="3"/>
    <m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3106"/>
    <x v="0"/>
    <m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3107"/>
    <x v="0"/>
    <m/>
    <x v="1"/>
    <x v="38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3108"/>
    <x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3109"/>
    <x v="3"/>
    <m/>
    <x v="1"/>
    <x v="38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3110"/>
    <x v="1"/>
    <m/>
    <x v="1"/>
    <x v="38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3111"/>
    <x v="3"/>
    <m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3112"/>
    <x v="2"/>
    <m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3113"/>
    <x v="0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3114"/>
    <x v="3"/>
    <m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3115"/>
    <x v="2"/>
    <m/>
    <x v="1"/>
    <x v="38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3116"/>
    <x v="0"/>
    <m/>
    <x v="1"/>
    <x v="38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117"/>
    <x v="2"/>
    <m/>
    <x v="1"/>
    <x v="38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3118"/>
    <x v="2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3119"/>
    <x v="0"/>
    <m/>
    <x v="1"/>
    <x v="38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3120"/>
    <x v="2"/>
    <m/>
    <x v="1"/>
    <x v="38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3121"/>
    <x v="3"/>
    <m/>
    <x v="1"/>
    <x v="38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3122"/>
    <x v="2"/>
    <m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3123"/>
    <x v="2"/>
    <m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3124"/>
    <x v="3"/>
    <m/>
    <x v="1"/>
    <x v="38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3125"/>
    <x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3126"/>
    <x v="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3127"/>
    <x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3128"/>
    <x v="1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3129"/>
    <x v="1"/>
    <m/>
    <x v="1"/>
    <x v="6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3130"/>
    <x v="1"/>
    <m/>
    <x v="1"/>
    <x v="6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3131"/>
    <x v="1"/>
    <m/>
    <x v="1"/>
    <x v="6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3132"/>
    <x v="1"/>
    <m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3133"/>
    <x v="1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3134"/>
    <x v="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3135"/>
    <x v="1"/>
    <m/>
    <x v="1"/>
    <x v="6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136"/>
    <x v="1"/>
    <m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3137"/>
    <x v="1"/>
    <m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3138"/>
    <x v="1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3139"/>
    <x v="1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3140"/>
    <x v="1"/>
    <m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3141"/>
    <x v="1"/>
    <m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3142"/>
    <x v="1"/>
    <m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3143"/>
    <x v="1"/>
    <m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3144"/>
    <x v="1"/>
    <m/>
    <x v="1"/>
    <x v="6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3145"/>
    <x v="1"/>
    <m/>
    <x v="1"/>
    <x v="6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3146"/>
    <x v="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3147"/>
    <x v="3"/>
    <m/>
    <x v="1"/>
    <x v="6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3148"/>
    <x v="3"/>
    <m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149"/>
    <x v="5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3150"/>
    <x v="7"/>
    <m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3151"/>
    <x v="3"/>
    <m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3152"/>
    <x v="4"/>
    <m/>
    <x v="1"/>
    <x v="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153"/>
    <x v="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3154"/>
    <x v="5"/>
    <m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3155"/>
    <x v="5"/>
    <m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3156"/>
    <x v="5"/>
    <m/>
    <x v="1"/>
    <x v="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3157"/>
    <x v="3"/>
    <m/>
    <x v="1"/>
    <x v="6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158"/>
    <x v="4"/>
    <m/>
    <x v="1"/>
    <x v="6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3159"/>
    <x v="6"/>
    <m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3160"/>
    <x v="3"/>
    <m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3161"/>
    <x v="3"/>
    <m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162"/>
    <x v="3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163"/>
    <x v="3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3164"/>
    <x v="3"/>
    <m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3165"/>
    <x v="6"/>
    <m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3166"/>
    <x v="3"/>
    <m/>
    <x v="1"/>
    <x v="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67"/>
    <x v="3"/>
    <m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168"/>
    <x v="3"/>
    <m/>
    <x v="1"/>
    <x v="6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169"/>
    <x v="4"/>
    <m/>
    <x v="1"/>
    <x v="6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3170"/>
    <x v="3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3171"/>
    <x v="2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3172"/>
    <x v="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173"/>
    <x v="3"/>
    <m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3174"/>
    <x v="3"/>
    <m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3175"/>
    <x v="7"/>
    <m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3176"/>
    <x v="4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3177"/>
    <x v="3"/>
    <m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3178"/>
    <x v="3"/>
    <m/>
    <x v="1"/>
    <x v="6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179"/>
    <x v="4"/>
    <m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3180"/>
    <x v="3"/>
    <m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3181"/>
    <x v="3"/>
    <m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3182"/>
    <x v="6"/>
    <m/>
    <x v="1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3183"/>
    <x v="4"/>
    <m/>
    <x v="1"/>
    <x v="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3184"/>
    <x v="3"/>
    <m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85"/>
    <x v="3"/>
    <m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3186"/>
    <x v="3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87"/>
    <x v="3"/>
    <m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3188"/>
    <x v="0"/>
    <m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3189"/>
    <x v="0"/>
    <m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3190"/>
    <x v="2"/>
    <m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3191"/>
    <x v="2"/>
    <m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192"/>
    <x v="0"/>
    <m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3193"/>
    <x v="0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3194"/>
    <x v="0"/>
    <m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3195"/>
    <x v="0"/>
    <m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3196"/>
    <x v="0"/>
    <m/>
    <x v="1"/>
    <x v="4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3197"/>
    <x v="0"/>
    <m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3198"/>
    <x v="0"/>
    <m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3199"/>
    <x v="3"/>
    <m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3200"/>
    <x v="2"/>
    <m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3201"/>
    <x v="3"/>
    <m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202"/>
    <x v="0"/>
    <m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3203"/>
    <x v="0"/>
    <m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3204"/>
    <x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3205"/>
    <x v="0"/>
    <m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3206"/>
    <x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3207"/>
    <x v="0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208"/>
    <x v="3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3209"/>
    <x v="3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3210"/>
    <x v="5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3211"/>
    <x v="3"/>
    <m/>
    <x v="1"/>
    <x v="6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3212"/>
    <x v="3"/>
    <m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3213"/>
    <x v="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3214"/>
    <x v="0"/>
    <m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3215"/>
    <x v="0"/>
    <m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3216"/>
    <x v="0"/>
    <m/>
    <x v="1"/>
    <x v="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217"/>
    <x v="2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3218"/>
    <x v="3"/>
    <m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3219"/>
    <x v="0"/>
    <m/>
    <x v="1"/>
    <x v="6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3220"/>
    <x v="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221"/>
    <x v="0"/>
    <m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3222"/>
    <x v="0"/>
    <m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3223"/>
    <x v="0"/>
    <m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3224"/>
    <x v="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3225"/>
    <x v="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226"/>
    <x v="0"/>
    <m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3227"/>
    <x v="2"/>
    <m/>
    <x v="1"/>
    <x v="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3228"/>
    <x v="0"/>
    <m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3229"/>
    <x v="3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3230"/>
    <x v="3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3231"/>
    <x v="2"/>
    <m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3232"/>
    <x v="2"/>
    <m/>
    <x v="1"/>
    <x v="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3233"/>
    <x v="1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3234"/>
    <x v="2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235"/>
    <x v="2"/>
    <m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3236"/>
    <x v="2"/>
    <m/>
    <x v="1"/>
    <x v="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3237"/>
    <x v="0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3238"/>
    <x v="0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3239"/>
    <x v="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3240"/>
    <x v="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3241"/>
    <x v="3"/>
    <m/>
    <x v="1"/>
    <x v="6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242"/>
    <x v="3"/>
    <m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243"/>
    <x v="0"/>
    <m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244"/>
    <x v="2"/>
    <m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245"/>
    <x v="0"/>
    <m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246"/>
    <x v="0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3247"/>
    <x v="0"/>
    <m/>
    <x v="1"/>
    <x v="6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3248"/>
    <x v="0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3249"/>
    <x v="0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3250"/>
    <x v="3"/>
    <m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251"/>
    <x v="0"/>
    <m/>
    <x v="1"/>
    <x v="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252"/>
    <x v="2"/>
    <m/>
    <x v="1"/>
    <x v="6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3253"/>
    <x v="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3254"/>
    <x v="0"/>
    <m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3255"/>
    <x v="3"/>
    <m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256"/>
    <x v="0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3257"/>
    <x v="1"/>
    <m/>
    <x v="1"/>
    <x v="6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3258"/>
    <x v="3"/>
    <m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3259"/>
    <x v="2"/>
    <m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3260"/>
    <x v="0"/>
    <m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3261"/>
    <x v="0"/>
    <m/>
    <x v="1"/>
    <x v="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262"/>
    <x v="3"/>
    <m/>
    <x v="1"/>
    <x v="6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3263"/>
    <x v="0"/>
    <m/>
    <x v="1"/>
    <x v="6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264"/>
    <x v="0"/>
    <m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265"/>
    <x v="0"/>
    <m/>
    <x v="1"/>
    <x v="6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3266"/>
    <x v="0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3267"/>
    <x v="0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268"/>
    <x v="2"/>
    <m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3269"/>
    <x v="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3270"/>
    <x v="0"/>
    <m/>
    <x v="1"/>
    <x v="6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3271"/>
    <x v="3"/>
    <m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3272"/>
    <x v="0"/>
    <m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3273"/>
    <x v="2"/>
    <m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3274"/>
    <x v="2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3275"/>
    <x v="0"/>
    <m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3276"/>
    <x v="2"/>
    <m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3277"/>
    <x v="3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278"/>
    <x v="0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279"/>
    <x v="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280"/>
    <x v="0"/>
    <m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3281"/>
    <x v="0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282"/>
    <x v="2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3283"/>
    <x v="2"/>
    <m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3284"/>
    <x v="2"/>
    <m/>
    <x v="1"/>
    <x v="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3285"/>
    <x v="1"/>
    <m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3286"/>
    <x v="2"/>
    <m/>
    <x v="1"/>
    <x v="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287"/>
    <x v="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3288"/>
    <x v="2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3289"/>
    <x v="1"/>
    <m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3290"/>
    <x v="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291"/>
    <x v="0"/>
    <m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292"/>
    <x v="0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3293"/>
    <x v="1"/>
    <m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3294"/>
    <x v="0"/>
    <m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295"/>
    <x v="2"/>
    <m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3296"/>
    <x v="0"/>
    <m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3297"/>
    <x v="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3298"/>
    <x v="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299"/>
    <x v="0"/>
    <m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3300"/>
    <x v="0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3301"/>
    <x v="2"/>
    <m/>
    <x v="1"/>
    <x v="6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02"/>
    <x v="2"/>
    <m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303"/>
    <x v="0"/>
    <m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3304"/>
    <x v="2"/>
    <m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3305"/>
    <x v="0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3306"/>
    <x v="2"/>
    <m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3307"/>
    <x v="2"/>
    <m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3308"/>
    <x v="2"/>
    <m/>
    <x v="1"/>
    <x v="6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3309"/>
    <x v="2"/>
    <m/>
    <x v="1"/>
    <x v="6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3310"/>
    <x v="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3311"/>
    <x v="0"/>
    <m/>
    <x v="1"/>
    <x v="6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3312"/>
    <x v="2"/>
    <m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313"/>
    <x v="2"/>
    <m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3314"/>
    <x v="0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3315"/>
    <x v="2"/>
    <m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3316"/>
    <x v="3"/>
    <m/>
    <x v="1"/>
    <x v="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3317"/>
    <x v="2"/>
    <m/>
    <x v="1"/>
    <x v="6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3318"/>
    <x v="2"/>
    <m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3319"/>
    <x v="3"/>
    <m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3320"/>
    <x v="2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3321"/>
    <x v="3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3322"/>
    <x v="2"/>
    <m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3323"/>
    <x v="2"/>
    <m/>
    <x v="1"/>
    <x v="6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3324"/>
    <x v="2"/>
    <m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3325"/>
    <x v="0"/>
    <m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326"/>
    <x v="0"/>
    <m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3327"/>
    <x v="2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3328"/>
    <x v="3"/>
    <m/>
    <x v="1"/>
    <x v="6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3329"/>
    <x v="3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3330"/>
    <x v="0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3331"/>
    <x v="0"/>
    <m/>
    <x v="1"/>
    <x v="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332"/>
    <x v="3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3333"/>
    <x v="0"/>
    <m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3334"/>
    <x v="0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3335"/>
    <x v="3"/>
    <m/>
    <x v="1"/>
    <x v="6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336"/>
    <x v="2"/>
    <m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3337"/>
    <x v="3"/>
    <m/>
    <x v="1"/>
    <x v="6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3338"/>
    <x v="1"/>
    <m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339"/>
    <x v="2"/>
    <m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3340"/>
    <x v="2"/>
    <m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341"/>
    <x v="2"/>
    <m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3342"/>
    <x v="0"/>
    <m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3343"/>
    <x v="2"/>
    <m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3344"/>
    <x v="3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3345"/>
    <x v="0"/>
    <m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3346"/>
    <x v="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3347"/>
    <x v="2"/>
    <m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3348"/>
    <x v="2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3349"/>
    <x v="2"/>
    <m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350"/>
    <x v="0"/>
    <m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3351"/>
    <x v="3"/>
    <m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3352"/>
    <x v="2"/>
    <m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3353"/>
    <x v="2"/>
    <m/>
    <x v="1"/>
    <x v="6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3354"/>
    <x v="0"/>
    <m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3355"/>
    <x v="2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3356"/>
    <x v="2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3357"/>
    <x v="3"/>
    <m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58"/>
    <x v="3"/>
    <m/>
    <x v="1"/>
    <x v="6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3359"/>
    <x v="1"/>
    <m/>
    <x v="1"/>
    <x v="6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3360"/>
    <x v="2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3361"/>
    <x v="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3362"/>
    <x v="0"/>
    <m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3363"/>
    <x v="3"/>
    <m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3364"/>
    <x v="2"/>
    <m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365"/>
    <x v="0"/>
    <m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366"/>
    <x v="0"/>
    <m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3367"/>
    <x v="0"/>
    <m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3368"/>
    <x v="3"/>
    <m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369"/>
    <x v="2"/>
    <m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3370"/>
    <x v="2"/>
    <m/>
    <x v="1"/>
    <x v="6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3371"/>
    <x v="0"/>
    <m/>
    <x v="1"/>
    <x v="6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372"/>
    <x v="3"/>
    <m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3373"/>
    <x v="0"/>
    <m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3374"/>
    <x v="0"/>
    <m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375"/>
    <x v="3"/>
    <m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3376"/>
    <x v="0"/>
    <m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377"/>
    <x v="0"/>
    <m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3378"/>
    <x v="3"/>
    <m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379"/>
    <x v="0"/>
    <m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380"/>
    <x v="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3381"/>
    <x v="0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3382"/>
    <x v="2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3383"/>
    <x v="2"/>
    <m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3384"/>
    <x v="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385"/>
    <x v="3"/>
    <m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3386"/>
    <x v="3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3387"/>
    <x v="3"/>
    <m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388"/>
    <x v="0"/>
    <m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3389"/>
    <x v="2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3390"/>
    <x v="3"/>
    <m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391"/>
    <x v="3"/>
    <m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392"/>
    <x v="2"/>
    <m/>
    <x v="1"/>
    <x v="6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3393"/>
    <x v="3"/>
    <m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3394"/>
    <x v="3"/>
    <m/>
    <x v="1"/>
    <x v="6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395"/>
    <x v="0"/>
    <m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396"/>
    <x v="3"/>
    <m/>
    <x v="1"/>
    <x v="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3397"/>
    <x v="2"/>
    <m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398"/>
    <x v="3"/>
    <m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399"/>
    <x v="0"/>
    <m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3400"/>
    <x v="3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3401"/>
    <x v="0"/>
    <m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3402"/>
    <x v="0"/>
    <m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403"/>
    <x v="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3404"/>
    <x v="0"/>
    <m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3405"/>
    <x v="2"/>
    <m/>
    <x v="1"/>
    <x v="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3406"/>
    <x v="3"/>
    <m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3407"/>
    <x v="3"/>
    <m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3408"/>
    <x v="3"/>
    <m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409"/>
    <x v="2"/>
    <m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3410"/>
    <x v="2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411"/>
    <x v="0"/>
    <m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412"/>
    <x v="3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3413"/>
    <x v="0"/>
    <m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414"/>
    <x v="2"/>
    <m/>
    <x v="1"/>
    <x v="6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415"/>
    <x v="2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3416"/>
    <x v="0"/>
    <m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3417"/>
    <x v="3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3418"/>
    <x v="3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3419"/>
    <x v="2"/>
    <m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3420"/>
    <x v="2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3421"/>
    <x v="0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3422"/>
    <x v="0"/>
    <m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3423"/>
    <x v="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424"/>
    <x v="0"/>
    <m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425"/>
    <x v="3"/>
    <m/>
    <x v="1"/>
    <x v="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3426"/>
    <x v="3"/>
    <m/>
    <x v="1"/>
    <x v="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427"/>
    <x v="3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428"/>
    <x v="0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3429"/>
    <x v="2"/>
    <m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3430"/>
    <x v="3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431"/>
    <x v="3"/>
    <m/>
    <x v="1"/>
    <x v="6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3432"/>
    <x v="2"/>
    <m/>
    <x v="1"/>
    <x v="6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3433"/>
    <x v="3"/>
    <m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3434"/>
    <x v="3"/>
    <m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3435"/>
    <x v="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3436"/>
    <x v="3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3437"/>
    <x v="0"/>
    <m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438"/>
    <x v="0"/>
    <m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3439"/>
    <x v="2"/>
    <m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3440"/>
    <x v="3"/>
    <m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441"/>
    <x v="0"/>
    <m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442"/>
    <x v="0"/>
    <m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443"/>
    <x v="3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444"/>
    <x v="2"/>
    <m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445"/>
    <x v="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3446"/>
    <x v="0"/>
    <m/>
    <x v="1"/>
    <x v="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3447"/>
    <x v="2"/>
    <m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3448"/>
    <x v="3"/>
    <m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3449"/>
    <x v="2"/>
    <m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3450"/>
    <x v="0"/>
    <m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3451"/>
    <x v="0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3452"/>
    <x v="3"/>
    <m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453"/>
    <x v="2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3454"/>
    <x v="3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3455"/>
    <x v="2"/>
    <m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3456"/>
    <x v="3"/>
    <m/>
    <x v="1"/>
    <x v="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3457"/>
    <x v="0"/>
    <m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458"/>
    <x v="0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3459"/>
    <x v="2"/>
    <m/>
    <x v="1"/>
    <x v="6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460"/>
    <x v="3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3461"/>
    <x v="2"/>
    <m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3462"/>
    <x v="0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463"/>
    <x v="2"/>
    <m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3464"/>
    <x v="2"/>
    <m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465"/>
    <x v="0"/>
    <m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466"/>
    <x v="2"/>
    <m/>
    <x v="1"/>
    <x v="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3467"/>
    <x v="0"/>
    <m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3468"/>
    <x v="2"/>
    <m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3469"/>
    <x v="2"/>
    <m/>
    <x v="1"/>
    <x v="6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3470"/>
    <x v="2"/>
    <m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3471"/>
    <x v="3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3472"/>
    <x v="3"/>
    <m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473"/>
    <x v="0"/>
    <m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3474"/>
    <x v="2"/>
    <m/>
    <x v="1"/>
    <x v="6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3475"/>
    <x v="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476"/>
    <x v="3"/>
    <m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3477"/>
    <x v="0"/>
    <m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3478"/>
    <x v="0"/>
    <m/>
    <x v="1"/>
    <x v="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479"/>
    <x v="3"/>
    <m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3480"/>
    <x v="0"/>
    <m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3481"/>
    <x v="3"/>
    <m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3482"/>
    <x v="3"/>
    <m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3483"/>
    <x v="3"/>
    <m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484"/>
    <x v="2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3485"/>
    <x v="2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3486"/>
    <x v="0"/>
    <m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487"/>
    <x v="0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3488"/>
    <x v="0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3489"/>
    <x v="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490"/>
    <x v="2"/>
    <m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3491"/>
    <x v="0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3492"/>
    <x v="0"/>
    <m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493"/>
    <x v="3"/>
    <m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494"/>
    <x v="2"/>
    <m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3495"/>
    <x v="3"/>
    <m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496"/>
    <x v="2"/>
    <m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3497"/>
    <x v="2"/>
    <m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3498"/>
    <x v="2"/>
    <m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3499"/>
    <x v="0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3500"/>
    <x v="2"/>
    <m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3501"/>
    <x v="0"/>
    <m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3502"/>
    <x v="2"/>
    <m/>
    <x v="1"/>
    <x v="6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3503"/>
    <x v="2"/>
    <m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504"/>
    <x v="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505"/>
    <x v="3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3506"/>
    <x v="3"/>
    <m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507"/>
    <x v="2"/>
    <m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3508"/>
    <x v="2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3509"/>
    <x v="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3510"/>
    <x v="3"/>
    <m/>
    <x v="1"/>
    <x v="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3511"/>
    <x v="3"/>
    <m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512"/>
    <x v="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3513"/>
    <x v="3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3514"/>
    <x v="0"/>
    <m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515"/>
    <x v="0"/>
    <m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516"/>
    <x v="3"/>
    <m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517"/>
    <x v="3"/>
    <m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3518"/>
    <x v="3"/>
    <m/>
    <x v="1"/>
    <x v="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3519"/>
    <x v="0"/>
    <m/>
    <x v="1"/>
    <x v="6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3520"/>
    <x v="0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521"/>
    <x v="3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522"/>
    <x v="0"/>
    <m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23"/>
    <x v="2"/>
    <m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3524"/>
    <x v="3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3525"/>
    <x v="0"/>
    <m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3526"/>
    <x v="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3527"/>
    <x v="0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3528"/>
    <x v="2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3529"/>
    <x v="0"/>
    <m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530"/>
    <x v="2"/>
    <m/>
    <x v="1"/>
    <x v="6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531"/>
    <x v="2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3532"/>
    <x v="3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3533"/>
    <x v="0"/>
    <m/>
    <x v="1"/>
    <x v="6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3534"/>
    <x v="0"/>
    <m/>
    <x v="1"/>
    <x v="6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535"/>
    <x v="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3536"/>
    <x v="0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3537"/>
    <x v="3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538"/>
    <x v="2"/>
    <m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3539"/>
    <x v="2"/>
    <m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3540"/>
    <x v="2"/>
    <m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3541"/>
    <x v="0"/>
    <m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3542"/>
    <x v="3"/>
    <m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3543"/>
    <x v="0"/>
    <m/>
    <x v="1"/>
    <x v="6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544"/>
    <x v="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3545"/>
    <x v="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3546"/>
    <x v="0"/>
    <m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47"/>
    <x v="2"/>
    <m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3548"/>
    <x v="2"/>
    <m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3549"/>
    <x v="0"/>
    <m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3550"/>
    <x v="2"/>
    <m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3551"/>
    <x v="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552"/>
    <x v="3"/>
    <m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3553"/>
    <x v="0"/>
    <m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3554"/>
    <x v="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555"/>
    <x v="2"/>
    <m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3556"/>
    <x v="3"/>
    <m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3557"/>
    <x v="3"/>
    <m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3558"/>
    <x v="0"/>
    <m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559"/>
    <x v="0"/>
    <m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3560"/>
    <x v="0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3561"/>
    <x v="0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562"/>
    <x v="2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3563"/>
    <x v="2"/>
    <m/>
    <x v="1"/>
    <x v="6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3564"/>
    <x v="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3565"/>
    <x v="3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3566"/>
    <x v="3"/>
    <m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3567"/>
    <x v="0"/>
    <m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568"/>
    <x v="3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3569"/>
    <x v="3"/>
    <m/>
    <x v="1"/>
    <x v="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70"/>
    <x v="3"/>
    <m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3571"/>
    <x v="3"/>
    <m/>
    <x v="1"/>
    <x v="6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572"/>
    <x v="0"/>
    <m/>
    <x v="1"/>
    <x v="6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573"/>
    <x v="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3574"/>
    <x v="3"/>
    <m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3575"/>
    <x v="2"/>
    <m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576"/>
    <x v="2"/>
    <m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3577"/>
    <x v="0"/>
    <m/>
    <x v="1"/>
    <x v="6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3578"/>
    <x v="2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579"/>
    <x v="2"/>
    <m/>
    <x v="1"/>
    <x v="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80"/>
    <x v="0"/>
    <m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581"/>
    <x v="3"/>
    <m/>
    <x v="1"/>
    <x v="6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582"/>
    <x v="2"/>
    <m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3583"/>
    <x v="2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584"/>
    <x v="0"/>
    <m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3585"/>
    <x v="3"/>
    <m/>
    <x v="1"/>
    <x v="6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3586"/>
    <x v="2"/>
    <m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587"/>
    <x v="2"/>
    <m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3588"/>
    <x v="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589"/>
    <x v="0"/>
    <m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3590"/>
    <x v="3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3591"/>
    <x v="3"/>
    <m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592"/>
    <x v="3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593"/>
    <x v="3"/>
    <m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3594"/>
    <x v="2"/>
    <m/>
    <x v="1"/>
    <x v="6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3595"/>
    <x v="0"/>
    <m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3596"/>
    <x v="3"/>
    <m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597"/>
    <x v="2"/>
    <m/>
    <x v="1"/>
    <x v="6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3598"/>
    <x v="3"/>
    <m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3599"/>
    <x v="0"/>
    <m/>
    <x v="1"/>
    <x v="6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3600"/>
    <x v="2"/>
    <m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601"/>
    <x v="3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3602"/>
    <x v="2"/>
    <m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3603"/>
    <x v="0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3604"/>
    <x v="2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05"/>
    <x v="2"/>
    <m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3606"/>
    <x v="2"/>
    <m/>
    <x v="1"/>
    <x v="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3607"/>
    <x v="0"/>
    <m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608"/>
    <x v="2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3609"/>
    <x v="2"/>
    <m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3610"/>
    <x v="0"/>
    <m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3611"/>
    <x v="0"/>
    <m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3612"/>
    <x v="3"/>
    <m/>
    <x v="1"/>
    <x v="6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613"/>
    <x v="3"/>
    <m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3614"/>
    <x v="0"/>
    <m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3615"/>
    <x v="0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3616"/>
    <x v="0"/>
    <m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3617"/>
    <x v="1"/>
    <m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3618"/>
    <x v="0"/>
    <m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3619"/>
    <x v="2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3620"/>
    <x v="0"/>
    <m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3621"/>
    <x v="2"/>
    <m/>
    <x v="1"/>
    <x v="6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3622"/>
    <x v="3"/>
    <m/>
    <x v="1"/>
    <x v="6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3623"/>
    <x v="3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3624"/>
    <x v="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625"/>
    <x v="0"/>
    <m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3626"/>
    <x v="3"/>
    <m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627"/>
    <x v="2"/>
    <m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3628"/>
    <x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3629"/>
    <x v="2"/>
    <m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3630"/>
    <x v="3"/>
    <m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3631"/>
    <x v="3"/>
    <m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3632"/>
    <x v="3"/>
    <m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3633"/>
    <x v="2"/>
    <m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3634"/>
    <x v="2"/>
    <m/>
    <x v="1"/>
    <x v="4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3635"/>
    <x v="2"/>
    <m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3636"/>
    <x v="0"/>
    <m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3637"/>
    <x v="3"/>
    <m/>
    <x v="1"/>
    <x v="4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3638"/>
    <x v="0"/>
    <m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3639"/>
    <x v="2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3640"/>
    <x v="0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3641"/>
    <x v="3"/>
    <m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3642"/>
    <x v="0"/>
    <m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3643"/>
    <x v="0"/>
    <m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3644"/>
    <x v="2"/>
    <m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645"/>
    <x v="2"/>
    <m/>
    <x v="1"/>
    <x v="4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3646"/>
    <x v="0"/>
    <m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3647"/>
    <x v="2"/>
    <m/>
    <x v="1"/>
    <x v="4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3648"/>
    <x v="3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649"/>
    <x v="3"/>
    <m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650"/>
    <x v="2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651"/>
    <x v="3"/>
    <m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2"/>
    <x v="2"/>
    <m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3653"/>
    <x v="0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3654"/>
    <x v="2"/>
    <m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655"/>
    <x v="0"/>
    <m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3656"/>
    <x v="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657"/>
    <x v="2"/>
    <m/>
    <x v="1"/>
    <x v="6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3658"/>
    <x v="3"/>
    <m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3659"/>
    <x v="0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660"/>
    <x v="3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661"/>
    <x v="2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3662"/>
    <x v="0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663"/>
    <x v="2"/>
    <m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3664"/>
    <x v="2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3665"/>
    <x v="0"/>
    <m/>
    <x v="1"/>
    <x v="6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666"/>
    <x v="3"/>
    <m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667"/>
    <x v="0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668"/>
    <x v="0"/>
    <m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3669"/>
    <x v="0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3670"/>
    <x v="0"/>
    <m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3671"/>
    <x v="3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3672"/>
    <x v="3"/>
    <m/>
    <x v="1"/>
    <x v="6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673"/>
    <x v="3"/>
    <m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674"/>
    <x v="2"/>
    <m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3675"/>
    <x v="2"/>
    <m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676"/>
    <x v="3"/>
    <m/>
    <x v="1"/>
    <x v="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677"/>
    <x v="3"/>
    <m/>
    <x v="1"/>
    <x v="6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678"/>
    <x v="0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3679"/>
    <x v="3"/>
    <m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3680"/>
    <x v="2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3681"/>
    <x v="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3682"/>
    <x v="3"/>
    <m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683"/>
    <x v="2"/>
    <m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3684"/>
    <x v="0"/>
    <m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3685"/>
    <x v="3"/>
    <m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3686"/>
    <x v="0"/>
    <m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3687"/>
    <x v="3"/>
    <m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3688"/>
    <x v="3"/>
    <m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3689"/>
    <x v="0"/>
    <m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3690"/>
    <x v="3"/>
    <m/>
    <x v="1"/>
    <x v="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691"/>
    <x v="0"/>
    <m/>
    <x v="1"/>
    <x v="6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3692"/>
    <x v="3"/>
    <m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693"/>
    <x v="0"/>
    <m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3694"/>
    <x v="2"/>
    <m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3695"/>
    <x v="3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3696"/>
    <x v="3"/>
    <m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3697"/>
    <x v="2"/>
    <m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698"/>
    <x v="2"/>
    <m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3699"/>
    <x v="3"/>
    <m/>
    <x v="1"/>
    <x v="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3700"/>
    <x v="3"/>
    <m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3701"/>
    <x v="0"/>
    <m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3702"/>
    <x v="2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3703"/>
    <x v="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3704"/>
    <x v="2"/>
    <m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705"/>
    <x v="3"/>
    <m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3706"/>
    <x v="3"/>
    <m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707"/>
    <x v="2"/>
    <m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3708"/>
    <x v="3"/>
    <m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3709"/>
    <x v="3"/>
    <m/>
    <x v="1"/>
    <x v="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3710"/>
    <x v="0"/>
    <m/>
    <x v="1"/>
    <x v="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711"/>
    <x v="3"/>
    <m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3712"/>
    <x v="0"/>
    <m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3713"/>
    <x v="2"/>
    <m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3714"/>
    <x v="0"/>
    <m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715"/>
    <x v="0"/>
    <m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3716"/>
    <x v="0"/>
    <m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3717"/>
    <x v="0"/>
    <m/>
    <x v="1"/>
    <x v="6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718"/>
    <x v="0"/>
    <m/>
    <x v="1"/>
    <x v="6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719"/>
    <x v="0"/>
    <m/>
    <x v="1"/>
    <x v="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3720"/>
    <x v="0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3721"/>
    <x v="3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722"/>
    <x v="2"/>
    <m/>
    <x v="1"/>
    <x v="6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3723"/>
    <x v="3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724"/>
    <x v="2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25"/>
    <x v="2"/>
    <m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726"/>
    <x v="2"/>
    <m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3727"/>
    <x v="2"/>
    <m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3728"/>
    <x v="0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3729"/>
    <x v="0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3730"/>
    <x v="0"/>
    <m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3731"/>
    <x v="3"/>
    <m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3732"/>
    <x v="3"/>
    <m/>
    <x v="1"/>
    <x v="6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3733"/>
    <x v="0"/>
    <m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3734"/>
    <x v="0"/>
    <m/>
    <x v="1"/>
    <x v="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3735"/>
    <x v="0"/>
    <m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3736"/>
    <x v="0"/>
    <m/>
    <x v="1"/>
    <x v="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3737"/>
    <x v="0"/>
    <m/>
    <x v="1"/>
    <x v="6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3738"/>
    <x v="3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3739"/>
    <x v="2"/>
    <m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3740"/>
    <x v="3"/>
    <m/>
    <x v="1"/>
    <x v="6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3741"/>
    <x v="0"/>
    <m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3742"/>
    <x v="3"/>
    <m/>
    <x v="1"/>
    <x v="6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3743"/>
    <x v="3"/>
    <m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3744"/>
    <x v="3"/>
    <m/>
    <x v="1"/>
    <x v="6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3745"/>
    <x v="3"/>
    <m/>
    <x v="1"/>
    <x v="6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3746"/>
    <x v="2"/>
    <m/>
    <x v="1"/>
    <x v="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3747"/>
    <x v="0"/>
    <m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748"/>
    <x v="2"/>
    <m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3749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3750"/>
    <x v="0"/>
    <m/>
    <x v="1"/>
    <x v="4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3751"/>
    <x v="2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3752"/>
    <x v="2"/>
    <m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753"/>
    <x v="0"/>
    <m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3754"/>
    <x v="3"/>
    <m/>
    <x v="1"/>
    <x v="4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3755"/>
    <x v="2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3756"/>
    <x v="3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3757"/>
    <x v="3"/>
    <m/>
    <x v="1"/>
    <x v="4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3758"/>
    <x v="3"/>
    <m/>
    <x v="1"/>
    <x v="4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3759"/>
    <x v="0"/>
    <m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3760"/>
    <x v="3"/>
    <m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761"/>
    <x v="0"/>
    <m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3762"/>
    <x v="0"/>
    <m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763"/>
    <x v="0"/>
    <m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764"/>
    <x v="2"/>
    <m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3765"/>
    <x v="3"/>
    <m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766"/>
    <x v="3"/>
    <m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3767"/>
    <x v="0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3768"/>
    <x v="3"/>
    <m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769"/>
    <x v="2"/>
    <m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770"/>
    <x v="0"/>
    <m/>
    <x v="1"/>
    <x v="4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3771"/>
    <x v="2"/>
    <m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3772"/>
    <x v="2"/>
    <m/>
    <x v="1"/>
    <x v="4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3773"/>
    <x v="2"/>
    <m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774"/>
    <x v="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3775"/>
    <x v="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3776"/>
    <x v="3"/>
    <m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3777"/>
    <x v="3"/>
    <m/>
    <x v="1"/>
    <x v="4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3778"/>
    <x v="3"/>
    <m/>
    <x v="1"/>
    <x v="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779"/>
    <x v="2"/>
    <m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3780"/>
    <x v="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3781"/>
    <x v="3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3782"/>
    <x v="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783"/>
    <x v="2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3784"/>
    <x v="2"/>
    <m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3785"/>
    <x v="2"/>
    <m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786"/>
    <x v="2"/>
    <m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3787"/>
    <x v="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3788"/>
    <x v="0"/>
    <m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3789"/>
    <x v="0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3790"/>
    <x v="2"/>
    <m/>
    <x v="1"/>
    <x v="4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3791"/>
    <x v="3"/>
    <m/>
    <x v="1"/>
    <x v="4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3792"/>
    <x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3793"/>
    <x v="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3794"/>
    <x v="0"/>
    <m/>
    <x v="1"/>
    <x v="4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3795"/>
    <x v="0"/>
    <m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3796"/>
    <x v="2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797"/>
    <x v="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3798"/>
    <x v="3"/>
    <m/>
    <x v="1"/>
    <x v="4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3799"/>
    <x v="2"/>
    <m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3800"/>
    <x v="3"/>
    <m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3801"/>
    <x v="3"/>
    <m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3802"/>
    <x v="0"/>
    <m/>
    <x v="1"/>
    <x v="4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3803"/>
    <x v="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3804"/>
    <x v="2"/>
    <m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3805"/>
    <x v="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3806"/>
    <x v="3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3807"/>
    <x v="0"/>
    <m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808"/>
    <x v="0"/>
    <m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3809"/>
    <x v="3"/>
    <m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3810"/>
    <x v="0"/>
    <m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811"/>
    <x v="2"/>
    <m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3812"/>
    <x v="0"/>
    <m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3813"/>
    <x v="2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3814"/>
    <x v="0"/>
    <m/>
    <x v="1"/>
    <x v="6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3815"/>
    <x v="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3816"/>
    <x v="3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3817"/>
    <x v="0"/>
    <m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818"/>
    <x v="0"/>
    <m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3819"/>
    <x v="0"/>
    <m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3820"/>
    <x v="0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3821"/>
    <x v="0"/>
    <m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3822"/>
    <x v="0"/>
    <m/>
    <x v="1"/>
    <x v="6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3823"/>
    <x v="0"/>
    <m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3824"/>
    <x v="2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3825"/>
    <x v="0"/>
    <m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3826"/>
    <x v="0"/>
    <m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3827"/>
    <x v="0"/>
    <m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828"/>
    <x v="3"/>
    <m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3829"/>
    <x v="2"/>
    <m/>
    <x v="1"/>
    <x v="6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830"/>
    <x v="2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3831"/>
    <x v="3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3832"/>
    <x v="2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3833"/>
    <x v="3"/>
    <m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3834"/>
    <x v="0"/>
    <m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3835"/>
    <x v="2"/>
    <m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3836"/>
    <x v="2"/>
    <m/>
    <x v="1"/>
    <x v="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3837"/>
    <x v="0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3838"/>
    <x v="0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3839"/>
    <x v="0"/>
    <m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840"/>
    <x v="2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3841"/>
    <x v="3"/>
    <m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3842"/>
    <x v="3"/>
    <m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3843"/>
    <x v="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3844"/>
    <x v="3"/>
    <m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3845"/>
    <x v="0"/>
    <m/>
    <x v="1"/>
    <x v="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3846"/>
    <x v="3"/>
    <m/>
    <x v="1"/>
    <x v="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3847"/>
    <x v="0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3848"/>
    <x v="0"/>
    <m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3849"/>
    <x v="0"/>
    <m/>
    <x v="1"/>
    <x v="6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3850"/>
    <x v="3"/>
    <m/>
    <x v="1"/>
    <x v="6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3851"/>
    <x v="0"/>
    <m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3852"/>
    <x v="0"/>
    <m/>
    <x v="1"/>
    <x v="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3853"/>
    <x v="3"/>
    <m/>
    <x v="1"/>
    <x v="6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3854"/>
    <x v="0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3855"/>
    <x v="0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3856"/>
    <x v="0"/>
    <m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3857"/>
    <x v="3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3858"/>
    <x v="0"/>
    <m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3859"/>
    <x v="3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3860"/>
    <x v="3"/>
    <m/>
    <x v="1"/>
    <x v="6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3861"/>
    <x v="3"/>
    <m/>
    <x v="1"/>
    <x v="6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3862"/>
    <x v="2"/>
    <m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3863"/>
    <x v="0"/>
    <m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3864"/>
    <x v="0"/>
    <m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3865"/>
    <x v="3"/>
    <m/>
    <x v="1"/>
    <x v="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3866"/>
    <x v="2"/>
    <m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3867"/>
    <x v="2"/>
    <m/>
    <x v="1"/>
    <x v="6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3868"/>
    <x v="3"/>
    <m/>
    <x v="1"/>
    <x v="4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3869"/>
    <x v="0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3870"/>
    <x v="3"/>
    <m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3871"/>
    <x v="1"/>
    <m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3872"/>
    <x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3873"/>
    <x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3874"/>
    <x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3875"/>
    <x v="2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3876"/>
    <x v="2"/>
    <m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3877"/>
    <x v="2"/>
    <m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3878"/>
    <x v="0"/>
    <m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3879"/>
    <x v="3"/>
    <m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3880"/>
    <x v="3"/>
    <m/>
    <x v="1"/>
    <x v="4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3881"/>
    <x v="1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3882"/>
    <x v="2"/>
    <m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3883"/>
    <x v="3"/>
    <m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3884"/>
    <x v="0"/>
    <m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3885"/>
    <x v="2"/>
    <m/>
    <x v="1"/>
    <x v="4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3886"/>
    <x v="3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3887"/>
    <x v="0"/>
    <m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3888"/>
    <x v="1"/>
    <m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3889"/>
    <x v="3"/>
    <m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3890"/>
    <x v="0"/>
    <m/>
    <x v="1"/>
    <x v="6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3891"/>
    <x v="0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3892"/>
    <x v="3"/>
    <m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3893"/>
    <x v="3"/>
    <m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3894"/>
    <x v="2"/>
    <m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3895"/>
    <x v="0"/>
    <m/>
    <x v="1"/>
    <x v="6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3896"/>
    <x v="3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3897"/>
    <x v="3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898"/>
    <x v="0"/>
    <m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3899"/>
    <x v="3"/>
    <m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3900"/>
    <x v="0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3901"/>
    <x v="0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3902"/>
    <x v="2"/>
    <m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3903"/>
    <x v="0"/>
    <m/>
    <x v="1"/>
    <x v="6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3904"/>
    <x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3905"/>
    <x v="0"/>
    <m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906"/>
    <x v="0"/>
    <m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3907"/>
    <x v="3"/>
    <m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3908"/>
    <x v="3"/>
    <m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3909"/>
    <x v="3"/>
    <m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3910"/>
    <x v="0"/>
    <m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3911"/>
    <x v="3"/>
    <m/>
    <x v="1"/>
    <x v="6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3912"/>
    <x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3913"/>
    <x v="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3914"/>
    <x v="0"/>
    <m/>
    <x v="1"/>
    <x v="6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3915"/>
    <x v="2"/>
    <m/>
    <x v="1"/>
    <x v="6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3916"/>
    <x v="2"/>
    <m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3917"/>
    <x v="3"/>
    <m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3918"/>
    <x v="3"/>
    <m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3919"/>
    <x v="0"/>
    <m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3920"/>
    <x v="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3921"/>
    <x v="3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3922"/>
    <x v="0"/>
    <m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3923"/>
    <x v="0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3924"/>
    <x v="3"/>
    <m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3925"/>
    <x v="3"/>
    <m/>
    <x v="1"/>
    <x v="6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3926"/>
    <x v="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3927"/>
    <x v="3"/>
    <m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3928"/>
    <x v="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3929"/>
    <x v="2"/>
    <m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3930"/>
    <x v="2"/>
    <m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3931"/>
    <x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3932"/>
    <x v="2"/>
    <m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3933"/>
    <x v="2"/>
    <m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3934"/>
    <x v="0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3935"/>
    <x v="0"/>
    <m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3936"/>
    <x v="2"/>
    <m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937"/>
    <x v="2"/>
    <m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3938"/>
    <x v="0"/>
    <m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939"/>
    <x v="3"/>
    <m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3940"/>
    <x v="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3941"/>
    <x v="3"/>
    <m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3942"/>
    <x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3943"/>
    <x v="0"/>
    <m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3944"/>
    <x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3945"/>
    <x v="0"/>
    <m/>
    <x v="1"/>
    <x v="6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3946"/>
    <x v="0"/>
    <m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3947"/>
    <x v="2"/>
    <m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3948"/>
    <x v="3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3949"/>
    <x v="0"/>
    <m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3950"/>
    <x v="2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3951"/>
    <x v="2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3952"/>
    <x v="0"/>
    <m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3953"/>
    <x v="2"/>
    <m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3954"/>
    <x v="3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3955"/>
    <x v="0"/>
    <m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3956"/>
    <x v="2"/>
    <m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3957"/>
    <x v="2"/>
    <m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3958"/>
    <x v="3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3959"/>
    <x v="3"/>
    <m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3960"/>
    <x v="0"/>
    <m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3961"/>
    <x v="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3962"/>
    <x v="0"/>
    <m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3963"/>
    <x v="0"/>
    <m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3964"/>
    <x v="0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3965"/>
    <x v="2"/>
    <m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3966"/>
    <x v="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3967"/>
    <x v="1"/>
    <m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3968"/>
    <x v="2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3969"/>
    <x v="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3970"/>
    <x v="2"/>
    <m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3971"/>
    <x v="3"/>
    <m/>
    <x v="1"/>
    <x v="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3972"/>
    <x v="3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973"/>
    <x v="2"/>
    <m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3974"/>
    <x v="2"/>
    <m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3975"/>
    <x v="2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3976"/>
    <x v="3"/>
    <m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3977"/>
    <x v="2"/>
    <m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3978"/>
    <x v="3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3979"/>
    <x v="0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3980"/>
    <x v="3"/>
    <m/>
    <x v="1"/>
    <x v="6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3981"/>
    <x v="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3982"/>
    <x v="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3983"/>
    <x v="3"/>
    <m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3984"/>
    <x v="3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3985"/>
    <x v="2"/>
    <m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3986"/>
    <x v="2"/>
    <m/>
    <x v="1"/>
    <x v="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3987"/>
    <x v="3"/>
    <m/>
    <x v="1"/>
    <x v="6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3988"/>
    <x v="0"/>
    <m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3989"/>
    <x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3990"/>
    <x v="2"/>
    <m/>
    <x v="1"/>
    <x v="6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3991"/>
    <x v="0"/>
    <m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3992"/>
    <x v="0"/>
    <m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3993"/>
    <x v="0"/>
    <m/>
    <x v="1"/>
    <x v="6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3994"/>
    <x v="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3995"/>
    <x v="0"/>
    <m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3996"/>
    <x v="3"/>
    <m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3997"/>
    <x v="0"/>
    <m/>
    <x v="1"/>
    <x v="6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3998"/>
    <x v="0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3999"/>
    <x v="3"/>
    <m/>
    <x v="1"/>
    <x v="6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4000"/>
    <x v="2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4001"/>
    <x v="1"/>
    <m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4002"/>
    <x v="3"/>
    <m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4003"/>
    <x v="0"/>
    <m/>
    <x v="1"/>
    <x v="6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4004"/>
    <x v="3"/>
    <m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4005"/>
    <x v="3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006"/>
    <x v="2"/>
    <m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4007"/>
    <x v="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4008"/>
    <x v="0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4009"/>
    <x v="3"/>
    <m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4010"/>
    <x v="3"/>
    <m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4011"/>
    <x v="3"/>
    <m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4012"/>
    <x v="0"/>
    <m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4013"/>
    <x v="0"/>
    <m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4014"/>
    <x v="2"/>
    <m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4015"/>
    <x v="0"/>
    <m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4016"/>
    <x v="3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4017"/>
    <x v="3"/>
    <m/>
    <x v="1"/>
    <x v="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4018"/>
    <x v="2"/>
    <m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4019"/>
    <x v="2"/>
    <m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4020"/>
    <x v="0"/>
    <m/>
    <x v="1"/>
    <x v="6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4021"/>
    <x v="3"/>
    <m/>
    <x v="1"/>
    <x v="6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4022"/>
    <x v="3"/>
    <m/>
    <x v="1"/>
    <x v="6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4023"/>
    <x v="2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4024"/>
    <x v="0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4025"/>
    <x v="0"/>
    <m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4026"/>
    <x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4027"/>
    <x v="1"/>
    <m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4028"/>
    <x v="3"/>
    <m/>
    <x v="1"/>
    <x v="6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4029"/>
    <x v="0"/>
    <m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4030"/>
    <x v="2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4031"/>
    <x v="3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4032"/>
    <x v="0"/>
    <m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4033"/>
    <x v="2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4034"/>
    <x v="0"/>
    <m/>
    <x v="1"/>
    <x v="6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4035"/>
    <x v="3"/>
    <m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4036"/>
    <x v="3"/>
    <m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4037"/>
    <x v="2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4038"/>
    <x v="3"/>
    <m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4039"/>
    <x v="0"/>
    <m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4040"/>
    <x v="0"/>
    <m/>
    <x v="1"/>
    <x v="6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4041"/>
    <x v="2"/>
    <m/>
    <x v="1"/>
    <x v="6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4042"/>
    <x v="3"/>
    <m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4043"/>
    <x v="3"/>
    <m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4044"/>
    <x v="0"/>
    <m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045"/>
    <x v="3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4046"/>
    <x v="3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4047"/>
    <x v="3"/>
    <m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4048"/>
    <x v="2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4049"/>
    <x v="0"/>
    <m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4050"/>
    <x v="3"/>
    <m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4051"/>
    <x v="3"/>
    <m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4052"/>
    <x v="3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4053"/>
    <x v="3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4054"/>
    <x v="2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4055"/>
    <x v="3"/>
    <m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4056"/>
    <x v="2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4057"/>
    <x v="0"/>
    <m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4058"/>
    <x v="2"/>
    <m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059"/>
    <x v="3"/>
    <m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4060"/>
    <x v="3"/>
    <m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4061"/>
    <x v="2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4062"/>
    <x v="2"/>
    <m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4063"/>
    <x v="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4064"/>
    <x v="0"/>
    <m/>
    <x v="1"/>
    <x v="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4065"/>
    <x v="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4066"/>
    <x v="2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4067"/>
    <x v="0"/>
    <m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068"/>
    <x v="2"/>
    <m/>
    <x v="1"/>
    <x v="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4069"/>
    <x v="0"/>
    <m/>
    <x v="1"/>
    <x v="6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4070"/>
    <x v="0"/>
    <m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4071"/>
    <x v="2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4072"/>
    <x v="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4073"/>
    <x v="0"/>
    <m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4074"/>
    <x v="0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4075"/>
    <x v="3"/>
    <m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4076"/>
    <x v="3"/>
    <m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4077"/>
    <x v="2"/>
    <m/>
    <x v="1"/>
    <x v="6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4078"/>
    <x v="2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4079"/>
    <x v="2"/>
    <m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4080"/>
    <x v="2"/>
    <m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4081"/>
    <x v="0"/>
    <m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4082"/>
    <x v="0"/>
    <m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4083"/>
    <x v="0"/>
    <m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4084"/>
    <x v="2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4085"/>
    <x v="0"/>
    <m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4086"/>
    <x v="0"/>
    <m/>
    <x v="1"/>
    <x v="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4087"/>
    <x v="2"/>
    <m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4088"/>
    <x v="3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4089"/>
    <x v="0"/>
    <m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090"/>
    <x v="0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4091"/>
    <x v="3"/>
    <m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4092"/>
    <x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4093"/>
    <x v="0"/>
    <m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4094"/>
    <x v="3"/>
    <m/>
    <x v="1"/>
    <x v="6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4095"/>
    <x v="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4096"/>
    <x v="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4097"/>
    <x v="0"/>
    <m/>
    <x v="1"/>
    <x v="6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4098"/>
    <x v="2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4099"/>
    <x v="2"/>
    <m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4100"/>
    <x v="3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4101"/>
    <x v="2"/>
    <m/>
    <x v="1"/>
    <x v="6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4102"/>
    <x v="2"/>
    <m/>
    <x v="1"/>
    <x v="6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4103"/>
    <x v="0"/>
    <m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4104"/>
    <x v="2"/>
    <m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4105"/>
    <x v="2"/>
    <m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4106"/>
    <x v="0"/>
    <m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4107"/>
    <x v="3"/>
    <m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4108"/>
    <x v="1"/>
    <m/>
    <x v="1"/>
    <x v="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4109"/>
    <x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4110"/>
    <x v="2"/>
    <m/>
    <x v="1"/>
    <x v="6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4111"/>
    <x v="0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4112"/>
    <x v="2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13"/>
    <x v="0"/>
    <m/>
    <x v="1"/>
    <x v="6"/>
  </r>
  <r>
    <m/>
    <m/>
    <m/>
    <x v="445"/>
    <m/>
    <x v="4"/>
    <m/>
    <m/>
    <m/>
    <m/>
    <m/>
    <m/>
    <m/>
    <m/>
    <x v="4114"/>
    <x v="9"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94DB2-BAA9-4FDF-A50D-AA989D15FA89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7" item="8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AFDB3-F821-432D-BB5E-92475A66F141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6" firstHeaderRow="1" firstDataRow="2" firstDataCol="1" rowPageCount="2" colPageCount="1"/>
  <pivotFields count="21">
    <pivotField showAll="0"/>
    <pivotField showAll="0"/>
    <pivotField showAll="0"/>
    <pivotField axis="axisPage" multipleItemSelectionAllowe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h="1"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 defaultSubtotal="0"/>
    <pivotField showAll="0" defaultSubtotal="0"/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8" hier="-1"/>
    <pageField fld="3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8D8B9-3C3C-4776-BA7B-8126B9B280C1}">
  <dimension ref="A1:E18"/>
  <sheetViews>
    <sheetView workbookViewId="0">
      <selection activeCell="D12" sqref="D12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0" t="s">
        <v>8306</v>
      </c>
      <c r="B1" t="s">
        <v>8310</v>
      </c>
    </row>
    <row r="2" spans="1:5" x14ac:dyDescent="0.3">
      <c r="A2" s="10" t="s">
        <v>8308</v>
      </c>
      <c r="B2" t="s">
        <v>8328</v>
      </c>
    </row>
    <row r="4" spans="1:5" x14ac:dyDescent="0.3">
      <c r="A4" s="10" t="s">
        <v>8313</v>
      </c>
      <c r="B4" s="10" t="s">
        <v>8311</v>
      </c>
    </row>
    <row r="5" spans="1:5" x14ac:dyDescent="0.3">
      <c r="A5" s="10" t="s">
        <v>8315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3">
      <c r="A6" s="12" t="s">
        <v>8322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2" t="s">
        <v>8323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2" t="s">
        <v>8324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2" t="s">
        <v>8325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2" t="s">
        <v>8316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2" t="s">
        <v>8326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2" t="s">
        <v>8317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2" t="s">
        <v>8318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2" t="s">
        <v>8319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2" t="s">
        <v>8320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2" t="s">
        <v>8321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2" t="s">
        <v>8327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2" t="s">
        <v>8312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9506A-396B-483C-94B5-1C1D8301F73E}">
  <dimension ref="A1:H13"/>
  <sheetViews>
    <sheetView tabSelected="1" workbookViewId="0">
      <selection activeCell="G18" sqref="G18"/>
    </sheetView>
  </sheetViews>
  <sheetFormatPr defaultRowHeight="14.4" x14ac:dyDescent="0.3"/>
  <cols>
    <col min="1" max="1" width="13.33203125" bestFit="1" customWidth="1"/>
    <col min="2" max="2" width="19.88671875" style="13" bestFit="1" customWidth="1"/>
    <col min="3" max="3" width="16.1093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8329</v>
      </c>
      <c r="B1" s="13" t="s">
        <v>8330</v>
      </c>
      <c r="C1" t="s">
        <v>8331</v>
      </c>
      <c r="D1" t="s">
        <v>8332</v>
      </c>
      <c r="E1" t="s">
        <v>8333</v>
      </c>
      <c r="F1" t="s">
        <v>8334</v>
      </c>
      <c r="G1" t="s">
        <v>8335</v>
      </c>
      <c r="H1" t="s">
        <v>8336</v>
      </c>
    </row>
    <row r="2" spans="1:8" x14ac:dyDescent="0.3">
      <c r="A2" s="11" t="s">
        <v>8348</v>
      </c>
      <c r="B2" s="13">
        <f>COUNTIFS(Kickstarter!$D:$D,"&lt;1000",Kickstarter!$F:$F,"successful",Kickstarter!$S:$S,"plays")</f>
        <v>141</v>
      </c>
      <c r="C2" s="13">
        <f>COUNTIFS(Kickstarter!$D:$D,"&lt;1000",Kickstarter!$F:$F,"failed",Kickstarter!$S:$S,"plays")</f>
        <v>45</v>
      </c>
      <c r="D2" s="13">
        <f>COUNTIFS(Kickstarter!$D:$D,"&lt;1000",Kickstarter!$F:$F,"canceled",Kickstarter!$S:$S,"plays")</f>
        <v>0</v>
      </c>
      <c r="E2">
        <f>SUM(B2:D2)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8" x14ac:dyDescent="0.3">
      <c r="A3" s="13" t="s">
        <v>8337</v>
      </c>
      <c r="B3" s="13">
        <f>COUNTIFS(Kickstarter!$D:$D,"&gt;=1000",Kickstarter!$D:$D,"&lt;=4999",Kickstarter!$F:$F,"successful",Kickstarter!$S:$S,"plays")</f>
        <v>388</v>
      </c>
      <c r="C3" s="13">
        <f>COUNTIFS(Kickstarter!$D:$D,"&gt;=1000",Kickstarter!$D:$D,"&lt;=4999",Kickstarter!$F:$F,"failed",Kickstarter!$S:$S,"plays")</f>
        <v>146</v>
      </c>
      <c r="D3" s="13">
        <f>COUNTIFS(Kickstarter!$D:$D,"&gt;=1000",Kickstarter!$D:$D,"&lt;=4999",Kickstarter!$F:$F,"canceled",Kickstarter!$S:$S,"plays")</f>
        <v>0</v>
      </c>
      <c r="E3">
        <f t="shared" ref="E3:E12" si="0">SUM(B3:D3)</f>
        <v>534</v>
      </c>
      <c r="F3">
        <f t="shared" ref="F3:F13" si="1">B3/E3*100</f>
        <v>72.659176029962552</v>
      </c>
      <c r="G3">
        <f t="shared" ref="G3:G13" si="2">C3/E3*100</f>
        <v>27.340823970037455</v>
      </c>
      <c r="H3">
        <f t="shared" ref="H3:H13" si="3">D3/E3*100</f>
        <v>0</v>
      </c>
    </row>
    <row r="4" spans="1:8" x14ac:dyDescent="0.3">
      <c r="A4" s="11" t="s">
        <v>8338</v>
      </c>
      <c r="B4" s="13">
        <f>COUNTIFS(Kickstarter!$D:$D,"&gt;=5000",Kickstarter!$D:$D,"&lt;=99999",Kickstarter!$F:$F,"successful",Kickstarter!$S:$S,"plays")</f>
        <v>163</v>
      </c>
      <c r="C4" s="13">
        <f>COUNTIFS(Kickstarter!$D:$D,"&gt;=5000",Kickstarter!$D:$D,"&lt;=99999",Kickstarter!$F:$F,"failed",Kickstarter!$S:$S,"plays")</f>
        <v>156</v>
      </c>
      <c r="D4" s="13">
        <f>COUNTIFS(Kickstarter!$D:$D,"&gt;=5000",Kickstarter!$D:$D,"&lt;=99999",Kickstarter!$F:$F,"canceled",Kickstarter!$S:$S,"plays")</f>
        <v>0</v>
      </c>
      <c r="E4">
        <f t="shared" si="0"/>
        <v>319</v>
      </c>
      <c r="F4">
        <f t="shared" si="1"/>
        <v>51.097178683385579</v>
      </c>
      <c r="G4">
        <f t="shared" si="2"/>
        <v>48.902821316614421</v>
      </c>
      <c r="H4">
        <f t="shared" si="3"/>
        <v>0</v>
      </c>
    </row>
    <row r="5" spans="1:8" x14ac:dyDescent="0.3">
      <c r="A5" s="11" t="s">
        <v>8339</v>
      </c>
      <c r="B5" s="13">
        <f>COUNTIFS(Kickstarter!$D:$D,"&gt;=10000",Kickstarter!$D:$D,"&lt;=14999",Kickstarter!$F:$F,"successful",Kickstarter!$S:$S,"plays")</f>
        <v>39</v>
      </c>
      <c r="C5" s="13">
        <f>COUNTIFS(Kickstarter!$D:$D,"&gt;=10000",Kickstarter!$D:$D,"&lt;=14999",Kickstarter!$F:$F,"failed",Kickstarter!$S:$S,"plays")</f>
        <v>33</v>
      </c>
      <c r="D5" s="13">
        <f>COUNTIFS(Kickstarter!$D:$D,"&gt;=10000",Kickstarter!$D:$D,"&lt;=14999",Kickstarter!$F:$F,"canceled",Kickstarter!$S:$S,"plays")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3">
      <c r="A6" s="11" t="s">
        <v>8340</v>
      </c>
      <c r="B6" s="13">
        <f>COUNTIFS(Kickstarter!$D:$D,"&gt;=15000",Kickstarter!$D:$D,"&lt;=19999",Kickstarter!$F:$F,"successful",Kickstarter!$S:$S,"plays")</f>
        <v>12</v>
      </c>
      <c r="C6" s="13">
        <f>COUNTIFS(Kickstarter!$D:$D,"&gt;=15000",Kickstarter!$D:$D,"&lt;=19999",Kickstarter!$F:$F,"failed",Kickstarter!$S:$S,"plays")</f>
        <v>12</v>
      </c>
      <c r="D6" s="13">
        <f>COUNTIFS(Kickstarter!$D:$D,"&gt;=15000",Kickstarter!$D:$D,"&lt;=19999",Kickstarter!$F:$F,"canceled",Kickstarter!$S:$S,"plays")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s="11" t="s">
        <v>8341</v>
      </c>
      <c r="B7" s="13">
        <f>COUNTIFS(Kickstarter!$D:$D,"&gt;=20000",Kickstarter!$D:$D,"&lt;=24999",Kickstarter!$F:$F,"successful",Kickstarter!$S:$S,"plays")</f>
        <v>9</v>
      </c>
      <c r="C7" s="13">
        <f>COUNTIFS(Kickstarter!$D:$D,"&gt;=20000",Kickstarter!$D:$D,"&lt;=24999",Kickstarter!$F:$F,"failed",Kickstarter!$S:$S,"plays")</f>
        <v>11</v>
      </c>
      <c r="D7" s="13">
        <f>COUNTIFS(Kickstarter!$D:$D,"&gt;=20000",Kickstarter!$D:$D,"&lt;=24999",Kickstarter!$F:$F,"canceled",Kickstarter!$S:$S,"plays")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3">
      <c r="A8" s="11" t="s">
        <v>8342</v>
      </c>
      <c r="B8" s="13">
        <f>COUNTIFS(Kickstarter!$D:$D,"&gt;=25000",Kickstarter!$D:$D,"&lt;=29999",Kickstarter!$F:$F,"successful",Kickstarter!$S:$S,"plays")</f>
        <v>1</v>
      </c>
      <c r="C8" s="13">
        <f>COUNTIFS(Kickstarter!$D:$D,"&gt;=25000",Kickstarter!$D:$D,"&lt;=29999",Kickstarter!$F:$F,"failed",Kickstarter!$S:$S,"plays")</f>
        <v>4</v>
      </c>
      <c r="D8" s="13">
        <f>COUNTIFS(Kickstarter!$D:$D,"&gt;=25000",Kickstarter!$D:$D,"&lt;=29999",Kickstarter!$F:$F,"canceled",Kickstarter!$S:$S,"plays")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s="11" t="s">
        <v>8343</v>
      </c>
      <c r="B9" s="13">
        <f>COUNTIFS(Kickstarter!$D:$D,"&gt;=30000",Kickstarter!$D:$D,"&lt;=34999",Kickstarter!$F:$F,"successful",Kickstarter!$S:$S,"plays")</f>
        <v>3</v>
      </c>
      <c r="C9" s="13">
        <f>COUNTIFS(Kickstarter!$D:$D,"&gt;=30000",Kickstarter!$D:$D,"&lt;=34999",Kickstarter!$F:$F,"failed",Kickstarter!$S:$S,"plays")</f>
        <v>8</v>
      </c>
      <c r="D9" s="13">
        <f>COUNTIFS(Kickstarter!$D:$D,"&gt;=30000",Kickstarter!$D:$D,"&lt;=34999",Kickstarter!$F:$F,"canceled",Kickstarter!$S:$S,"plays")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3">
      <c r="A10" s="11" t="s">
        <v>8344</v>
      </c>
      <c r="B10" s="13">
        <f>COUNTIFS(Kickstarter!$D:$D,"&gt;=35000",Kickstarter!$D:$D,"&lt;=39999",Kickstarter!$F:$F,"successful",Kickstarter!$S:$S,"plays")</f>
        <v>4</v>
      </c>
      <c r="C10" s="13">
        <f>COUNTIFS(Kickstarter!$D:$D,"&gt;=35000",Kickstarter!$D:$D,"&lt;=39999",Kickstarter!$F:$F,"failed",Kickstarter!$S:$S,"plays")</f>
        <v>2</v>
      </c>
      <c r="D10" s="13">
        <f>COUNTIFS(Kickstarter!$D:$D,"&gt;=35000",Kickstarter!$D:$D,"&lt;=39999",Kickstarter!$F:$F,"canceled",Kickstarter!$S:$S,"plays")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3">
      <c r="A11" s="11" t="s">
        <v>8345</v>
      </c>
      <c r="B11" s="13">
        <f>COUNTIFS(Kickstarter!$D:$D,"&gt;=40000",Kickstarter!$D:$D,"&lt;=44999",Kickstarter!$F:$F,"successful",Kickstarter!$S:$S,"plays")</f>
        <v>2</v>
      </c>
      <c r="C11" s="13">
        <f>COUNTIFS(Kickstarter!$D:$D,"&gt;=40000",Kickstarter!$D:$D,"&lt;=44999",Kickstarter!$F:$F,"failed",Kickstarter!$S:$S,"plays")</f>
        <v>1</v>
      </c>
      <c r="D11" s="13">
        <f>COUNTIFS(Kickstarter!$D:$D,"&gt;=40000",Kickstarter!$D:$D,"&lt;=44999",Kickstarter!$F:$F,"canceled",Kickstarter!$S:$S,"plays")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3">
      <c r="A12" s="11" t="s">
        <v>8346</v>
      </c>
      <c r="B12" s="13">
        <f>COUNTIFS(Kickstarter!$D:$D,"&gt;=45000",Kickstarter!$D:$D,"&lt;=49999",Kickstarter!$F:$F,"successful",Kickstarter!$S:$S,"plays")</f>
        <v>0</v>
      </c>
      <c r="C12" s="13">
        <f>COUNTIFS(Kickstarter!$D:$D,"&gt;=45000",Kickstarter!$D:$D,"&lt;=49999",Kickstarter!$F:$F,"failed",Kickstarter!$S:$S,"plays")</f>
        <v>1</v>
      </c>
      <c r="D12" s="13">
        <f>COUNTIFS(Kickstarter!$D:$D,"&gt;=45000",Kickstarter!$D:$D,"&lt;=49999",Kickstarter!$F:$F,"canceled",Kickstarter!$S:$S,"plays")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s="11" t="s">
        <v>8347</v>
      </c>
      <c r="B13" s="13">
        <f>COUNTIFS(Kickstarter!$D:$D,"&gt;=50000",Kickstarter!$F:$F,"successful",Kickstarter!$S:$S,"plays")</f>
        <v>2</v>
      </c>
      <c r="C13" s="13">
        <f>COUNTIFS(Kickstarter!$D:$D,"&gt;=50000",Kickstarter!$F:$F,"failed",Kickstarter!$S:$S,"plays")</f>
        <v>14</v>
      </c>
      <c r="D13" s="13">
        <f>COUNTIFS(Kickstarter!$D:$D,"&gt;=50000",Kickstarter!$F:$F,"canceled",Kickstarter!$S:$S,"plays")</f>
        <v>0</v>
      </c>
      <c r="E13">
        <f>SUM(B13:D13)</f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0FA16-6E9A-4B65-9216-83BD15CCB17E}">
  <dimension ref="A1:E6"/>
  <sheetViews>
    <sheetView workbookViewId="0"/>
  </sheetViews>
  <sheetFormatPr defaultRowHeight="14.4" x14ac:dyDescent="0.3"/>
  <cols>
    <col min="1" max="1" width="16.5546875" bestFit="1" customWidth="1"/>
    <col min="2" max="2" width="17.33203125" bestFit="1" customWidth="1"/>
    <col min="3" max="3" width="4.109375" bestFit="1" customWidth="1"/>
    <col min="4" max="4" width="9.6640625" bestFit="1" customWidth="1"/>
    <col min="5" max="5" width="11" bestFit="1" customWidth="1"/>
  </cols>
  <sheetData>
    <row r="1" spans="1:5" x14ac:dyDescent="0.3">
      <c r="A1" s="10" t="s">
        <v>8309</v>
      </c>
      <c r="B1" t="s">
        <v>8349</v>
      </c>
    </row>
    <row r="2" spans="1:5" x14ac:dyDescent="0.3">
      <c r="A2" s="10" t="s">
        <v>8216</v>
      </c>
      <c r="B2" t="s">
        <v>8350</v>
      </c>
    </row>
    <row r="4" spans="1:5" x14ac:dyDescent="0.3">
      <c r="B4" s="10" t="s">
        <v>8311</v>
      </c>
    </row>
    <row r="5" spans="1:5" x14ac:dyDescent="0.3">
      <c r="B5" t="s">
        <v>8220</v>
      </c>
      <c r="C5" t="s">
        <v>8221</v>
      </c>
      <c r="D5" t="s">
        <v>8218</v>
      </c>
      <c r="E5" t="s">
        <v>8312</v>
      </c>
    </row>
    <row r="6" spans="1:5" x14ac:dyDescent="0.3">
      <c r="A6" t="s">
        <v>8313</v>
      </c>
      <c r="B6" s="11">
        <v>33</v>
      </c>
      <c r="C6" s="11">
        <v>4</v>
      </c>
      <c r="D6" s="11">
        <v>104</v>
      </c>
      <c r="E6" s="11">
        <v>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E1" zoomScale="95" zoomScaleNormal="95" workbookViewId="0">
      <selection activeCell="F522" sqref="F52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0.77734375" customWidth="1"/>
    <col min="15" max="15" width="22.44140625" customWidth="1"/>
    <col min="18" max="18" width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8306</v>
      </c>
      <c r="Q1" s="1" t="s">
        <v>8314</v>
      </c>
      <c r="R1" s="1" t="s">
        <v>8308</v>
      </c>
      <c r="S1" s="1" t="s">
        <v>8309</v>
      </c>
      <c r="T1" s="1"/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(((J2/60)/60)/24)+DATE(1970,1,1)</f>
        <v>42177.007071759261</v>
      </c>
      <c r="P2">
        <f>YEAR(O2)</f>
        <v>2015</v>
      </c>
      <c r="Q2">
        <f>MONTH(O2)</f>
        <v>6</v>
      </c>
      <c r="R2" t="str" cm="1">
        <f t="array" ref="R2:S2">_xlfn.TEXTSPLIT(N2,"/")</f>
        <v>film &amp; video</v>
      </c>
      <c r="S2" t="str">
        <v>television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(((J3/60)/60)/24)+DATE(1970,1,1)</f>
        <v>42766.600497685184</v>
      </c>
      <c r="P3">
        <f t="shared" ref="P3:P66" si="1">YEAR(O3)</f>
        <v>2017</v>
      </c>
      <c r="R3" t="str" cm="1">
        <f t="array" ref="R3:S3">_xlfn.TEXTSPLIT(N3,"/")</f>
        <v>film &amp; video</v>
      </c>
      <c r="S3" t="str">
        <v>television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>
        <f t="shared" si="1"/>
        <v>2016</v>
      </c>
      <c r="R4" t="str" cm="1">
        <f t="array" ref="R4:S4">_xlfn.TEXTSPLIT(N4,"/")</f>
        <v>film &amp; video</v>
      </c>
      <c r="S4" t="str">
        <v>television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>
        <f t="shared" si="1"/>
        <v>2014</v>
      </c>
      <c r="R5" t="str" cm="1">
        <f t="array" ref="R5:S5">_xlfn.TEXTSPLIT(N5,"/")</f>
        <v>film &amp; video</v>
      </c>
      <c r="S5" t="str">
        <v>television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>
        <f t="shared" si="1"/>
        <v>2015</v>
      </c>
      <c r="R6" t="str" cm="1">
        <f t="array" ref="R6:S6">_xlfn.TEXTSPLIT(N6,"/")</f>
        <v>film &amp; video</v>
      </c>
      <c r="S6" t="str">
        <v>television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>
        <f t="shared" si="1"/>
        <v>2016</v>
      </c>
      <c r="R7" t="str" cm="1">
        <f t="array" ref="R7:S7">_xlfn.TEXTSPLIT(N7,"/")</f>
        <v>film &amp; video</v>
      </c>
      <c r="S7" t="str">
        <v>television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>
        <f t="shared" si="1"/>
        <v>2014</v>
      </c>
      <c r="R8" t="str" cm="1">
        <f t="array" ref="R8:S8">_xlfn.TEXTSPLIT(N8,"/")</f>
        <v>film &amp; video</v>
      </c>
      <c r="S8" t="str">
        <v>television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>
        <f t="shared" si="1"/>
        <v>2016</v>
      </c>
      <c r="R9" t="str" cm="1">
        <f t="array" ref="R9:S9">_xlfn.TEXTSPLIT(N9,"/")</f>
        <v>film &amp; video</v>
      </c>
      <c r="S9" t="str">
        <v>television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>
        <f t="shared" si="1"/>
        <v>2016</v>
      </c>
      <c r="R10" t="str" cm="1">
        <f t="array" ref="R10:S10">_xlfn.TEXTSPLIT(N10,"/")</f>
        <v>film &amp; video</v>
      </c>
      <c r="S10" t="str">
        <v>television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>
        <f t="shared" si="1"/>
        <v>2016</v>
      </c>
      <c r="R11" t="str" cm="1">
        <f t="array" ref="R11:S11">_xlfn.TEXTSPLIT(N11,"/")</f>
        <v>film &amp; video</v>
      </c>
      <c r="S11" t="str">
        <v>television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>
        <f t="shared" si="1"/>
        <v>2014</v>
      </c>
      <c r="R12" t="str" cm="1">
        <f t="array" ref="R12:S12">_xlfn.TEXTSPLIT(N12,"/")</f>
        <v>film &amp; video</v>
      </c>
      <c r="S12" t="str">
        <v>television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>
        <f t="shared" si="1"/>
        <v>2016</v>
      </c>
      <c r="R13" t="str" cm="1">
        <f t="array" ref="R13:S13">_xlfn.TEXTSPLIT(N13,"/")</f>
        <v>film &amp; video</v>
      </c>
      <c r="S13" t="str">
        <v>television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>
        <f t="shared" si="1"/>
        <v>2014</v>
      </c>
      <c r="R14" t="str" cm="1">
        <f t="array" ref="R14:S14">_xlfn.TEXTSPLIT(N14,"/")</f>
        <v>film &amp; video</v>
      </c>
      <c r="S14" t="str">
        <v>television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>
        <f t="shared" si="1"/>
        <v>2016</v>
      </c>
      <c r="R15" t="str" cm="1">
        <f t="array" ref="R15:S15">_xlfn.TEXTSPLIT(N15,"/")</f>
        <v>film &amp; video</v>
      </c>
      <c r="S15" t="str">
        <v>television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>
        <f t="shared" si="1"/>
        <v>2014</v>
      </c>
      <c r="R16" t="str" cm="1">
        <f t="array" ref="R16:S16">_xlfn.TEXTSPLIT(N16,"/")</f>
        <v>film &amp; video</v>
      </c>
      <c r="S16" t="str">
        <v>television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>
        <f t="shared" si="1"/>
        <v>2015</v>
      </c>
      <c r="R17" t="str" cm="1">
        <f t="array" ref="R17:S17">_xlfn.TEXTSPLIT(N17,"/")</f>
        <v>film &amp; video</v>
      </c>
      <c r="S17" t="str">
        <v>television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>
        <f t="shared" si="1"/>
        <v>2014</v>
      </c>
      <c r="R18" t="str" cm="1">
        <f t="array" ref="R18:S18">_xlfn.TEXTSPLIT(N18,"/")</f>
        <v>film &amp; video</v>
      </c>
      <c r="S18" t="str">
        <v>television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>
        <f t="shared" si="1"/>
        <v>2014</v>
      </c>
      <c r="R19" t="str" cm="1">
        <f t="array" ref="R19:S19">_xlfn.TEXTSPLIT(N19,"/")</f>
        <v>film &amp; video</v>
      </c>
      <c r="S19" t="str">
        <v>television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>
        <f t="shared" si="1"/>
        <v>2014</v>
      </c>
      <c r="R20" t="str" cm="1">
        <f t="array" ref="R20:S20">_xlfn.TEXTSPLIT(N20,"/")</f>
        <v>film &amp; video</v>
      </c>
      <c r="S20" t="str">
        <v>television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>
        <f t="shared" si="1"/>
        <v>2015</v>
      </c>
      <c r="R21" t="str" cm="1">
        <f t="array" ref="R21:S21">_xlfn.TEXTSPLIT(N21,"/")</f>
        <v>film &amp; video</v>
      </c>
      <c r="S21" t="str">
        <v>television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>
        <f t="shared" si="1"/>
        <v>2015</v>
      </c>
      <c r="R22" t="str" cm="1">
        <f t="array" ref="R22:S22">_xlfn.TEXTSPLIT(N22,"/")</f>
        <v>film &amp; video</v>
      </c>
      <c r="S22" t="str">
        <v>television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>
        <f t="shared" si="1"/>
        <v>2014</v>
      </c>
      <c r="R23" t="str" cm="1">
        <f t="array" ref="R23:S23">_xlfn.TEXTSPLIT(N23,"/")</f>
        <v>film &amp; video</v>
      </c>
      <c r="S23" t="str">
        <v>television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>
        <f t="shared" si="1"/>
        <v>2014</v>
      </c>
      <c r="R24" t="str" cm="1">
        <f t="array" ref="R24:S24">_xlfn.TEXTSPLIT(N24,"/")</f>
        <v>film &amp; video</v>
      </c>
      <c r="S24" t="str">
        <v>television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>
        <f t="shared" si="1"/>
        <v>2015</v>
      </c>
      <c r="R25" t="str" cm="1">
        <f t="array" ref="R25:S25">_xlfn.TEXTSPLIT(N25,"/")</f>
        <v>film &amp; video</v>
      </c>
      <c r="S25" t="str">
        <v>television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>
        <f t="shared" si="1"/>
        <v>2015</v>
      </c>
      <c r="R26" t="str" cm="1">
        <f t="array" ref="R26:S26">_xlfn.TEXTSPLIT(N26,"/")</f>
        <v>film &amp; video</v>
      </c>
      <c r="S26" t="str">
        <v>television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>
        <f t="shared" si="1"/>
        <v>2015</v>
      </c>
      <c r="R27" t="str" cm="1">
        <f t="array" ref="R27:S27">_xlfn.TEXTSPLIT(N27,"/")</f>
        <v>film &amp; video</v>
      </c>
      <c r="S27" t="str">
        <v>television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>
        <f t="shared" si="1"/>
        <v>2014</v>
      </c>
      <c r="R28" t="str" cm="1">
        <f t="array" ref="R28:S28">_xlfn.TEXTSPLIT(N28,"/")</f>
        <v>film &amp; video</v>
      </c>
      <c r="S28" t="str">
        <v>television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>
        <f t="shared" si="1"/>
        <v>2014</v>
      </c>
      <c r="R29" t="str" cm="1">
        <f t="array" ref="R29:S29">_xlfn.TEXTSPLIT(N29,"/")</f>
        <v>film &amp; video</v>
      </c>
      <c r="S29" t="str">
        <v>television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>
        <f t="shared" si="1"/>
        <v>2015</v>
      </c>
      <c r="R30" t="str" cm="1">
        <f t="array" ref="R30:S30">_xlfn.TEXTSPLIT(N30,"/")</f>
        <v>film &amp; video</v>
      </c>
      <c r="S30" t="str">
        <v>television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>
        <f t="shared" si="1"/>
        <v>2014</v>
      </c>
      <c r="R31" t="str" cm="1">
        <f t="array" ref="R31:S31">_xlfn.TEXTSPLIT(N31,"/")</f>
        <v>film &amp; video</v>
      </c>
      <c r="S31" t="str">
        <v>television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>
        <f t="shared" si="1"/>
        <v>2014</v>
      </c>
      <c r="R32" t="str" cm="1">
        <f t="array" ref="R32:S32">_xlfn.TEXTSPLIT(N32,"/")</f>
        <v>film &amp; video</v>
      </c>
      <c r="S32" t="str">
        <v>television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>
        <f t="shared" si="1"/>
        <v>2016</v>
      </c>
      <c r="R33" t="str" cm="1">
        <f t="array" ref="R33:S33">_xlfn.TEXTSPLIT(N33,"/")</f>
        <v>film &amp; video</v>
      </c>
      <c r="S33" t="str">
        <v>television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>
        <f t="shared" si="1"/>
        <v>2016</v>
      </c>
      <c r="R34" t="str" cm="1">
        <f t="array" ref="R34:S34">_xlfn.TEXTSPLIT(N34,"/")</f>
        <v>film &amp; video</v>
      </c>
      <c r="S34" t="str">
        <v>television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>
        <f t="shared" si="1"/>
        <v>2015</v>
      </c>
      <c r="R35" t="str" cm="1">
        <f t="array" ref="R35:S35">_xlfn.TEXTSPLIT(N35,"/")</f>
        <v>film &amp; video</v>
      </c>
      <c r="S35" t="str">
        <v>television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>
        <f t="shared" si="1"/>
        <v>2014</v>
      </c>
      <c r="R36" t="str" cm="1">
        <f t="array" ref="R36:S36">_xlfn.TEXTSPLIT(N36,"/")</f>
        <v>film &amp; video</v>
      </c>
      <c r="S36" t="str">
        <v>television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>
        <f t="shared" si="1"/>
        <v>2015</v>
      </c>
      <c r="R37" t="str" cm="1">
        <f t="array" ref="R37:S37">_xlfn.TEXTSPLIT(N37,"/")</f>
        <v>film &amp; video</v>
      </c>
      <c r="S37" t="str">
        <v>television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>
        <f t="shared" si="1"/>
        <v>2015</v>
      </c>
      <c r="R38" t="str" cm="1">
        <f t="array" ref="R38:S38">_xlfn.TEXTSPLIT(N38,"/")</f>
        <v>film &amp; video</v>
      </c>
      <c r="S38" t="str">
        <v>television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>
        <f t="shared" si="1"/>
        <v>2015</v>
      </c>
      <c r="R39" t="str" cm="1">
        <f t="array" ref="R39:S39">_xlfn.TEXTSPLIT(N39,"/")</f>
        <v>film &amp; video</v>
      </c>
      <c r="S39" t="str">
        <v>television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>
        <f t="shared" si="1"/>
        <v>2013</v>
      </c>
      <c r="R40" t="str" cm="1">
        <f t="array" ref="R40:S40">_xlfn.TEXTSPLIT(N40,"/")</f>
        <v>film &amp; video</v>
      </c>
      <c r="S40" t="str">
        <v>television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>
        <f t="shared" si="1"/>
        <v>2014</v>
      </c>
      <c r="R41" t="str" cm="1">
        <f t="array" ref="R41:S41">_xlfn.TEXTSPLIT(N41,"/")</f>
        <v>film &amp; video</v>
      </c>
      <c r="S41" t="str">
        <v>television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>
        <f t="shared" si="1"/>
        <v>2014</v>
      </c>
      <c r="R42" t="str" cm="1">
        <f t="array" ref="R42:S42">_xlfn.TEXTSPLIT(N42,"/")</f>
        <v>film &amp; video</v>
      </c>
      <c r="S42" t="str">
        <v>television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>
        <f t="shared" si="1"/>
        <v>2014</v>
      </c>
      <c r="R43" t="str" cm="1">
        <f t="array" ref="R43:S43">_xlfn.TEXTSPLIT(N43,"/")</f>
        <v>film &amp; video</v>
      </c>
      <c r="S43" t="str">
        <v>television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>
        <f t="shared" si="1"/>
        <v>2014</v>
      </c>
      <c r="R44" t="str" cm="1">
        <f t="array" ref="R44:S44">_xlfn.TEXTSPLIT(N44,"/")</f>
        <v>film &amp; video</v>
      </c>
      <c r="S44" t="str">
        <v>television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>
        <f t="shared" si="1"/>
        <v>2014</v>
      </c>
      <c r="R45" t="str" cm="1">
        <f t="array" ref="R45:S45">_xlfn.TEXTSPLIT(N45,"/")</f>
        <v>film &amp; video</v>
      </c>
      <c r="S45" t="str">
        <v>television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>
        <f t="shared" si="1"/>
        <v>2014</v>
      </c>
      <c r="R46" t="str" cm="1">
        <f t="array" ref="R46:S46">_xlfn.TEXTSPLIT(N46,"/")</f>
        <v>film &amp; video</v>
      </c>
      <c r="S46" t="str">
        <v>television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>
        <f t="shared" si="1"/>
        <v>2016</v>
      </c>
      <c r="R47" t="str" cm="1">
        <f t="array" ref="R47:S47">_xlfn.TEXTSPLIT(N47,"/")</f>
        <v>film &amp; video</v>
      </c>
      <c r="S47" t="str">
        <v>television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>
        <f t="shared" si="1"/>
        <v>2015</v>
      </c>
      <c r="R48" t="str" cm="1">
        <f t="array" ref="R48:S48">_xlfn.TEXTSPLIT(N48,"/")</f>
        <v>film &amp; video</v>
      </c>
      <c r="S48" t="str">
        <v>television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>
        <f t="shared" si="1"/>
        <v>2014</v>
      </c>
      <c r="R49" t="str" cm="1">
        <f t="array" ref="R49:S49">_xlfn.TEXTSPLIT(N49,"/")</f>
        <v>film &amp; video</v>
      </c>
      <c r="S49" t="str">
        <v>television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>
        <f t="shared" si="1"/>
        <v>2015</v>
      </c>
      <c r="R50" t="str" cm="1">
        <f t="array" ref="R50:S50">_xlfn.TEXTSPLIT(N50,"/")</f>
        <v>film &amp; video</v>
      </c>
      <c r="S50" t="str">
        <v>television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>
        <f t="shared" si="1"/>
        <v>2015</v>
      </c>
      <c r="R51" t="str" cm="1">
        <f t="array" ref="R51:S51">_xlfn.TEXTSPLIT(N51,"/")</f>
        <v>film &amp; video</v>
      </c>
      <c r="S51" t="str">
        <v>television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>
        <f t="shared" si="1"/>
        <v>2014</v>
      </c>
      <c r="R52" t="str" cm="1">
        <f t="array" ref="R52:S52">_xlfn.TEXTSPLIT(N52,"/")</f>
        <v>film &amp; video</v>
      </c>
      <c r="S52" t="str">
        <v>television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>
        <f t="shared" si="1"/>
        <v>2015</v>
      </c>
      <c r="R53" t="str" cm="1">
        <f t="array" ref="R53:S53">_xlfn.TEXTSPLIT(N53,"/")</f>
        <v>film &amp; video</v>
      </c>
      <c r="S53" t="str">
        <v>television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>
        <f t="shared" si="1"/>
        <v>2014</v>
      </c>
      <c r="R54" t="str" cm="1">
        <f t="array" ref="R54:S54">_xlfn.TEXTSPLIT(N54,"/")</f>
        <v>film &amp; video</v>
      </c>
      <c r="S54" t="str">
        <v>television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>
        <f t="shared" si="1"/>
        <v>2014</v>
      </c>
      <c r="R55" t="str" cm="1">
        <f t="array" ref="R55:S55">_xlfn.TEXTSPLIT(N55,"/")</f>
        <v>film &amp; video</v>
      </c>
      <c r="S55" t="str">
        <v>television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>
        <f t="shared" si="1"/>
        <v>2015</v>
      </c>
      <c r="R56" t="str" cm="1">
        <f t="array" ref="R56:S56">_xlfn.TEXTSPLIT(N56,"/")</f>
        <v>film &amp; video</v>
      </c>
      <c r="S56" t="str">
        <v>television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>
        <f t="shared" si="1"/>
        <v>2016</v>
      </c>
      <c r="R57" t="str" cm="1">
        <f t="array" ref="R57:S57">_xlfn.TEXTSPLIT(N57,"/")</f>
        <v>film &amp; video</v>
      </c>
      <c r="S57" t="str">
        <v>television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>
        <f t="shared" si="1"/>
        <v>2015</v>
      </c>
      <c r="R58" t="str" cm="1">
        <f t="array" ref="R58:S58">_xlfn.TEXTSPLIT(N58,"/")</f>
        <v>film &amp; video</v>
      </c>
      <c r="S58" t="str">
        <v>television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>
        <f t="shared" si="1"/>
        <v>2015</v>
      </c>
      <c r="R59" t="str" cm="1">
        <f t="array" ref="R59:S59">_xlfn.TEXTSPLIT(N59,"/")</f>
        <v>film &amp; video</v>
      </c>
      <c r="S59" t="str">
        <v>television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>
        <f t="shared" si="1"/>
        <v>2014</v>
      </c>
      <c r="R60" t="str" cm="1">
        <f t="array" ref="R60:S60">_xlfn.TEXTSPLIT(N60,"/")</f>
        <v>film &amp; video</v>
      </c>
      <c r="S60" t="str">
        <v>television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>
        <f t="shared" si="1"/>
        <v>2015</v>
      </c>
      <c r="R61" t="str" cm="1">
        <f t="array" ref="R61:S61">_xlfn.TEXTSPLIT(N61,"/")</f>
        <v>film &amp; video</v>
      </c>
      <c r="S61" t="str">
        <v>television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>
        <f t="shared" si="1"/>
        <v>2014</v>
      </c>
      <c r="R62" t="str" cm="1">
        <f t="array" ref="R62:S62">_xlfn.TEXTSPLIT(N62,"/")</f>
        <v>film &amp; video</v>
      </c>
      <c r="S62" t="str">
        <v>shorts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>
        <f t="shared" si="1"/>
        <v>2013</v>
      </c>
      <c r="R63" t="str" cm="1">
        <f t="array" ref="R63:S63">_xlfn.TEXTSPLIT(N63,"/")</f>
        <v>film &amp; video</v>
      </c>
      <c r="S63" t="str">
        <v>shorts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>
        <f t="shared" si="1"/>
        <v>2013</v>
      </c>
      <c r="R64" t="str" cm="1">
        <f t="array" ref="R64:S64">_xlfn.TEXTSPLIT(N64,"/")</f>
        <v>film &amp; video</v>
      </c>
      <c r="S64" t="str">
        <v>shorts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>
        <f t="shared" si="1"/>
        <v>2013</v>
      </c>
      <c r="R65" t="str" cm="1">
        <f t="array" ref="R65:S65">_xlfn.TEXTSPLIT(N65,"/")</f>
        <v>film &amp; video</v>
      </c>
      <c r="S65" t="str">
        <v>shorts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41433.01829861111</v>
      </c>
      <c r="P66">
        <f t="shared" si="1"/>
        <v>2013</v>
      </c>
      <c r="R66" t="str" cm="1">
        <f t="array" ref="R66:S66">_xlfn.TEXTSPLIT(N66,"/")</f>
        <v>film &amp; video</v>
      </c>
      <c r="S66" t="str">
        <v>shorts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2">(((J67/60)/60)/24)+DATE(1970,1,1)</f>
        <v>41835.821226851855</v>
      </c>
      <c r="P67">
        <f t="shared" ref="P67:P130" si="3">YEAR(O67)</f>
        <v>2014</v>
      </c>
      <c r="R67" t="str" cm="1">
        <f t="array" ref="R67:S67">_xlfn.TEXTSPLIT(N67,"/")</f>
        <v>film &amp; video</v>
      </c>
      <c r="S67" t="str">
        <v>shorts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2"/>
        <v>42539.849768518514</v>
      </c>
      <c r="P68">
        <f t="shared" si="3"/>
        <v>2016</v>
      </c>
      <c r="R68" t="str" cm="1">
        <f t="array" ref="R68:S68">_xlfn.TEXTSPLIT(N68,"/")</f>
        <v>film &amp; video</v>
      </c>
      <c r="S68" t="str">
        <v>shorts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2"/>
        <v>41075.583379629628</v>
      </c>
      <c r="P69">
        <f t="shared" si="3"/>
        <v>2012</v>
      </c>
      <c r="R69" t="str" cm="1">
        <f t="array" ref="R69:S69">_xlfn.TEXTSPLIT(N69,"/")</f>
        <v>film &amp; video</v>
      </c>
      <c r="S69" t="str">
        <v>shorts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2"/>
        <v>41663.569340277776</v>
      </c>
      <c r="P70">
        <f t="shared" si="3"/>
        <v>2014</v>
      </c>
      <c r="R70" t="str" cm="1">
        <f t="array" ref="R70:S70">_xlfn.TEXTSPLIT(N70,"/")</f>
        <v>film &amp; video</v>
      </c>
      <c r="S70" t="str">
        <v>shorts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2"/>
        <v>40786.187789351854</v>
      </c>
      <c r="P71">
        <f t="shared" si="3"/>
        <v>2011</v>
      </c>
      <c r="R71" t="str" cm="1">
        <f t="array" ref="R71:S71">_xlfn.TEXTSPLIT(N71,"/")</f>
        <v>film &amp; video</v>
      </c>
      <c r="S71" t="str">
        <v>shorts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2"/>
        <v>40730.896354166667</v>
      </c>
      <c r="P72">
        <f t="shared" si="3"/>
        <v>2011</v>
      </c>
      <c r="R72" t="str" cm="1">
        <f t="array" ref="R72:S72">_xlfn.TEXTSPLIT(N72,"/")</f>
        <v>film &amp; video</v>
      </c>
      <c r="S72" t="str">
        <v>shorts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2"/>
        <v>40997.271493055552</v>
      </c>
      <c r="P73">
        <f t="shared" si="3"/>
        <v>2012</v>
      </c>
      <c r="R73" t="str" cm="1">
        <f t="array" ref="R73:S73">_xlfn.TEXTSPLIT(N73,"/")</f>
        <v>film &amp; video</v>
      </c>
      <c r="S73" t="str">
        <v>shorts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2"/>
        <v>41208.010196759256</v>
      </c>
      <c r="P74">
        <f t="shared" si="3"/>
        <v>2012</v>
      </c>
      <c r="R74" t="str" cm="1">
        <f t="array" ref="R74:S74">_xlfn.TEXTSPLIT(N74,"/")</f>
        <v>film &amp; video</v>
      </c>
      <c r="S74" t="str">
        <v>shorts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2"/>
        <v>40587.75675925926</v>
      </c>
      <c r="P75">
        <f t="shared" si="3"/>
        <v>2011</v>
      </c>
      <c r="R75" t="str" cm="1">
        <f t="array" ref="R75:S75">_xlfn.TEXTSPLIT(N75,"/")</f>
        <v>film &amp; video</v>
      </c>
      <c r="S75" t="str">
        <v>shorts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2"/>
        <v>42360.487210648149</v>
      </c>
      <c r="P76">
        <f t="shared" si="3"/>
        <v>2015</v>
      </c>
      <c r="R76" t="str" cm="1">
        <f t="array" ref="R76:S76">_xlfn.TEXTSPLIT(N76,"/")</f>
        <v>film &amp; video</v>
      </c>
      <c r="S76" t="str">
        <v>shorts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2"/>
        <v>41357.209166666667</v>
      </c>
      <c r="P77">
        <f t="shared" si="3"/>
        <v>2013</v>
      </c>
      <c r="R77" t="str" cm="1">
        <f t="array" ref="R77:S77">_xlfn.TEXTSPLIT(N77,"/")</f>
        <v>film &amp; video</v>
      </c>
      <c r="S77" t="str">
        <v>shorts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2"/>
        <v>40844.691643518519</v>
      </c>
      <c r="P78">
        <f t="shared" si="3"/>
        <v>2011</v>
      </c>
      <c r="R78" t="str" cm="1">
        <f t="array" ref="R78:S78">_xlfn.TEXTSPLIT(N78,"/")</f>
        <v>film &amp; video</v>
      </c>
      <c r="S78" t="str">
        <v>shorts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2"/>
        <v>40997.144872685189</v>
      </c>
      <c r="P79">
        <f t="shared" si="3"/>
        <v>2012</v>
      </c>
      <c r="R79" t="str" cm="1">
        <f t="array" ref="R79:S79">_xlfn.TEXTSPLIT(N79,"/")</f>
        <v>film &amp; video</v>
      </c>
      <c r="S79" t="str">
        <v>shorts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2"/>
        <v>42604.730567129634</v>
      </c>
      <c r="P80">
        <f t="shared" si="3"/>
        <v>2016</v>
      </c>
      <c r="R80" t="str" cm="1">
        <f t="array" ref="R80:S80">_xlfn.TEXTSPLIT(N80,"/")</f>
        <v>film &amp; video</v>
      </c>
      <c r="S80" t="str">
        <v>shorts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2"/>
        <v>41724.776539351849</v>
      </c>
      <c r="P81">
        <f t="shared" si="3"/>
        <v>2014</v>
      </c>
      <c r="R81" t="str" cm="1">
        <f t="array" ref="R81:S81">_xlfn.TEXTSPLIT(N81,"/")</f>
        <v>film &amp; video</v>
      </c>
      <c r="S81" t="str">
        <v>shorts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2"/>
        <v>41583.083981481483</v>
      </c>
      <c r="P82">
        <f t="shared" si="3"/>
        <v>2013</v>
      </c>
      <c r="R82" t="str" cm="1">
        <f t="array" ref="R82:S82">_xlfn.TEXTSPLIT(N82,"/")</f>
        <v>film &amp; video</v>
      </c>
      <c r="S82" t="str">
        <v>shorts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2"/>
        <v>41100.158877314818</v>
      </c>
      <c r="P83">
        <f t="shared" si="3"/>
        <v>2012</v>
      </c>
      <c r="R83" t="str" cm="1">
        <f t="array" ref="R83:S83">_xlfn.TEXTSPLIT(N83,"/")</f>
        <v>film &amp; video</v>
      </c>
      <c r="S83" t="str">
        <v>shorts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2"/>
        <v>40795.820150462961</v>
      </c>
      <c r="P84">
        <f t="shared" si="3"/>
        <v>2011</v>
      </c>
      <c r="R84" t="str" cm="1">
        <f t="array" ref="R84:S84">_xlfn.TEXTSPLIT(N84,"/")</f>
        <v>film &amp; video</v>
      </c>
      <c r="S84" t="str">
        <v>shorts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2"/>
        <v>42042.615613425922</v>
      </c>
      <c r="P85">
        <f t="shared" si="3"/>
        <v>2015</v>
      </c>
      <c r="R85" t="str" cm="1">
        <f t="array" ref="R85:S85">_xlfn.TEXTSPLIT(N85,"/")</f>
        <v>film &amp; video</v>
      </c>
      <c r="S85" t="str">
        <v>shorts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2"/>
        <v>40648.757939814815</v>
      </c>
      <c r="P86">
        <f t="shared" si="3"/>
        <v>2011</v>
      </c>
      <c r="R86" t="str" cm="1">
        <f t="array" ref="R86:S86">_xlfn.TEXTSPLIT(N86,"/")</f>
        <v>film &amp; video</v>
      </c>
      <c r="S86" t="str">
        <v>shorts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2"/>
        <v>40779.125428240739</v>
      </c>
      <c r="P87">
        <f t="shared" si="3"/>
        <v>2011</v>
      </c>
      <c r="R87" t="str" cm="1">
        <f t="array" ref="R87:S87">_xlfn.TEXTSPLIT(N87,"/")</f>
        <v>film &amp; video</v>
      </c>
      <c r="S87" t="str">
        <v>shorts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2"/>
        <v>42291.556076388893</v>
      </c>
      <c r="P88">
        <f t="shared" si="3"/>
        <v>2015</v>
      </c>
      <c r="R88" t="str" cm="1">
        <f t="array" ref="R88:S88">_xlfn.TEXTSPLIT(N88,"/")</f>
        <v>film &amp; video</v>
      </c>
      <c r="S88" t="str">
        <v>shorts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2"/>
        <v>40322.53938657407</v>
      </c>
      <c r="P89">
        <f t="shared" si="3"/>
        <v>2010</v>
      </c>
      <c r="R89" t="str" cm="1">
        <f t="array" ref="R89:S89">_xlfn.TEXTSPLIT(N89,"/")</f>
        <v>film &amp; video</v>
      </c>
      <c r="S89" t="str">
        <v>shorts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2"/>
        <v>41786.65892361111</v>
      </c>
      <c r="P90">
        <f t="shared" si="3"/>
        <v>2014</v>
      </c>
      <c r="R90" t="str" cm="1">
        <f t="array" ref="R90:S90">_xlfn.TEXTSPLIT(N90,"/")</f>
        <v>film &amp; video</v>
      </c>
      <c r="S90" t="str">
        <v>shorts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2"/>
        <v>41402.752222222225</v>
      </c>
      <c r="P91">
        <f t="shared" si="3"/>
        <v>2013</v>
      </c>
      <c r="R91" t="str" cm="1">
        <f t="array" ref="R91:S91">_xlfn.TEXTSPLIT(N91,"/")</f>
        <v>film &amp; video</v>
      </c>
      <c r="S91" t="str">
        <v>shorts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2"/>
        <v>40706.297442129631</v>
      </c>
      <c r="P92">
        <f t="shared" si="3"/>
        <v>2011</v>
      </c>
      <c r="R92" t="str" cm="1">
        <f t="array" ref="R92:S92">_xlfn.TEXTSPLIT(N92,"/")</f>
        <v>film &amp; video</v>
      </c>
      <c r="S92" t="str">
        <v>shorts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2"/>
        <v>40619.402361111112</v>
      </c>
      <c r="P93">
        <f t="shared" si="3"/>
        <v>2011</v>
      </c>
      <c r="R93" t="str" cm="1">
        <f t="array" ref="R93:S93">_xlfn.TEXTSPLIT(N93,"/")</f>
        <v>film &amp; video</v>
      </c>
      <c r="S93" t="str">
        <v>shorts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2"/>
        <v>42721.198877314819</v>
      </c>
      <c r="P94">
        <f t="shared" si="3"/>
        <v>2016</v>
      </c>
      <c r="R94" t="str" cm="1">
        <f t="array" ref="R94:S94">_xlfn.TEXTSPLIT(N94,"/")</f>
        <v>film &amp; video</v>
      </c>
      <c r="S94" t="str">
        <v>shorts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2"/>
        <v>41065.858067129629</v>
      </c>
      <c r="P95">
        <f t="shared" si="3"/>
        <v>2012</v>
      </c>
      <c r="R95" t="str" cm="1">
        <f t="array" ref="R95:S95">_xlfn.TEXTSPLIT(N95,"/")</f>
        <v>film &amp; video</v>
      </c>
      <c r="S95" t="str">
        <v>shorts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2"/>
        <v>41716.717847222222</v>
      </c>
      <c r="P96">
        <f t="shared" si="3"/>
        <v>2014</v>
      </c>
      <c r="R96" t="str" cm="1">
        <f t="array" ref="R96:S96">_xlfn.TEXTSPLIT(N96,"/")</f>
        <v>film &amp; video</v>
      </c>
      <c r="S96" t="str">
        <v>shorts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2"/>
        <v>40935.005104166667</v>
      </c>
      <c r="P97">
        <f t="shared" si="3"/>
        <v>2012</v>
      </c>
      <c r="R97" t="str" cm="1">
        <f t="array" ref="R97:S97">_xlfn.TEXTSPLIT(N97,"/")</f>
        <v>film &amp; video</v>
      </c>
      <c r="S97" t="str">
        <v>shorts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2"/>
        <v>40324.662511574075</v>
      </c>
      <c r="P98">
        <f t="shared" si="3"/>
        <v>2010</v>
      </c>
      <c r="R98" t="str" cm="1">
        <f t="array" ref="R98:S98">_xlfn.TEXTSPLIT(N98,"/")</f>
        <v>film &amp; video</v>
      </c>
      <c r="S98" t="str">
        <v>shorts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2"/>
        <v>40706.135208333333</v>
      </c>
      <c r="P99">
        <f t="shared" si="3"/>
        <v>2011</v>
      </c>
      <c r="R99" t="str" cm="1">
        <f t="array" ref="R99:S99">_xlfn.TEXTSPLIT(N99,"/")</f>
        <v>film &amp; video</v>
      </c>
      <c r="S99" t="str">
        <v>shorts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2"/>
        <v>41214.79483796296</v>
      </c>
      <c r="P100">
        <f t="shared" si="3"/>
        <v>2012</v>
      </c>
      <c r="R100" t="str" cm="1">
        <f t="array" ref="R100:S100">_xlfn.TEXTSPLIT(N100,"/")</f>
        <v>film &amp; video</v>
      </c>
      <c r="S100" t="str">
        <v>shorts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2"/>
        <v>41631.902766203704</v>
      </c>
      <c r="P101">
        <f t="shared" si="3"/>
        <v>2013</v>
      </c>
      <c r="R101" t="str" cm="1">
        <f t="array" ref="R101:S101">_xlfn.TEXTSPLIT(N101,"/")</f>
        <v>film &amp; video</v>
      </c>
      <c r="S101" t="str">
        <v>shorts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2"/>
        <v>41197.753310185188</v>
      </c>
      <c r="P102">
        <f t="shared" si="3"/>
        <v>2012</v>
      </c>
      <c r="R102" t="str" cm="1">
        <f t="array" ref="R102:S102">_xlfn.TEXTSPLIT(N102,"/")</f>
        <v>film &amp; video</v>
      </c>
      <c r="S102" t="str">
        <v>shorts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2"/>
        <v>41274.776736111111</v>
      </c>
      <c r="P103">
        <f t="shared" si="3"/>
        <v>2012</v>
      </c>
      <c r="R103" t="str" cm="1">
        <f t="array" ref="R103:S103">_xlfn.TEXTSPLIT(N103,"/")</f>
        <v>film &amp; video</v>
      </c>
      <c r="S103" t="str">
        <v>shorts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2"/>
        <v>40505.131168981483</v>
      </c>
      <c r="P104">
        <f t="shared" si="3"/>
        <v>2010</v>
      </c>
      <c r="R104" t="str" cm="1">
        <f t="array" ref="R104:S104">_xlfn.TEXTSPLIT(N104,"/")</f>
        <v>film &amp; video</v>
      </c>
      <c r="S104" t="str">
        <v>shorts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2"/>
        <v>41682.805902777778</v>
      </c>
      <c r="P105">
        <f t="shared" si="3"/>
        <v>2014</v>
      </c>
      <c r="R105" t="str" cm="1">
        <f t="array" ref="R105:S105">_xlfn.TEXTSPLIT(N105,"/")</f>
        <v>film &amp; video</v>
      </c>
      <c r="S105" t="str">
        <v>shorts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2"/>
        <v>40612.695208333331</v>
      </c>
      <c r="P106">
        <f t="shared" si="3"/>
        <v>2011</v>
      </c>
      <c r="R106" t="str" cm="1">
        <f t="array" ref="R106:S106">_xlfn.TEXTSPLIT(N106,"/")</f>
        <v>film &amp; video</v>
      </c>
      <c r="S106" t="str">
        <v>shorts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2"/>
        <v>42485.724768518514</v>
      </c>
      <c r="P107">
        <f t="shared" si="3"/>
        <v>2016</v>
      </c>
      <c r="R107" t="str" cm="1">
        <f t="array" ref="R107:S107">_xlfn.TEXTSPLIT(N107,"/")</f>
        <v>film &amp; video</v>
      </c>
      <c r="S107" t="str">
        <v>shorts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2"/>
        <v>40987.776631944449</v>
      </c>
      <c r="P108">
        <f t="shared" si="3"/>
        <v>2012</v>
      </c>
      <c r="R108" t="str" cm="1">
        <f t="array" ref="R108:S108">_xlfn.TEXTSPLIT(N108,"/")</f>
        <v>film &amp; video</v>
      </c>
      <c r="S108" t="str">
        <v>shorts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2"/>
        <v>40635.982488425929</v>
      </c>
      <c r="P109">
        <f t="shared" si="3"/>
        <v>2011</v>
      </c>
      <c r="R109" t="str" cm="1">
        <f t="array" ref="R109:S109">_xlfn.TEXTSPLIT(N109,"/")</f>
        <v>film &amp; video</v>
      </c>
      <c r="S109" t="str">
        <v>shorts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2"/>
        <v>41365.613078703704</v>
      </c>
      <c r="P110">
        <f t="shared" si="3"/>
        <v>2013</v>
      </c>
      <c r="R110" t="str" cm="1">
        <f t="array" ref="R110:S110">_xlfn.TEXTSPLIT(N110,"/")</f>
        <v>film &amp; video</v>
      </c>
      <c r="S110" t="str">
        <v>shorts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2"/>
        <v>40570.025810185187</v>
      </c>
      <c r="P111">
        <f t="shared" si="3"/>
        <v>2011</v>
      </c>
      <c r="R111" t="str" cm="1">
        <f t="array" ref="R111:S111">_xlfn.TEXTSPLIT(N111,"/")</f>
        <v>film &amp; video</v>
      </c>
      <c r="S111" t="str">
        <v>shorts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2"/>
        <v>41557.949687500004</v>
      </c>
      <c r="P112">
        <f t="shared" si="3"/>
        <v>2013</v>
      </c>
      <c r="R112" t="str" cm="1">
        <f t="array" ref="R112:S112">_xlfn.TEXTSPLIT(N112,"/")</f>
        <v>film &amp; video</v>
      </c>
      <c r="S112" t="str">
        <v>shorts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2"/>
        <v>42125.333182870367</v>
      </c>
      <c r="P113">
        <f t="shared" si="3"/>
        <v>2015</v>
      </c>
      <c r="R113" t="str" cm="1">
        <f t="array" ref="R113:S113">_xlfn.TEXTSPLIT(N113,"/")</f>
        <v>film &amp; video</v>
      </c>
      <c r="S113" t="str">
        <v>shorts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2"/>
        <v>41718.043032407404</v>
      </c>
      <c r="P114">
        <f t="shared" si="3"/>
        <v>2014</v>
      </c>
      <c r="R114" t="str" cm="1">
        <f t="array" ref="R114:S114">_xlfn.TEXTSPLIT(N114,"/")</f>
        <v>film &amp; video</v>
      </c>
      <c r="S114" t="str">
        <v>shorts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2"/>
        <v>40753.758425925924</v>
      </c>
      <c r="P115">
        <f t="shared" si="3"/>
        <v>2011</v>
      </c>
      <c r="R115" t="str" cm="1">
        <f t="array" ref="R115:S115">_xlfn.TEXTSPLIT(N115,"/")</f>
        <v>film &amp; video</v>
      </c>
      <c r="S115" t="str">
        <v>shorts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2"/>
        <v>40861.27416666667</v>
      </c>
      <c r="P116">
        <f t="shared" si="3"/>
        <v>2011</v>
      </c>
      <c r="R116" t="str" cm="1">
        <f t="array" ref="R116:S116">_xlfn.TEXTSPLIT(N116,"/")</f>
        <v>film &amp; video</v>
      </c>
      <c r="S116" t="str">
        <v>shorts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2"/>
        <v>40918.738935185182</v>
      </c>
      <c r="P117">
        <f t="shared" si="3"/>
        <v>2012</v>
      </c>
      <c r="R117" t="str" cm="1">
        <f t="array" ref="R117:S117">_xlfn.TEXTSPLIT(N117,"/")</f>
        <v>film &amp; video</v>
      </c>
      <c r="S117" t="str">
        <v>shorts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2"/>
        <v>40595.497164351851</v>
      </c>
      <c r="P118">
        <f t="shared" si="3"/>
        <v>2011</v>
      </c>
      <c r="R118" t="str" cm="1">
        <f t="array" ref="R118:S118">_xlfn.TEXTSPLIT(N118,"/")</f>
        <v>film &amp; video</v>
      </c>
      <c r="S118" t="str">
        <v>shorts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2"/>
        <v>40248.834999999999</v>
      </c>
      <c r="P119">
        <f t="shared" si="3"/>
        <v>2010</v>
      </c>
      <c r="R119" t="str" cm="1">
        <f t="array" ref="R119:S119">_xlfn.TEXTSPLIT(N119,"/")</f>
        <v>film &amp; video</v>
      </c>
      <c r="S119" t="str">
        <v>shorts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2"/>
        <v>40723.053657407407</v>
      </c>
      <c r="P120">
        <f t="shared" si="3"/>
        <v>2011</v>
      </c>
      <c r="R120" t="str" cm="1">
        <f t="array" ref="R120:S120">_xlfn.TEXTSPLIT(N120,"/")</f>
        <v>film &amp; video</v>
      </c>
      <c r="S120" t="str">
        <v>shorts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2"/>
        <v>40739.069282407407</v>
      </c>
      <c r="P121">
        <f t="shared" si="3"/>
        <v>2011</v>
      </c>
      <c r="R121" t="str" cm="1">
        <f t="array" ref="R121:S121">_xlfn.TEXTSPLIT(N121,"/")</f>
        <v>film &amp; video</v>
      </c>
      <c r="S121" t="str">
        <v>shorts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2"/>
        <v>42616.049849537041</v>
      </c>
      <c r="P122">
        <f t="shared" si="3"/>
        <v>2016</v>
      </c>
      <c r="R122" t="str" cm="1">
        <f t="array" ref="R122:S122">_xlfn.TEXTSPLIT(N122,"/")</f>
        <v>film &amp; video</v>
      </c>
      <c r="S122" t="str">
        <v>science fiction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2"/>
        <v>42096.704976851848</v>
      </c>
      <c r="P123">
        <f t="shared" si="3"/>
        <v>2015</v>
      </c>
      <c r="R123" t="str" cm="1">
        <f t="array" ref="R123:S123">_xlfn.TEXTSPLIT(N123,"/")</f>
        <v>film &amp; video</v>
      </c>
      <c r="S123" t="str">
        <v>science fiction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2"/>
        <v>42593.431793981479</v>
      </c>
      <c r="P124">
        <f t="shared" si="3"/>
        <v>2016</v>
      </c>
      <c r="R124" t="str" cm="1">
        <f t="array" ref="R124:S124">_xlfn.TEXTSPLIT(N124,"/")</f>
        <v>film &amp; video</v>
      </c>
      <c r="S124" t="str">
        <v>science fiction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2"/>
        <v>41904.781990740739</v>
      </c>
      <c r="P125">
        <f t="shared" si="3"/>
        <v>2014</v>
      </c>
      <c r="R125" t="str" cm="1">
        <f t="array" ref="R125:S125">_xlfn.TEXTSPLIT(N125,"/")</f>
        <v>film &amp; video</v>
      </c>
      <c r="S125" t="str">
        <v>science fiction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2"/>
        <v>42114.928726851853</v>
      </c>
      <c r="P126">
        <f t="shared" si="3"/>
        <v>2015</v>
      </c>
      <c r="R126" t="str" cm="1">
        <f t="array" ref="R126:S126">_xlfn.TEXTSPLIT(N126,"/")</f>
        <v>film &amp; video</v>
      </c>
      <c r="S126" t="str">
        <v>science fiction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2"/>
        <v>42709.993981481486</v>
      </c>
      <c r="P127">
        <f t="shared" si="3"/>
        <v>2016</v>
      </c>
      <c r="R127" t="str" cm="1">
        <f t="array" ref="R127:S127">_xlfn.TEXTSPLIT(N127,"/")</f>
        <v>film &amp; video</v>
      </c>
      <c r="S127" t="str">
        <v>science fiction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2"/>
        <v>42135.589548611111</v>
      </c>
      <c r="P128">
        <f t="shared" si="3"/>
        <v>2015</v>
      </c>
      <c r="R128" t="str" cm="1">
        <f t="array" ref="R128:S128">_xlfn.TEXTSPLIT(N128,"/")</f>
        <v>film &amp; video</v>
      </c>
      <c r="S128" t="str">
        <v>science fiction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2"/>
        <v>42067.62431712963</v>
      </c>
      <c r="P129">
        <f t="shared" si="3"/>
        <v>2015</v>
      </c>
      <c r="R129" t="str" cm="1">
        <f t="array" ref="R129:S129">_xlfn.TEXTSPLIT(N129,"/")</f>
        <v>film &amp; video</v>
      </c>
      <c r="S129" t="str">
        <v>science fiction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2"/>
        <v>42628.22792824074</v>
      </c>
      <c r="P130">
        <f t="shared" si="3"/>
        <v>2016</v>
      </c>
      <c r="R130" t="str" cm="1">
        <f t="array" ref="R130:S130">_xlfn.TEXTSPLIT(N130,"/")</f>
        <v>film &amp; video</v>
      </c>
      <c r="S130" t="str">
        <v>science fiction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4">(((J131/60)/60)/24)+DATE(1970,1,1)</f>
        <v>41882.937303240738</v>
      </c>
      <c r="P131">
        <f t="shared" ref="P131:P194" si="5">YEAR(O131)</f>
        <v>2014</v>
      </c>
      <c r="R131" t="str" cm="1">
        <f t="array" ref="R131:S131">_xlfn.TEXTSPLIT(N131,"/")</f>
        <v>film &amp; video</v>
      </c>
      <c r="S131" t="str">
        <v>science fiction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4"/>
        <v>41778.915416666663</v>
      </c>
      <c r="P132">
        <f t="shared" si="5"/>
        <v>2014</v>
      </c>
      <c r="R132" t="str" cm="1">
        <f t="array" ref="R132:S132">_xlfn.TEXTSPLIT(N132,"/")</f>
        <v>film &amp; video</v>
      </c>
      <c r="S132" t="str">
        <v>science fiction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4"/>
        <v>42541.837511574078</v>
      </c>
      <c r="P133">
        <f t="shared" si="5"/>
        <v>2016</v>
      </c>
      <c r="R133" t="str" cm="1">
        <f t="array" ref="R133:S133">_xlfn.TEXTSPLIT(N133,"/")</f>
        <v>film &amp; video</v>
      </c>
      <c r="S133" t="str">
        <v>science fiction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4"/>
        <v>41905.812581018516</v>
      </c>
      <c r="P134">
        <f t="shared" si="5"/>
        <v>2014</v>
      </c>
      <c r="R134" t="str" cm="1">
        <f t="array" ref="R134:S134">_xlfn.TEXTSPLIT(N134,"/")</f>
        <v>film &amp; video</v>
      </c>
      <c r="S134" t="str">
        <v>science fiction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4"/>
        <v>42491.80768518518</v>
      </c>
      <c r="P135">
        <f t="shared" si="5"/>
        <v>2016</v>
      </c>
      <c r="R135" t="str" cm="1">
        <f t="array" ref="R135:S135">_xlfn.TEXTSPLIT(N135,"/")</f>
        <v>film &amp; video</v>
      </c>
      <c r="S135" t="str">
        <v>science fiction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4"/>
        <v>42221.909930555557</v>
      </c>
      <c r="P136">
        <f t="shared" si="5"/>
        <v>2015</v>
      </c>
      <c r="R136" t="str" cm="1">
        <f t="array" ref="R136:S136">_xlfn.TEXTSPLIT(N136,"/")</f>
        <v>film &amp; video</v>
      </c>
      <c r="S136" t="str">
        <v>science fiction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4"/>
        <v>41788.381909722222</v>
      </c>
      <c r="P137">
        <f t="shared" si="5"/>
        <v>2014</v>
      </c>
      <c r="R137" t="str" cm="1">
        <f t="array" ref="R137:S137">_xlfn.TEXTSPLIT(N137,"/")</f>
        <v>film &amp; video</v>
      </c>
      <c r="S137" t="str">
        <v>science fiction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4"/>
        <v>42096.410115740742</v>
      </c>
      <c r="P138">
        <f t="shared" si="5"/>
        <v>2015</v>
      </c>
      <c r="R138" t="str" cm="1">
        <f t="array" ref="R138:S138">_xlfn.TEXTSPLIT(N138,"/")</f>
        <v>film &amp; video</v>
      </c>
      <c r="S138" t="str">
        <v>science fiction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4"/>
        <v>42239.573993055557</v>
      </c>
      <c r="P139">
        <f t="shared" si="5"/>
        <v>2015</v>
      </c>
      <c r="R139" t="str" cm="1">
        <f t="array" ref="R139:S139">_xlfn.TEXTSPLIT(N139,"/")</f>
        <v>film &amp; video</v>
      </c>
      <c r="S139" t="str">
        <v>science fiction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4"/>
        <v>42186.257418981477</v>
      </c>
      <c r="P140">
        <f t="shared" si="5"/>
        <v>2015</v>
      </c>
      <c r="R140" t="str" cm="1">
        <f t="array" ref="R140:S140">_xlfn.TEXTSPLIT(N140,"/")</f>
        <v>film &amp; video</v>
      </c>
      <c r="S140" t="str">
        <v>science fiction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4"/>
        <v>42187.920972222222</v>
      </c>
      <c r="P141">
        <f t="shared" si="5"/>
        <v>2015</v>
      </c>
      <c r="R141" t="str" cm="1">
        <f t="array" ref="R141:S141">_xlfn.TEXTSPLIT(N141,"/")</f>
        <v>film &amp; video</v>
      </c>
      <c r="S141" t="str">
        <v>science fiction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4"/>
        <v>42053.198287037041</v>
      </c>
      <c r="P142">
        <f t="shared" si="5"/>
        <v>2015</v>
      </c>
      <c r="R142" t="str" cm="1">
        <f t="array" ref="R142:S142">_xlfn.TEXTSPLIT(N142,"/")</f>
        <v>film &amp; video</v>
      </c>
      <c r="S142" t="str">
        <v>science fiction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4"/>
        <v>42110.153043981481</v>
      </c>
      <c r="P143">
        <f t="shared" si="5"/>
        <v>2015</v>
      </c>
      <c r="R143" t="str" cm="1">
        <f t="array" ref="R143:S143">_xlfn.TEXTSPLIT(N143,"/")</f>
        <v>film &amp; video</v>
      </c>
      <c r="S143" t="str">
        <v>science fiction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4"/>
        <v>41938.893263888887</v>
      </c>
      <c r="P144">
        <f t="shared" si="5"/>
        <v>2014</v>
      </c>
      <c r="R144" t="str" cm="1">
        <f t="array" ref="R144:S144">_xlfn.TEXTSPLIT(N144,"/")</f>
        <v>film &amp; video</v>
      </c>
      <c r="S144" t="str">
        <v>science fiction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4"/>
        <v>42559.064143518524</v>
      </c>
      <c r="P145">
        <f t="shared" si="5"/>
        <v>2016</v>
      </c>
      <c r="R145" t="str" cm="1">
        <f t="array" ref="R145:S145">_xlfn.TEXTSPLIT(N145,"/")</f>
        <v>film &amp; video</v>
      </c>
      <c r="S145" t="str">
        <v>science fiction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4"/>
        <v>42047.762407407412</v>
      </c>
      <c r="P146">
        <f t="shared" si="5"/>
        <v>2015</v>
      </c>
      <c r="R146" t="str" cm="1">
        <f t="array" ref="R146:S146">_xlfn.TEXTSPLIT(N146,"/")</f>
        <v>film &amp; video</v>
      </c>
      <c r="S146" t="str">
        <v>science fiction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4"/>
        <v>42200.542268518519</v>
      </c>
      <c r="P147">
        <f t="shared" si="5"/>
        <v>2015</v>
      </c>
      <c r="R147" t="str" cm="1">
        <f t="array" ref="R147:S147">_xlfn.TEXTSPLIT(N147,"/")</f>
        <v>film &amp; video</v>
      </c>
      <c r="S147" t="str">
        <v>science fiction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4"/>
        <v>42693.016180555554</v>
      </c>
      <c r="P148">
        <f t="shared" si="5"/>
        <v>2016</v>
      </c>
      <c r="R148" t="str" cm="1">
        <f t="array" ref="R148:S148">_xlfn.TEXTSPLIT(N148,"/")</f>
        <v>film &amp; video</v>
      </c>
      <c r="S148" t="str">
        <v>science fiction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4"/>
        <v>41969.767824074079</v>
      </c>
      <c r="P149">
        <f t="shared" si="5"/>
        <v>2014</v>
      </c>
      <c r="R149" t="str" cm="1">
        <f t="array" ref="R149:S149">_xlfn.TEXTSPLIT(N149,"/")</f>
        <v>film &amp; video</v>
      </c>
      <c r="S149" t="str">
        <v>science fiction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4"/>
        <v>42397.281666666662</v>
      </c>
      <c r="P150">
        <f t="shared" si="5"/>
        <v>2016</v>
      </c>
      <c r="R150" t="str" cm="1">
        <f t="array" ref="R150:S150">_xlfn.TEXTSPLIT(N150,"/")</f>
        <v>film &amp; video</v>
      </c>
      <c r="S150" t="str">
        <v>science fiction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4"/>
        <v>41968.172106481477</v>
      </c>
      <c r="P151">
        <f t="shared" si="5"/>
        <v>2014</v>
      </c>
      <c r="R151" t="str" cm="1">
        <f t="array" ref="R151:S151">_xlfn.TEXTSPLIT(N151,"/")</f>
        <v>film &amp; video</v>
      </c>
      <c r="S151" t="str">
        <v>science fiction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4"/>
        <v>42090.161828703705</v>
      </c>
      <c r="P152">
        <f t="shared" si="5"/>
        <v>2015</v>
      </c>
      <c r="R152" t="str" cm="1">
        <f t="array" ref="R152:S152">_xlfn.TEXTSPLIT(N152,"/")</f>
        <v>film &amp; video</v>
      </c>
      <c r="S152" t="str">
        <v>science fiction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4"/>
        <v>42113.550821759258</v>
      </c>
      <c r="P153">
        <f t="shared" si="5"/>
        <v>2015</v>
      </c>
      <c r="R153" t="str" cm="1">
        <f t="array" ref="R153:S153">_xlfn.TEXTSPLIT(N153,"/")</f>
        <v>film &amp; video</v>
      </c>
      <c r="S153" t="str">
        <v>science fiction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4"/>
        <v>41875.077546296299</v>
      </c>
      <c r="P154">
        <f t="shared" si="5"/>
        <v>2014</v>
      </c>
      <c r="R154" t="str" cm="1">
        <f t="array" ref="R154:S154">_xlfn.TEXTSPLIT(N154,"/")</f>
        <v>film &amp; video</v>
      </c>
      <c r="S154" t="str">
        <v>science fiction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4"/>
        <v>41933.586157407408</v>
      </c>
      <c r="P155">
        <f t="shared" si="5"/>
        <v>2014</v>
      </c>
      <c r="R155" t="str" cm="1">
        <f t="array" ref="R155:S155">_xlfn.TEXTSPLIT(N155,"/")</f>
        <v>film &amp; video</v>
      </c>
      <c r="S155" t="str">
        <v>science fiction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4"/>
        <v>42115.547395833331</v>
      </c>
      <c r="P156">
        <f t="shared" si="5"/>
        <v>2015</v>
      </c>
      <c r="R156" t="str" cm="1">
        <f t="array" ref="R156:S156">_xlfn.TEXTSPLIT(N156,"/")</f>
        <v>film &amp; video</v>
      </c>
      <c r="S156" t="str">
        <v>science fiction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4"/>
        <v>42168.559432870374</v>
      </c>
      <c r="P157">
        <f t="shared" si="5"/>
        <v>2015</v>
      </c>
      <c r="R157" t="str" cm="1">
        <f t="array" ref="R157:S157">_xlfn.TEXTSPLIT(N157,"/")</f>
        <v>film &amp; video</v>
      </c>
      <c r="S157" t="str">
        <v>science fiction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4"/>
        <v>41794.124953703707</v>
      </c>
      <c r="P158">
        <f t="shared" si="5"/>
        <v>2014</v>
      </c>
      <c r="R158" t="str" cm="1">
        <f t="array" ref="R158:S158">_xlfn.TEXTSPLIT(N158,"/")</f>
        <v>film &amp; video</v>
      </c>
      <c r="S158" t="str">
        <v>science fiction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4"/>
        <v>42396.911712962959</v>
      </c>
      <c r="P159">
        <f t="shared" si="5"/>
        <v>2016</v>
      </c>
      <c r="R159" t="str" cm="1">
        <f t="array" ref="R159:S159">_xlfn.TEXTSPLIT(N159,"/")</f>
        <v>film &amp; video</v>
      </c>
      <c r="S159" t="str">
        <v>science fiction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4"/>
        <v>41904.07671296296</v>
      </c>
      <c r="P160">
        <f t="shared" si="5"/>
        <v>2014</v>
      </c>
      <c r="R160" t="str" cm="1">
        <f t="array" ref="R160:S160">_xlfn.TEXTSPLIT(N160,"/")</f>
        <v>film &amp; video</v>
      </c>
      <c r="S160" t="str">
        <v>science fiction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4"/>
        <v>42514.434548611112</v>
      </c>
      <c r="P161">
        <f t="shared" si="5"/>
        <v>2016</v>
      </c>
      <c r="R161" t="str" cm="1">
        <f t="array" ref="R161:S161">_xlfn.TEXTSPLIT(N161,"/")</f>
        <v>film &amp; video</v>
      </c>
      <c r="S161" t="str">
        <v>science fiction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4"/>
        <v>42171.913090277783</v>
      </c>
      <c r="P162">
        <f t="shared" si="5"/>
        <v>2015</v>
      </c>
      <c r="R162" t="str" cm="1">
        <f t="array" ref="R162:S162">_xlfn.TEXTSPLIT(N162,"/")</f>
        <v>film &amp; video</v>
      </c>
      <c r="S162" t="str">
        <v>drama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4"/>
        <v>41792.687442129631</v>
      </c>
      <c r="P163">
        <f t="shared" si="5"/>
        <v>2014</v>
      </c>
      <c r="R163" t="str" cm="1">
        <f t="array" ref="R163:S163">_xlfn.TEXTSPLIT(N163,"/")</f>
        <v>film &amp; video</v>
      </c>
      <c r="S163" t="str">
        <v>drama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4"/>
        <v>41835.126805555556</v>
      </c>
      <c r="P164">
        <f t="shared" si="5"/>
        <v>2014</v>
      </c>
      <c r="R164" t="str" cm="1">
        <f t="array" ref="R164:S164">_xlfn.TEXTSPLIT(N164,"/")</f>
        <v>film &amp; video</v>
      </c>
      <c r="S164" t="str">
        <v>drama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4"/>
        <v>42243.961273148147</v>
      </c>
      <c r="P165">
        <f t="shared" si="5"/>
        <v>2015</v>
      </c>
      <c r="R165" t="str" cm="1">
        <f t="array" ref="R165:S165">_xlfn.TEXTSPLIT(N165,"/")</f>
        <v>film &amp; video</v>
      </c>
      <c r="S165" t="str">
        <v>drama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4"/>
        <v>41841.762743055559</v>
      </c>
      <c r="P166">
        <f t="shared" si="5"/>
        <v>2014</v>
      </c>
      <c r="R166" t="str" cm="1">
        <f t="array" ref="R166:S166">_xlfn.TEXTSPLIT(N166,"/")</f>
        <v>film &amp; video</v>
      </c>
      <c r="S166" t="str">
        <v>drama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4"/>
        <v>42351.658842592587</v>
      </c>
      <c r="P167">
        <f t="shared" si="5"/>
        <v>2015</v>
      </c>
      <c r="R167" t="str" cm="1">
        <f t="array" ref="R167:S167">_xlfn.TEXTSPLIT(N167,"/")</f>
        <v>film &amp; video</v>
      </c>
      <c r="S167" t="str">
        <v>drama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4"/>
        <v>42721.075949074075</v>
      </c>
      <c r="P168">
        <f t="shared" si="5"/>
        <v>2016</v>
      </c>
      <c r="R168" t="str" cm="1">
        <f t="array" ref="R168:S168">_xlfn.TEXTSPLIT(N168,"/")</f>
        <v>film &amp; video</v>
      </c>
      <c r="S168" t="str">
        <v>drama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4"/>
        <v>42160.927488425921</v>
      </c>
      <c r="P169">
        <f t="shared" si="5"/>
        <v>2015</v>
      </c>
      <c r="R169" t="str" cm="1">
        <f t="array" ref="R169:S169">_xlfn.TEXTSPLIT(N169,"/")</f>
        <v>film &amp; video</v>
      </c>
      <c r="S169" t="str">
        <v>drama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4"/>
        <v>42052.83530092593</v>
      </c>
      <c r="P170">
        <f t="shared" si="5"/>
        <v>2015</v>
      </c>
      <c r="R170" t="str" cm="1">
        <f t="array" ref="R170:S170">_xlfn.TEXTSPLIT(N170,"/")</f>
        <v>film &amp; video</v>
      </c>
      <c r="S170" t="str">
        <v>drama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4"/>
        <v>41900.505312499998</v>
      </c>
      <c r="P171">
        <f t="shared" si="5"/>
        <v>2014</v>
      </c>
      <c r="R171" t="str" cm="1">
        <f t="array" ref="R171:S171">_xlfn.TEXTSPLIT(N171,"/")</f>
        <v>film &amp; video</v>
      </c>
      <c r="S171" t="str">
        <v>drama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4"/>
        <v>42216.977812500001</v>
      </c>
      <c r="P172">
        <f t="shared" si="5"/>
        <v>2015</v>
      </c>
      <c r="R172" t="str" cm="1">
        <f t="array" ref="R172:S172">_xlfn.TEXTSPLIT(N172,"/")</f>
        <v>film &amp; video</v>
      </c>
      <c r="S172" t="str">
        <v>drama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4"/>
        <v>42534.180717592593</v>
      </c>
      <c r="P173">
        <f t="shared" si="5"/>
        <v>2016</v>
      </c>
      <c r="R173" t="str" cm="1">
        <f t="array" ref="R173:S173">_xlfn.TEXTSPLIT(N173,"/")</f>
        <v>film &amp; video</v>
      </c>
      <c r="S173" t="str">
        <v>drama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4"/>
        <v>42047.394942129627</v>
      </c>
      <c r="P174">
        <f t="shared" si="5"/>
        <v>2015</v>
      </c>
      <c r="R174" t="str" cm="1">
        <f t="array" ref="R174:S174">_xlfn.TEXTSPLIT(N174,"/")</f>
        <v>film &amp; video</v>
      </c>
      <c r="S174" t="str">
        <v>drama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4"/>
        <v>42033.573009259257</v>
      </c>
      <c r="P175">
        <f t="shared" si="5"/>
        <v>2015</v>
      </c>
      <c r="R175" t="str" cm="1">
        <f t="array" ref="R175:S175">_xlfn.TEXTSPLIT(N175,"/")</f>
        <v>film &amp; video</v>
      </c>
      <c r="S175" t="str">
        <v>drama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4"/>
        <v>42072.758981481486</v>
      </c>
      <c r="P176">
        <f t="shared" si="5"/>
        <v>2015</v>
      </c>
      <c r="R176" t="str" cm="1">
        <f t="array" ref="R176:S176">_xlfn.TEXTSPLIT(N176,"/")</f>
        <v>film &amp; video</v>
      </c>
      <c r="S176" t="str">
        <v>drama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4"/>
        <v>41855.777905092589</v>
      </c>
      <c r="P177">
        <f t="shared" si="5"/>
        <v>2014</v>
      </c>
      <c r="R177" t="str" cm="1">
        <f t="array" ref="R177:S177">_xlfn.TEXTSPLIT(N177,"/")</f>
        <v>film &amp; video</v>
      </c>
      <c r="S177" t="str">
        <v>drama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4"/>
        <v>42191.824062500003</v>
      </c>
      <c r="P178">
        <f t="shared" si="5"/>
        <v>2015</v>
      </c>
      <c r="R178" t="str" cm="1">
        <f t="array" ref="R178:S178">_xlfn.TEXTSPLIT(N178,"/")</f>
        <v>film &amp; video</v>
      </c>
      <c r="S178" t="str">
        <v>drama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4"/>
        <v>42070.047754629632</v>
      </c>
      <c r="P179">
        <f t="shared" si="5"/>
        <v>2015</v>
      </c>
      <c r="R179" t="str" cm="1">
        <f t="array" ref="R179:S179">_xlfn.TEXTSPLIT(N179,"/")</f>
        <v>film &amp; video</v>
      </c>
      <c r="S179" t="str">
        <v>drama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4"/>
        <v>42304.955381944441</v>
      </c>
      <c r="P180">
        <f t="shared" si="5"/>
        <v>2015</v>
      </c>
      <c r="R180" t="str" cm="1">
        <f t="array" ref="R180:S180">_xlfn.TEXTSPLIT(N180,"/")</f>
        <v>film &amp; video</v>
      </c>
      <c r="S180" t="str">
        <v>drama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4"/>
        <v>42403.080497685187</v>
      </c>
      <c r="P181">
        <f t="shared" si="5"/>
        <v>2016</v>
      </c>
      <c r="R181" t="str" cm="1">
        <f t="array" ref="R181:S181">_xlfn.TEXTSPLIT(N181,"/")</f>
        <v>film &amp; video</v>
      </c>
      <c r="S181" t="str">
        <v>drama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4"/>
        <v>42067.991238425922</v>
      </c>
      <c r="P182">
        <f t="shared" si="5"/>
        <v>2015</v>
      </c>
      <c r="R182" t="str" cm="1">
        <f t="array" ref="R182:S182">_xlfn.TEXTSPLIT(N182,"/")</f>
        <v>film &amp; video</v>
      </c>
      <c r="S182" t="str">
        <v>drama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4"/>
        <v>42147.741840277777</v>
      </c>
      <c r="P183">
        <f t="shared" si="5"/>
        <v>2015</v>
      </c>
      <c r="R183" t="str" cm="1">
        <f t="array" ref="R183:S183">_xlfn.TEXTSPLIT(N183,"/")</f>
        <v>film &amp; video</v>
      </c>
      <c r="S183" t="str">
        <v>drama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4"/>
        <v>42712.011944444443</v>
      </c>
      <c r="P184">
        <f t="shared" si="5"/>
        <v>2016</v>
      </c>
      <c r="R184" t="str" cm="1">
        <f t="array" ref="R184:S184">_xlfn.TEXTSPLIT(N184,"/")</f>
        <v>film &amp; video</v>
      </c>
      <c r="S184" t="str">
        <v>drama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4"/>
        <v>41939.810300925928</v>
      </c>
      <c r="P185">
        <f t="shared" si="5"/>
        <v>2014</v>
      </c>
      <c r="R185" t="str" cm="1">
        <f t="array" ref="R185:S185">_xlfn.TEXTSPLIT(N185,"/")</f>
        <v>film &amp; video</v>
      </c>
      <c r="S185" t="str">
        <v>drama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4"/>
        <v>41825.791226851856</v>
      </c>
      <c r="P186">
        <f t="shared" si="5"/>
        <v>2014</v>
      </c>
      <c r="R186" t="str" cm="1">
        <f t="array" ref="R186:S186">_xlfn.TEXTSPLIT(N186,"/")</f>
        <v>film &amp; video</v>
      </c>
      <c r="S186" t="str">
        <v>drama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4"/>
        <v>42570.91133101852</v>
      </c>
      <c r="P187">
        <f t="shared" si="5"/>
        <v>2016</v>
      </c>
      <c r="R187" t="str" cm="1">
        <f t="array" ref="R187:S187">_xlfn.TEXTSPLIT(N187,"/")</f>
        <v>film &amp; video</v>
      </c>
      <c r="S187" t="str">
        <v>drama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4"/>
        <v>42767.812893518523</v>
      </c>
      <c r="P188">
        <f t="shared" si="5"/>
        <v>2017</v>
      </c>
      <c r="R188" t="str" cm="1">
        <f t="array" ref="R188:S188">_xlfn.TEXTSPLIT(N188,"/")</f>
        <v>film &amp; video</v>
      </c>
      <c r="S188" t="str">
        <v>drama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4"/>
        <v>42182.234456018516</v>
      </c>
      <c r="P189">
        <f t="shared" si="5"/>
        <v>2015</v>
      </c>
      <c r="R189" t="str" cm="1">
        <f t="array" ref="R189:S189">_xlfn.TEXTSPLIT(N189,"/")</f>
        <v>film &amp; video</v>
      </c>
      <c r="S189" t="str">
        <v>drama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4"/>
        <v>41857.18304398148</v>
      </c>
      <c r="P190">
        <f t="shared" si="5"/>
        <v>2014</v>
      </c>
      <c r="R190" t="str" cm="1">
        <f t="array" ref="R190:S190">_xlfn.TEXTSPLIT(N190,"/")</f>
        <v>film &amp; video</v>
      </c>
      <c r="S190" t="str">
        <v>drama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4"/>
        <v>42556.690706018519</v>
      </c>
      <c r="P191">
        <f t="shared" si="5"/>
        <v>2016</v>
      </c>
      <c r="R191" t="str" cm="1">
        <f t="array" ref="R191:S191">_xlfn.TEXTSPLIT(N191,"/")</f>
        <v>film &amp; video</v>
      </c>
      <c r="S191" t="str">
        <v>drama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4"/>
        <v>42527.650995370372</v>
      </c>
      <c r="P192">
        <f t="shared" si="5"/>
        <v>2016</v>
      </c>
      <c r="R192" t="str" cm="1">
        <f t="array" ref="R192:S192">_xlfn.TEXTSPLIT(N192,"/")</f>
        <v>film &amp; video</v>
      </c>
      <c r="S192" t="str">
        <v>drama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4"/>
        <v>42239.441412037035</v>
      </c>
      <c r="P193">
        <f t="shared" si="5"/>
        <v>2015</v>
      </c>
      <c r="R193" t="str" cm="1">
        <f t="array" ref="R193:S193">_xlfn.TEXTSPLIT(N193,"/")</f>
        <v>film &amp; video</v>
      </c>
      <c r="S193" t="str">
        <v>drama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4"/>
        <v>41899.792037037041</v>
      </c>
      <c r="P194">
        <f t="shared" si="5"/>
        <v>2014</v>
      </c>
      <c r="R194" t="str" cm="1">
        <f t="array" ref="R194:S194">_xlfn.TEXTSPLIT(N194,"/")</f>
        <v>film &amp; video</v>
      </c>
      <c r="S194" t="str">
        <v>drama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6">(((J195/60)/60)/24)+DATE(1970,1,1)</f>
        <v>41911.934791666667</v>
      </c>
      <c r="P195">
        <f t="shared" ref="P195:P258" si="7">YEAR(O195)</f>
        <v>2014</v>
      </c>
      <c r="R195" t="str" cm="1">
        <f t="array" ref="R195:S195">_xlfn.TEXTSPLIT(N195,"/")</f>
        <v>film &amp; video</v>
      </c>
      <c r="S195" t="str">
        <v>drama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6"/>
        <v>42375.996886574074</v>
      </c>
      <c r="P196">
        <f t="shared" si="7"/>
        <v>2016</v>
      </c>
      <c r="R196" t="str" cm="1">
        <f t="array" ref="R196:S196">_xlfn.TEXTSPLIT(N196,"/")</f>
        <v>film &amp; video</v>
      </c>
      <c r="S196" t="str">
        <v>drama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6"/>
        <v>42135.67050925926</v>
      </c>
      <c r="P197">
        <f t="shared" si="7"/>
        <v>2015</v>
      </c>
      <c r="R197" t="str" cm="1">
        <f t="array" ref="R197:S197">_xlfn.TEXTSPLIT(N197,"/")</f>
        <v>film &amp; video</v>
      </c>
      <c r="S197" t="str">
        <v>drama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6"/>
        <v>42259.542800925927</v>
      </c>
      <c r="P198">
        <f t="shared" si="7"/>
        <v>2015</v>
      </c>
      <c r="R198" t="str" cm="1">
        <f t="array" ref="R198:S198">_xlfn.TEXTSPLIT(N198,"/")</f>
        <v>film &amp; video</v>
      </c>
      <c r="S198" t="str">
        <v>drama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6"/>
        <v>42741.848379629635</v>
      </c>
      <c r="P199">
        <f t="shared" si="7"/>
        <v>2017</v>
      </c>
      <c r="R199" t="str" cm="1">
        <f t="array" ref="R199:S199">_xlfn.TEXTSPLIT(N199,"/")</f>
        <v>film &amp; video</v>
      </c>
      <c r="S199" t="str">
        <v>drama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6"/>
        <v>41887.383356481485</v>
      </c>
      <c r="P200">
        <f t="shared" si="7"/>
        <v>2014</v>
      </c>
      <c r="R200" t="str" cm="1">
        <f t="array" ref="R200:S200">_xlfn.TEXTSPLIT(N200,"/")</f>
        <v>film &amp; video</v>
      </c>
      <c r="S200" t="str">
        <v>drama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6"/>
        <v>42584.123865740738</v>
      </c>
      <c r="P201">
        <f t="shared" si="7"/>
        <v>2016</v>
      </c>
      <c r="R201" t="str" cm="1">
        <f t="array" ref="R201:S201">_xlfn.TEXTSPLIT(N201,"/")</f>
        <v>film &amp; video</v>
      </c>
      <c r="S201" t="str">
        <v>drama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6"/>
        <v>41867.083368055559</v>
      </c>
      <c r="P202">
        <f t="shared" si="7"/>
        <v>2014</v>
      </c>
      <c r="R202" t="str" cm="1">
        <f t="array" ref="R202:S202">_xlfn.TEXTSPLIT(N202,"/")</f>
        <v>film &amp; video</v>
      </c>
      <c r="S202" t="str">
        <v>drama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6"/>
        <v>42023.818622685183</v>
      </c>
      <c r="P203">
        <f t="shared" si="7"/>
        <v>2015</v>
      </c>
      <c r="R203" t="str" cm="1">
        <f t="array" ref="R203:S203">_xlfn.TEXTSPLIT(N203,"/")</f>
        <v>film &amp; video</v>
      </c>
      <c r="S203" t="str">
        <v>drama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6"/>
        <v>42255.927824074075</v>
      </c>
      <c r="P204">
        <f t="shared" si="7"/>
        <v>2015</v>
      </c>
      <c r="R204" t="str" cm="1">
        <f t="array" ref="R204:S204">_xlfn.TEXTSPLIT(N204,"/")</f>
        <v>film &amp; video</v>
      </c>
      <c r="S204" t="str">
        <v>drama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6"/>
        <v>41973.847962962958</v>
      </c>
      <c r="P205">
        <f t="shared" si="7"/>
        <v>2014</v>
      </c>
      <c r="R205" t="str" cm="1">
        <f t="array" ref="R205:S205">_xlfn.TEXTSPLIT(N205,"/")</f>
        <v>film &amp; video</v>
      </c>
      <c r="S205" t="str">
        <v>drama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6"/>
        <v>42556.583368055552</v>
      </c>
      <c r="P206">
        <f t="shared" si="7"/>
        <v>2016</v>
      </c>
      <c r="R206" t="str" cm="1">
        <f t="array" ref="R206:S206">_xlfn.TEXTSPLIT(N206,"/")</f>
        <v>film &amp; video</v>
      </c>
      <c r="S206" t="str">
        <v>drama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6"/>
        <v>42248.632199074069</v>
      </c>
      <c r="P207">
        <f t="shared" si="7"/>
        <v>2015</v>
      </c>
      <c r="R207" t="str" cm="1">
        <f t="array" ref="R207:S207">_xlfn.TEXTSPLIT(N207,"/")</f>
        <v>film &amp; video</v>
      </c>
      <c r="S207" t="str">
        <v>drama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6"/>
        <v>42567.004432870366</v>
      </c>
      <c r="P208">
        <f t="shared" si="7"/>
        <v>2016</v>
      </c>
      <c r="R208" t="str" cm="1">
        <f t="array" ref="R208:S208">_xlfn.TEXTSPLIT(N208,"/")</f>
        <v>film &amp; video</v>
      </c>
      <c r="S208" t="str">
        <v>drama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6"/>
        <v>41978.197199074071</v>
      </c>
      <c r="P209">
        <f t="shared" si="7"/>
        <v>2014</v>
      </c>
      <c r="R209" t="str" cm="1">
        <f t="array" ref="R209:S209">_xlfn.TEXTSPLIT(N209,"/")</f>
        <v>film &amp; video</v>
      </c>
      <c r="S209" t="str">
        <v>drama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6"/>
        <v>41959.369988425926</v>
      </c>
      <c r="P210">
        <f t="shared" si="7"/>
        <v>2014</v>
      </c>
      <c r="R210" t="str" cm="1">
        <f t="array" ref="R210:S210">_xlfn.TEXTSPLIT(N210,"/")</f>
        <v>film &amp; video</v>
      </c>
      <c r="S210" t="str">
        <v>drama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6"/>
        <v>42165.922858796301</v>
      </c>
      <c r="P211">
        <f t="shared" si="7"/>
        <v>2015</v>
      </c>
      <c r="R211" t="str" cm="1">
        <f t="array" ref="R211:S211">_xlfn.TEXTSPLIT(N211,"/")</f>
        <v>film &amp; video</v>
      </c>
      <c r="S211" t="str">
        <v>drama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6"/>
        <v>42249.064722222218</v>
      </c>
      <c r="P212">
        <f t="shared" si="7"/>
        <v>2015</v>
      </c>
      <c r="R212" t="str" cm="1">
        <f t="array" ref="R212:S212">_xlfn.TEXTSPLIT(N212,"/")</f>
        <v>film &amp; video</v>
      </c>
      <c r="S212" t="str">
        <v>drama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6"/>
        <v>42236.159918981488</v>
      </c>
      <c r="P213">
        <f t="shared" si="7"/>
        <v>2015</v>
      </c>
      <c r="R213" t="str" cm="1">
        <f t="array" ref="R213:S213">_xlfn.TEXTSPLIT(N213,"/")</f>
        <v>film &amp; video</v>
      </c>
      <c r="S213" t="str">
        <v>drama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6"/>
        <v>42416.881018518514</v>
      </c>
      <c r="P214">
        <f t="shared" si="7"/>
        <v>2016</v>
      </c>
      <c r="R214" t="str" cm="1">
        <f t="array" ref="R214:S214">_xlfn.TEXTSPLIT(N214,"/")</f>
        <v>film &amp; video</v>
      </c>
      <c r="S214" t="str">
        <v>drama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6"/>
        <v>42202.594293981485</v>
      </c>
      <c r="P215">
        <f t="shared" si="7"/>
        <v>2015</v>
      </c>
      <c r="R215" t="str" cm="1">
        <f t="array" ref="R215:S215">_xlfn.TEXTSPLIT(N215,"/")</f>
        <v>film &amp; video</v>
      </c>
      <c r="S215" t="str">
        <v>drama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6"/>
        <v>42009.64061342593</v>
      </c>
      <c r="P216">
        <f t="shared" si="7"/>
        <v>2015</v>
      </c>
      <c r="R216" t="str" cm="1">
        <f t="array" ref="R216:S216">_xlfn.TEXTSPLIT(N216,"/")</f>
        <v>film &amp; video</v>
      </c>
      <c r="S216" t="str">
        <v>drama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6"/>
        <v>42375.230115740742</v>
      </c>
      <c r="P217">
        <f t="shared" si="7"/>
        <v>2016</v>
      </c>
      <c r="R217" t="str" cm="1">
        <f t="array" ref="R217:S217">_xlfn.TEXTSPLIT(N217,"/")</f>
        <v>film &amp; video</v>
      </c>
      <c r="S217" t="str">
        <v>drama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6"/>
        <v>42066.958761574075</v>
      </c>
      <c r="P218">
        <f t="shared" si="7"/>
        <v>2015</v>
      </c>
      <c r="R218" t="str" cm="1">
        <f t="array" ref="R218:S218">_xlfn.TEXTSPLIT(N218,"/")</f>
        <v>film &amp; video</v>
      </c>
      <c r="S218" t="str">
        <v>drama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6"/>
        <v>41970.64061342593</v>
      </c>
      <c r="P219">
        <f t="shared" si="7"/>
        <v>2014</v>
      </c>
      <c r="R219" t="str" cm="1">
        <f t="array" ref="R219:S219">_xlfn.TEXTSPLIT(N219,"/")</f>
        <v>film &amp; video</v>
      </c>
      <c r="S219" t="str">
        <v>drama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6"/>
        <v>42079.628344907411</v>
      </c>
      <c r="P220">
        <f t="shared" si="7"/>
        <v>2015</v>
      </c>
      <c r="R220" t="str" cm="1">
        <f t="array" ref="R220:S220">_xlfn.TEXTSPLIT(N220,"/")</f>
        <v>film &amp; video</v>
      </c>
      <c r="S220" t="str">
        <v>drama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6"/>
        <v>42429.326678240745</v>
      </c>
      <c r="P221">
        <f t="shared" si="7"/>
        <v>2016</v>
      </c>
      <c r="R221" t="str" cm="1">
        <f t="array" ref="R221:S221">_xlfn.TEXTSPLIT(N221,"/")</f>
        <v>film &amp; video</v>
      </c>
      <c r="S221" t="str">
        <v>drama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6"/>
        <v>42195.643865740742</v>
      </c>
      <c r="P222">
        <f t="shared" si="7"/>
        <v>2015</v>
      </c>
      <c r="R222" t="str" cm="1">
        <f t="array" ref="R222:S222">_xlfn.TEXTSPLIT(N222,"/")</f>
        <v>film &amp; video</v>
      </c>
      <c r="S222" t="str">
        <v>drama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6"/>
        <v>42031.837546296301</v>
      </c>
      <c r="P223">
        <f t="shared" si="7"/>
        <v>2015</v>
      </c>
      <c r="R223" t="str" cm="1">
        <f t="array" ref="R223:S223">_xlfn.TEXTSPLIT(N223,"/")</f>
        <v>film &amp; video</v>
      </c>
      <c r="S223" t="str">
        <v>drama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6"/>
        <v>42031.769884259258</v>
      </c>
      <c r="P224">
        <f t="shared" si="7"/>
        <v>2015</v>
      </c>
      <c r="R224" t="str" cm="1">
        <f t="array" ref="R224:S224">_xlfn.TEXTSPLIT(N224,"/")</f>
        <v>film &amp; video</v>
      </c>
      <c r="S224" t="str">
        <v>drama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6"/>
        <v>42482.048032407409</v>
      </c>
      <c r="P225">
        <f t="shared" si="7"/>
        <v>2016</v>
      </c>
      <c r="R225" t="str" cm="1">
        <f t="array" ref="R225:S225">_xlfn.TEXTSPLIT(N225,"/")</f>
        <v>film &amp; video</v>
      </c>
      <c r="S225" t="str">
        <v>drama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6"/>
        <v>42135.235254629632</v>
      </c>
      <c r="P226">
        <f t="shared" si="7"/>
        <v>2015</v>
      </c>
      <c r="R226" t="str" cm="1">
        <f t="array" ref="R226:S226">_xlfn.TEXTSPLIT(N226,"/")</f>
        <v>film &amp; video</v>
      </c>
      <c r="S226" t="str">
        <v>drama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6"/>
        <v>42438.961273148147</v>
      </c>
      <c r="P227">
        <f t="shared" si="7"/>
        <v>2016</v>
      </c>
      <c r="R227" t="str" cm="1">
        <f t="array" ref="R227:S227">_xlfn.TEXTSPLIT(N227,"/")</f>
        <v>film &amp; video</v>
      </c>
      <c r="S227" t="str">
        <v>drama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6"/>
        <v>42106.666018518517</v>
      </c>
      <c r="P228">
        <f t="shared" si="7"/>
        <v>2015</v>
      </c>
      <c r="R228" t="str" cm="1">
        <f t="array" ref="R228:S228">_xlfn.TEXTSPLIT(N228,"/")</f>
        <v>film &amp; video</v>
      </c>
      <c r="S228" t="str">
        <v>drama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6"/>
        <v>42164.893993055557</v>
      </c>
      <c r="P229">
        <f t="shared" si="7"/>
        <v>2015</v>
      </c>
      <c r="R229" t="str" cm="1">
        <f t="array" ref="R229:S229">_xlfn.TEXTSPLIT(N229,"/")</f>
        <v>film &amp; video</v>
      </c>
      <c r="S229" t="str">
        <v>drama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6"/>
        <v>42096.686400462961</v>
      </c>
      <c r="P230">
        <f t="shared" si="7"/>
        <v>2015</v>
      </c>
      <c r="R230" t="str" cm="1">
        <f t="array" ref="R230:S230">_xlfn.TEXTSPLIT(N230,"/")</f>
        <v>film &amp; video</v>
      </c>
      <c r="S230" t="str">
        <v>drama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6"/>
        <v>42383.933993055558</v>
      </c>
      <c r="P231">
        <f t="shared" si="7"/>
        <v>2016</v>
      </c>
      <c r="R231" t="str" cm="1">
        <f t="array" ref="R231:S231">_xlfn.TEXTSPLIT(N231,"/")</f>
        <v>film &amp; video</v>
      </c>
      <c r="S231" t="str">
        <v>drama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6"/>
        <v>42129.777210648142</v>
      </c>
      <c r="P232">
        <f t="shared" si="7"/>
        <v>2015</v>
      </c>
      <c r="R232" t="str" cm="1">
        <f t="array" ref="R232:S232">_xlfn.TEXTSPLIT(N232,"/")</f>
        <v>film &amp; video</v>
      </c>
      <c r="S232" t="str">
        <v>drama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6"/>
        <v>42341.958923611113</v>
      </c>
      <c r="P233">
        <f t="shared" si="7"/>
        <v>2015</v>
      </c>
      <c r="R233" t="str" cm="1">
        <f t="array" ref="R233:S233">_xlfn.TEXTSPLIT(N233,"/")</f>
        <v>film &amp; video</v>
      </c>
      <c r="S233" t="str">
        <v>drama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6"/>
        <v>42032.82576388889</v>
      </c>
      <c r="P234">
        <f t="shared" si="7"/>
        <v>2015</v>
      </c>
      <c r="R234" t="str" cm="1">
        <f t="array" ref="R234:S234">_xlfn.TEXTSPLIT(N234,"/")</f>
        <v>film &amp; video</v>
      </c>
      <c r="S234" t="str">
        <v>drama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6"/>
        <v>42612.911712962959</v>
      </c>
      <c r="P235">
        <f t="shared" si="7"/>
        <v>2016</v>
      </c>
      <c r="R235" t="str" cm="1">
        <f t="array" ref="R235:S235">_xlfn.TEXTSPLIT(N235,"/")</f>
        <v>film &amp; video</v>
      </c>
      <c r="S235" t="str">
        <v>drama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6"/>
        <v>42136.035405092596</v>
      </c>
      <c r="P236">
        <f t="shared" si="7"/>
        <v>2015</v>
      </c>
      <c r="R236" t="str" cm="1">
        <f t="array" ref="R236:S236">_xlfn.TEXTSPLIT(N236,"/")</f>
        <v>film &amp; video</v>
      </c>
      <c r="S236" t="str">
        <v>drama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6"/>
        <v>42164.908530092594</v>
      </c>
      <c r="P237">
        <f t="shared" si="7"/>
        <v>2015</v>
      </c>
      <c r="R237" t="str" cm="1">
        <f t="array" ref="R237:S237">_xlfn.TEXTSPLIT(N237,"/")</f>
        <v>film &amp; video</v>
      </c>
      <c r="S237" t="str">
        <v>drama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6"/>
        <v>42321.08447916666</v>
      </c>
      <c r="P238">
        <f t="shared" si="7"/>
        <v>2015</v>
      </c>
      <c r="R238" t="str" cm="1">
        <f t="array" ref="R238:S238">_xlfn.TEXTSPLIT(N238,"/")</f>
        <v>film &amp; video</v>
      </c>
      <c r="S238" t="str">
        <v>drama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6"/>
        <v>42377.577187499999</v>
      </c>
      <c r="P239">
        <f t="shared" si="7"/>
        <v>2016</v>
      </c>
      <c r="R239" t="str" cm="1">
        <f t="array" ref="R239:S239">_xlfn.TEXTSPLIT(N239,"/")</f>
        <v>film &amp; video</v>
      </c>
      <c r="S239" t="str">
        <v>drama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6"/>
        <v>42713.962499999994</v>
      </c>
      <c r="P240">
        <f t="shared" si="7"/>
        <v>2016</v>
      </c>
      <c r="R240" t="str" cm="1">
        <f t="array" ref="R240:S240">_xlfn.TEXTSPLIT(N240,"/")</f>
        <v>film &amp; video</v>
      </c>
      <c r="S240" t="str">
        <v>drama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6"/>
        <v>42297.110300925924</v>
      </c>
      <c r="P241">
        <f t="shared" si="7"/>
        <v>2015</v>
      </c>
      <c r="R241" t="str" cm="1">
        <f t="array" ref="R241:S241">_xlfn.TEXTSPLIT(N241,"/")</f>
        <v>film &amp; video</v>
      </c>
      <c r="S241" t="str">
        <v>drama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6"/>
        <v>41354.708460648151</v>
      </c>
      <c r="P242">
        <f t="shared" si="7"/>
        <v>2013</v>
      </c>
      <c r="R242" t="str" cm="1">
        <f t="array" ref="R242:S242">_xlfn.TEXTSPLIT(N242,"/")</f>
        <v>film &amp; video</v>
      </c>
      <c r="S242" t="str">
        <v>documentary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6"/>
        <v>41949.697962962964</v>
      </c>
      <c r="P243">
        <f t="shared" si="7"/>
        <v>2014</v>
      </c>
      <c r="R243" t="str" cm="1">
        <f t="array" ref="R243:S243">_xlfn.TEXTSPLIT(N243,"/")</f>
        <v>film &amp; video</v>
      </c>
      <c r="S243" t="str">
        <v>documentary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6"/>
        <v>40862.492939814816</v>
      </c>
      <c r="P244">
        <f t="shared" si="7"/>
        <v>2011</v>
      </c>
      <c r="R244" t="str" cm="1">
        <f t="array" ref="R244:S244">_xlfn.TEXTSPLIT(N244,"/")</f>
        <v>film &amp; video</v>
      </c>
      <c r="S244" t="str">
        <v>documentary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6"/>
        <v>41662.047500000001</v>
      </c>
      <c r="P245">
        <f t="shared" si="7"/>
        <v>2014</v>
      </c>
      <c r="R245" t="str" cm="1">
        <f t="array" ref="R245:S245">_xlfn.TEXTSPLIT(N245,"/")</f>
        <v>film &amp; video</v>
      </c>
      <c r="S245" t="str">
        <v>documentary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6"/>
        <v>40213.323599537034</v>
      </c>
      <c r="P246">
        <f t="shared" si="7"/>
        <v>2010</v>
      </c>
      <c r="R246" t="str" cm="1">
        <f t="array" ref="R246:S246">_xlfn.TEXTSPLIT(N246,"/")</f>
        <v>film &amp; video</v>
      </c>
      <c r="S246" t="str">
        <v>documentary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6"/>
        <v>41107.053067129629</v>
      </c>
      <c r="P247">
        <f t="shared" si="7"/>
        <v>2012</v>
      </c>
      <c r="R247" t="str" cm="1">
        <f t="array" ref="R247:S247">_xlfn.TEXTSPLIT(N247,"/")</f>
        <v>film &amp; video</v>
      </c>
      <c r="S247" t="str">
        <v>documentary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6"/>
        <v>40480.363483796296</v>
      </c>
      <c r="P248">
        <f t="shared" si="7"/>
        <v>2010</v>
      </c>
      <c r="R248" t="str" cm="1">
        <f t="array" ref="R248:S248">_xlfn.TEXTSPLIT(N248,"/")</f>
        <v>film &amp; video</v>
      </c>
      <c r="S248" t="str">
        <v>documentary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6"/>
        <v>40430.604328703703</v>
      </c>
      <c r="P249">
        <f t="shared" si="7"/>
        <v>2010</v>
      </c>
      <c r="R249" t="str" cm="1">
        <f t="array" ref="R249:S249">_xlfn.TEXTSPLIT(N249,"/")</f>
        <v>film &amp; video</v>
      </c>
      <c r="S249" t="str">
        <v>documentary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6"/>
        <v>40870.774409722224</v>
      </c>
      <c r="P250">
        <f t="shared" si="7"/>
        <v>2011</v>
      </c>
      <c r="R250" t="str" cm="1">
        <f t="array" ref="R250:S250">_xlfn.TEXTSPLIT(N250,"/")</f>
        <v>film &amp; video</v>
      </c>
      <c r="S250" t="str">
        <v>documentary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6"/>
        <v>40332.923842592594</v>
      </c>
      <c r="P251">
        <f t="shared" si="7"/>
        <v>2010</v>
      </c>
      <c r="R251" t="str" cm="1">
        <f t="array" ref="R251:S251">_xlfn.TEXTSPLIT(N251,"/")</f>
        <v>film &amp; video</v>
      </c>
      <c r="S251" t="str">
        <v>documentary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6"/>
        <v>41401.565868055557</v>
      </c>
      <c r="P252">
        <f t="shared" si="7"/>
        <v>2013</v>
      </c>
      <c r="R252" t="str" cm="1">
        <f t="array" ref="R252:S252">_xlfn.TEXTSPLIT(N252,"/")</f>
        <v>film &amp; video</v>
      </c>
      <c r="S252" t="str">
        <v>documentary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6"/>
        <v>41013.787569444445</v>
      </c>
      <c r="P253">
        <f t="shared" si="7"/>
        <v>2012</v>
      </c>
      <c r="R253" t="str" cm="1">
        <f t="array" ref="R253:S253">_xlfn.TEXTSPLIT(N253,"/")</f>
        <v>film &amp; video</v>
      </c>
      <c r="S253" t="str">
        <v>documentary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6"/>
        <v>40266.662708333337</v>
      </c>
      <c r="P254">
        <f t="shared" si="7"/>
        <v>2010</v>
      </c>
      <c r="R254" t="str" cm="1">
        <f t="array" ref="R254:S254">_xlfn.TEXTSPLIT(N254,"/")</f>
        <v>film &amp; video</v>
      </c>
      <c r="S254" t="str">
        <v>documentary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6"/>
        <v>40924.650868055556</v>
      </c>
      <c r="P255">
        <f t="shared" si="7"/>
        <v>2012</v>
      </c>
      <c r="R255" t="str" cm="1">
        <f t="array" ref="R255:S255">_xlfn.TEXTSPLIT(N255,"/")</f>
        <v>film &amp; video</v>
      </c>
      <c r="S255" t="str">
        <v>documentary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6"/>
        <v>42263.952662037031</v>
      </c>
      <c r="P256">
        <f t="shared" si="7"/>
        <v>2015</v>
      </c>
      <c r="R256" t="str" cm="1">
        <f t="array" ref="R256:S256">_xlfn.TEXTSPLIT(N256,"/")</f>
        <v>film &amp; video</v>
      </c>
      <c r="S256" t="str">
        <v>documentary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6"/>
        <v>40588.526412037041</v>
      </c>
      <c r="P257">
        <f t="shared" si="7"/>
        <v>2011</v>
      </c>
      <c r="R257" t="str" cm="1">
        <f t="array" ref="R257:S257">_xlfn.TEXTSPLIT(N257,"/")</f>
        <v>film &amp; video</v>
      </c>
      <c r="S257" t="str">
        <v>documentary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6"/>
        <v>41319.769293981481</v>
      </c>
      <c r="P258">
        <f t="shared" si="7"/>
        <v>2013</v>
      </c>
      <c r="R258" t="str" cm="1">
        <f t="array" ref="R258:S258">_xlfn.TEXTSPLIT(N258,"/")</f>
        <v>film &amp; video</v>
      </c>
      <c r="S258" t="str">
        <v>documentary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8">(((J259/60)/60)/24)+DATE(1970,1,1)</f>
        <v>42479.626875000002</v>
      </c>
      <c r="P259">
        <f t="shared" ref="P259:P322" si="9">YEAR(O259)</f>
        <v>2016</v>
      </c>
      <c r="R259" t="str" cm="1">
        <f t="array" ref="R259:S259">_xlfn.TEXTSPLIT(N259,"/")</f>
        <v>film &amp; video</v>
      </c>
      <c r="S259" t="str">
        <v>documentary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8"/>
        <v>40682.051689814813</v>
      </c>
      <c r="P260">
        <f t="shared" si="9"/>
        <v>2011</v>
      </c>
      <c r="R260" t="str" cm="1">
        <f t="array" ref="R260:S260">_xlfn.TEXTSPLIT(N260,"/")</f>
        <v>film &amp; video</v>
      </c>
      <c r="S260" t="str">
        <v>documentary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8"/>
        <v>42072.738067129627</v>
      </c>
      <c r="P261">
        <f t="shared" si="9"/>
        <v>2015</v>
      </c>
      <c r="R261" t="str" cm="1">
        <f t="array" ref="R261:S261">_xlfn.TEXTSPLIT(N261,"/")</f>
        <v>film &amp; video</v>
      </c>
      <c r="S261" t="str">
        <v>documentary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8"/>
        <v>40330.755543981482</v>
      </c>
      <c r="P262">
        <f t="shared" si="9"/>
        <v>2010</v>
      </c>
      <c r="R262" t="str" cm="1">
        <f t="array" ref="R262:S262">_xlfn.TEXTSPLIT(N262,"/")</f>
        <v>film &amp; video</v>
      </c>
      <c r="S262" t="str">
        <v>documentary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8"/>
        <v>41017.885462962964</v>
      </c>
      <c r="P263">
        <f t="shared" si="9"/>
        <v>2012</v>
      </c>
      <c r="R263" t="str" cm="1">
        <f t="array" ref="R263:S263">_xlfn.TEXTSPLIT(N263,"/")</f>
        <v>film &amp; video</v>
      </c>
      <c r="S263" t="str">
        <v>documentary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8"/>
        <v>40555.24800925926</v>
      </c>
      <c r="P264">
        <f t="shared" si="9"/>
        <v>2011</v>
      </c>
      <c r="R264" t="str" cm="1">
        <f t="array" ref="R264:S264">_xlfn.TEXTSPLIT(N264,"/")</f>
        <v>film &amp; video</v>
      </c>
      <c r="S264" t="str">
        <v>documentary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8"/>
        <v>41149.954791666663</v>
      </c>
      <c r="P265">
        <f t="shared" si="9"/>
        <v>2012</v>
      </c>
      <c r="R265" t="str" cm="1">
        <f t="array" ref="R265:S265">_xlfn.TEXTSPLIT(N265,"/")</f>
        <v>film &amp; video</v>
      </c>
      <c r="S265" t="str">
        <v>documentary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8"/>
        <v>41010.620312500003</v>
      </c>
      <c r="P266">
        <f t="shared" si="9"/>
        <v>2012</v>
      </c>
      <c r="R266" t="str" cm="1">
        <f t="array" ref="R266:S266">_xlfn.TEXTSPLIT(N266,"/")</f>
        <v>film &amp; video</v>
      </c>
      <c r="S266" t="str">
        <v>documentary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8"/>
        <v>40267.245717592588</v>
      </c>
      <c r="P267">
        <f t="shared" si="9"/>
        <v>2010</v>
      </c>
      <c r="R267" t="str" cm="1">
        <f t="array" ref="R267:S267">_xlfn.TEXTSPLIT(N267,"/")</f>
        <v>film &amp; video</v>
      </c>
      <c r="S267" t="str">
        <v>documentary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8"/>
        <v>40205.174849537041</v>
      </c>
      <c r="P268">
        <f t="shared" si="9"/>
        <v>2010</v>
      </c>
      <c r="R268" t="str" cm="1">
        <f t="array" ref="R268:S268">_xlfn.TEXTSPLIT(N268,"/")</f>
        <v>film &amp; video</v>
      </c>
      <c r="S268" t="str">
        <v>documentary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8"/>
        <v>41785.452534722222</v>
      </c>
      <c r="P269">
        <f t="shared" si="9"/>
        <v>2014</v>
      </c>
      <c r="R269" t="str" cm="1">
        <f t="array" ref="R269:S269">_xlfn.TEXTSPLIT(N269,"/")</f>
        <v>film &amp; video</v>
      </c>
      <c r="S269" t="str">
        <v>documentary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8"/>
        <v>40809.15252314815</v>
      </c>
      <c r="P270">
        <f t="shared" si="9"/>
        <v>2011</v>
      </c>
      <c r="R270" t="str" cm="1">
        <f t="array" ref="R270:S270">_xlfn.TEXTSPLIT(N270,"/")</f>
        <v>film &amp; video</v>
      </c>
      <c r="S270" t="str">
        <v>documentary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8"/>
        <v>42758.197013888886</v>
      </c>
      <c r="P271">
        <f t="shared" si="9"/>
        <v>2017</v>
      </c>
      <c r="R271" t="str" cm="1">
        <f t="array" ref="R271:S271">_xlfn.TEXTSPLIT(N271,"/")</f>
        <v>film &amp; video</v>
      </c>
      <c r="S271" t="str">
        <v>documentary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8"/>
        <v>40637.866550925923</v>
      </c>
      <c r="P272">
        <f t="shared" si="9"/>
        <v>2011</v>
      </c>
      <c r="R272" t="str" cm="1">
        <f t="array" ref="R272:S272">_xlfn.TEXTSPLIT(N272,"/")</f>
        <v>film &amp; video</v>
      </c>
      <c r="S272" t="str">
        <v>documentary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8"/>
        <v>41612.10024305556</v>
      </c>
      <c r="P273">
        <f t="shared" si="9"/>
        <v>2013</v>
      </c>
      <c r="R273" t="str" cm="1">
        <f t="array" ref="R273:S273">_xlfn.TEXTSPLIT(N273,"/")</f>
        <v>film &amp; video</v>
      </c>
      <c r="S273" t="str">
        <v>documentary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8"/>
        <v>40235.900358796294</v>
      </c>
      <c r="P274">
        <f t="shared" si="9"/>
        <v>2010</v>
      </c>
      <c r="R274" t="str" cm="1">
        <f t="array" ref="R274:S274">_xlfn.TEXTSPLIT(N274,"/")</f>
        <v>film &amp; video</v>
      </c>
      <c r="S274" t="str">
        <v>documentary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8"/>
        <v>40697.498449074075</v>
      </c>
      <c r="P275">
        <f t="shared" si="9"/>
        <v>2011</v>
      </c>
      <c r="R275" t="str" cm="1">
        <f t="array" ref="R275:S275">_xlfn.TEXTSPLIT(N275,"/")</f>
        <v>film &amp; video</v>
      </c>
      <c r="S275" t="str">
        <v>documentary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8"/>
        <v>40969.912372685183</v>
      </c>
      <c r="P276">
        <f t="shared" si="9"/>
        <v>2012</v>
      </c>
      <c r="R276" t="str" cm="1">
        <f t="array" ref="R276:S276">_xlfn.TEXTSPLIT(N276,"/")</f>
        <v>film &amp; video</v>
      </c>
      <c r="S276" t="str">
        <v>documentary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8"/>
        <v>41193.032013888893</v>
      </c>
      <c r="P277">
        <f t="shared" si="9"/>
        <v>2012</v>
      </c>
      <c r="R277" t="str" cm="1">
        <f t="array" ref="R277:S277">_xlfn.TEXTSPLIT(N277,"/")</f>
        <v>film &amp; video</v>
      </c>
      <c r="S277" t="str">
        <v>documentary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8"/>
        <v>40967.081874999996</v>
      </c>
      <c r="P278">
        <f t="shared" si="9"/>
        <v>2012</v>
      </c>
      <c r="R278" t="str" cm="1">
        <f t="array" ref="R278:S278">_xlfn.TEXTSPLIT(N278,"/")</f>
        <v>film &amp; video</v>
      </c>
      <c r="S278" t="str">
        <v>documentary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8"/>
        <v>42117.891423611116</v>
      </c>
      <c r="P279">
        <f t="shared" si="9"/>
        <v>2015</v>
      </c>
      <c r="R279" t="str" cm="1">
        <f t="array" ref="R279:S279">_xlfn.TEXTSPLIT(N279,"/")</f>
        <v>film &amp; video</v>
      </c>
      <c r="S279" t="str">
        <v>documentary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8"/>
        <v>41164.040960648148</v>
      </c>
      <c r="P280">
        <f t="shared" si="9"/>
        <v>2012</v>
      </c>
      <c r="R280" t="str" cm="1">
        <f t="array" ref="R280:S280">_xlfn.TEXTSPLIT(N280,"/")</f>
        <v>film &amp; video</v>
      </c>
      <c r="S280" t="str">
        <v>documentary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8"/>
        <v>42759.244166666671</v>
      </c>
      <c r="P281">
        <f t="shared" si="9"/>
        <v>2017</v>
      </c>
      <c r="R281" t="str" cm="1">
        <f t="array" ref="R281:S281">_xlfn.TEXTSPLIT(N281,"/")</f>
        <v>film &amp; video</v>
      </c>
      <c r="S281" t="str">
        <v>documentary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8"/>
        <v>41744.590682870366</v>
      </c>
      <c r="P282">
        <f t="shared" si="9"/>
        <v>2014</v>
      </c>
      <c r="R282" t="str" cm="1">
        <f t="array" ref="R282:S282">_xlfn.TEXTSPLIT(N282,"/")</f>
        <v>film &amp; video</v>
      </c>
      <c r="S282" t="str">
        <v>documentary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8"/>
        <v>39950.163344907407</v>
      </c>
      <c r="P283">
        <f t="shared" si="9"/>
        <v>2009</v>
      </c>
      <c r="R283" t="str" cm="1">
        <f t="array" ref="R283:S283">_xlfn.TEXTSPLIT(N283,"/")</f>
        <v>film &amp; video</v>
      </c>
      <c r="S283" t="str">
        <v>documentary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8"/>
        <v>40194.920046296298</v>
      </c>
      <c r="P284">
        <f t="shared" si="9"/>
        <v>2010</v>
      </c>
      <c r="R284" t="str" cm="1">
        <f t="array" ref="R284:S284">_xlfn.TEXTSPLIT(N284,"/")</f>
        <v>film &amp; video</v>
      </c>
      <c r="S284" t="str">
        <v>documentary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8"/>
        <v>40675.71</v>
      </c>
      <c r="P285">
        <f t="shared" si="9"/>
        <v>2011</v>
      </c>
      <c r="R285" t="str" cm="1">
        <f t="array" ref="R285:S285">_xlfn.TEXTSPLIT(N285,"/")</f>
        <v>film &amp; video</v>
      </c>
      <c r="S285" t="str">
        <v>documentary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8"/>
        <v>40904.738194444442</v>
      </c>
      <c r="P286">
        <f t="shared" si="9"/>
        <v>2011</v>
      </c>
      <c r="R286" t="str" cm="1">
        <f t="array" ref="R286:S286">_xlfn.TEXTSPLIT(N286,"/")</f>
        <v>film &amp; video</v>
      </c>
      <c r="S286" t="str">
        <v>documentary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8"/>
        <v>41506.756111111114</v>
      </c>
      <c r="P287">
        <f t="shared" si="9"/>
        <v>2013</v>
      </c>
      <c r="R287" t="str" cm="1">
        <f t="array" ref="R287:S287">_xlfn.TEXTSPLIT(N287,"/")</f>
        <v>film &amp; video</v>
      </c>
      <c r="S287" t="str">
        <v>documentary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8"/>
        <v>41313.816249999996</v>
      </c>
      <c r="P288">
        <f t="shared" si="9"/>
        <v>2013</v>
      </c>
      <c r="R288" t="str" cm="1">
        <f t="array" ref="R288:S288">_xlfn.TEXTSPLIT(N288,"/")</f>
        <v>film &amp; video</v>
      </c>
      <c r="S288" t="str">
        <v>documentary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8"/>
        <v>41184.277986111112</v>
      </c>
      <c r="P289">
        <f t="shared" si="9"/>
        <v>2012</v>
      </c>
      <c r="R289" t="str" cm="1">
        <f t="array" ref="R289:S289">_xlfn.TEXTSPLIT(N289,"/")</f>
        <v>film &amp; video</v>
      </c>
      <c r="S289" t="str">
        <v>documentary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8"/>
        <v>41051.168900462959</v>
      </c>
      <c r="P290">
        <f t="shared" si="9"/>
        <v>2012</v>
      </c>
      <c r="R290" t="str" cm="1">
        <f t="array" ref="R290:S290">_xlfn.TEXTSPLIT(N290,"/")</f>
        <v>film &amp; video</v>
      </c>
      <c r="S290" t="str">
        <v>documentary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8"/>
        <v>41550.456412037034</v>
      </c>
      <c r="P291">
        <f t="shared" si="9"/>
        <v>2013</v>
      </c>
      <c r="R291" t="str" cm="1">
        <f t="array" ref="R291:S291">_xlfn.TEXTSPLIT(N291,"/")</f>
        <v>film &amp; video</v>
      </c>
      <c r="S291" t="str">
        <v>documentary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8"/>
        <v>40526.36917824074</v>
      </c>
      <c r="P292">
        <f t="shared" si="9"/>
        <v>2010</v>
      </c>
      <c r="R292" t="str" cm="1">
        <f t="array" ref="R292:S292">_xlfn.TEXTSPLIT(N292,"/")</f>
        <v>film &amp; video</v>
      </c>
      <c r="S292" t="str">
        <v>documentary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8"/>
        <v>41376.769050925926</v>
      </c>
      <c r="P293">
        <f t="shared" si="9"/>
        <v>2013</v>
      </c>
      <c r="R293" t="str" cm="1">
        <f t="array" ref="R293:S293">_xlfn.TEXTSPLIT(N293,"/")</f>
        <v>film &amp; video</v>
      </c>
      <c r="S293" t="str">
        <v>documentary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8"/>
        <v>40812.803229166668</v>
      </c>
      <c r="P294">
        <f t="shared" si="9"/>
        <v>2011</v>
      </c>
      <c r="R294" t="str" cm="1">
        <f t="array" ref="R294:S294">_xlfn.TEXTSPLIT(N294,"/")</f>
        <v>film &amp; video</v>
      </c>
      <c r="S294" t="str">
        <v>documentary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8"/>
        <v>41719.667986111112</v>
      </c>
      <c r="P295">
        <f t="shared" si="9"/>
        <v>2014</v>
      </c>
      <c r="R295" t="str" cm="1">
        <f t="array" ref="R295:S295">_xlfn.TEXTSPLIT(N295,"/")</f>
        <v>film &amp; video</v>
      </c>
      <c r="S295" t="str">
        <v>documentary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8"/>
        <v>40343.084421296298</v>
      </c>
      <c r="P296">
        <f t="shared" si="9"/>
        <v>2010</v>
      </c>
      <c r="R296" t="str" cm="1">
        <f t="array" ref="R296:S296">_xlfn.TEXTSPLIT(N296,"/")</f>
        <v>film &amp; video</v>
      </c>
      <c r="S296" t="str">
        <v>documentary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8"/>
        <v>41519.004733796297</v>
      </c>
      <c r="P297">
        <f t="shared" si="9"/>
        <v>2013</v>
      </c>
      <c r="R297" t="str" cm="1">
        <f t="array" ref="R297:S297">_xlfn.TEXTSPLIT(N297,"/")</f>
        <v>film &amp; video</v>
      </c>
      <c r="S297" t="str">
        <v>documentary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8"/>
        <v>41134.475497685184</v>
      </c>
      <c r="P298">
        <f t="shared" si="9"/>
        <v>2012</v>
      </c>
      <c r="R298" t="str" cm="1">
        <f t="array" ref="R298:S298">_xlfn.TEXTSPLIT(N298,"/")</f>
        <v>film &amp; video</v>
      </c>
      <c r="S298" t="str">
        <v>documentary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8"/>
        <v>42089.72802083334</v>
      </c>
      <c r="P299">
        <f t="shared" si="9"/>
        <v>2015</v>
      </c>
      <c r="R299" t="str" cm="1">
        <f t="array" ref="R299:S299">_xlfn.TEXTSPLIT(N299,"/")</f>
        <v>film &amp; video</v>
      </c>
      <c r="S299" t="str">
        <v>documentary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8"/>
        <v>41709.463518518518</v>
      </c>
      <c r="P300">
        <f t="shared" si="9"/>
        <v>2014</v>
      </c>
      <c r="R300" t="str" cm="1">
        <f t="array" ref="R300:S300">_xlfn.TEXTSPLIT(N300,"/")</f>
        <v>film &amp; video</v>
      </c>
      <c r="S300" t="str">
        <v>documentary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8"/>
        <v>40469.225231481483</v>
      </c>
      <c r="P301">
        <f t="shared" si="9"/>
        <v>2010</v>
      </c>
      <c r="R301" t="str" cm="1">
        <f t="array" ref="R301:S301">_xlfn.TEXTSPLIT(N301,"/")</f>
        <v>film &amp; video</v>
      </c>
      <c r="S301" t="str">
        <v>documentary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8"/>
        <v>40626.959930555553</v>
      </c>
      <c r="P302">
        <f t="shared" si="9"/>
        <v>2011</v>
      </c>
      <c r="R302" t="str" cm="1">
        <f t="array" ref="R302:S302">_xlfn.TEXTSPLIT(N302,"/")</f>
        <v>film &amp; video</v>
      </c>
      <c r="S302" t="str">
        <v>documentary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8"/>
        <v>41312.737673611111</v>
      </c>
      <c r="P303">
        <f t="shared" si="9"/>
        <v>2013</v>
      </c>
      <c r="R303" t="str" cm="1">
        <f t="array" ref="R303:S303">_xlfn.TEXTSPLIT(N303,"/")</f>
        <v>film &amp; video</v>
      </c>
      <c r="S303" t="str">
        <v>documentary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8"/>
        <v>40933.856921296298</v>
      </c>
      <c r="P304">
        <f t="shared" si="9"/>
        <v>2012</v>
      </c>
      <c r="R304" t="str" cm="1">
        <f t="array" ref="R304:S304">_xlfn.TEXTSPLIT(N304,"/")</f>
        <v>film &amp; video</v>
      </c>
      <c r="S304" t="str">
        <v>documentary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8"/>
        <v>41032.071134259262</v>
      </c>
      <c r="P305">
        <f t="shared" si="9"/>
        <v>2012</v>
      </c>
      <c r="R305" t="str" cm="1">
        <f t="array" ref="R305:S305">_xlfn.TEXTSPLIT(N305,"/")</f>
        <v>film &amp; video</v>
      </c>
      <c r="S305" t="str">
        <v>documentary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8"/>
        <v>41114.094872685186</v>
      </c>
      <c r="P306">
        <f t="shared" si="9"/>
        <v>2012</v>
      </c>
      <c r="R306" t="str" cm="1">
        <f t="array" ref="R306:S306">_xlfn.TEXTSPLIT(N306,"/")</f>
        <v>film &amp; video</v>
      </c>
      <c r="S306" t="str">
        <v>documentary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8"/>
        <v>40948.630196759259</v>
      </c>
      <c r="P307">
        <f t="shared" si="9"/>
        <v>2012</v>
      </c>
      <c r="R307" t="str" cm="1">
        <f t="array" ref="R307:S307">_xlfn.TEXTSPLIT(N307,"/")</f>
        <v>film &amp; video</v>
      </c>
      <c r="S307" t="str">
        <v>documentary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8"/>
        <v>41333.837187500001</v>
      </c>
      <c r="P308">
        <f t="shared" si="9"/>
        <v>2013</v>
      </c>
      <c r="R308" t="str" cm="1">
        <f t="array" ref="R308:S308">_xlfn.TEXTSPLIT(N308,"/")</f>
        <v>film &amp; video</v>
      </c>
      <c r="S308" t="str">
        <v>documentary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8"/>
        <v>41282.944456018515</v>
      </c>
      <c r="P309">
        <f t="shared" si="9"/>
        <v>2013</v>
      </c>
      <c r="R309" t="str" cm="1">
        <f t="array" ref="R309:S309">_xlfn.TEXTSPLIT(N309,"/")</f>
        <v>film &amp; video</v>
      </c>
      <c r="S309" t="str">
        <v>documentary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8"/>
        <v>40567.694560185184</v>
      </c>
      <c r="P310">
        <f t="shared" si="9"/>
        <v>2011</v>
      </c>
      <c r="R310" t="str" cm="1">
        <f t="array" ref="R310:S310">_xlfn.TEXTSPLIT(N310,"/")</f>
        <v>film &amp; video</v>
      </c>
      <c r="S310" t="str">
        <v>documentary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8"/>
        <v>41134.751550925925</v>
      </c>
      <c r="P311">
        <f t="shared" si="9"/>
        <v>2012</v>
      </c>
      <c r="R311" t="str" cm="1">
        <f t="array" ref="R311:S311">_xlfn.TEXTSPLIT(N311,"/")</f>
        <v>film &amp; video</v>
      </c>
      <c r="S311" t="str">
        <v>documentary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8"/>
        <v>40821.183136574073</v>
      </c>
      <c r="P312">
        <f t="shared" si="9"/>
        <v>2011</v>
      </c>
      <c r="R312" t="str" cm="1">
        <f t="array" ref="R312:S312">_xlfn.TEXTSPLIT(N312,"/")</f>
        <v>film &amp; video</v>
      </c>
      <c r="S312" t="str">
        <v>documentary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8"/>
        <v>40868.219814814816</v>
      </c>
      <c r="P313">
        <f t="shared" si="9"/>
        <v>2011</v>
      </c>
      <c r="R313" t="str" cm="1">
        <f t="array" ref="R313:S313">_xlfn.TEXTSPLIT(N313,"/")</f>
        <v>film &amp; video</v>
      </c>
      <c r="S313" t="str">
        <v>documentary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8"/>
        <v>41348.877685185187</v>
      </c>
      <c r="P314">
        <f t="shared" si="9"/>
        <v>2013</v>
      </c>
      <c r="R314" t="str" cm="1">
        <f t="array" ref="R314:S314">_xlfn.TEXTSPLIT(N314,"/")</f>
        <v>film &amp; video</v>
      </c>
      <c r="S314" t="str">
        <v>documentary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8"/>
        <v>40357.227939814817</v>
      </c>
      <c r="P315">
        <f t="shared" si="9"/>
        <v>2010</v>
      </c>
      <c r="R315" t="str" cm="1">
        <f t="array" ref="R315:S315">_xlfn.TEXTSPLIT(N315,"/")</f>
        <v>film &amp; video</v>
      </c>
      <c r="S315" t="str">
        <v>documentary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8"/>
        <v>41304.833194444444</v>
      </c>
      <c r="P316">
        <f t="shared" si="9"/>
        <v>2013</v>
      </c>
      <c r="R316" t="str" cm="1">
        <f t="array" ref="R316:S316">_xlfn.TEXTSPLIT(N316,"/")</f>
        <v>film &amp; video</v>
      </c>
      <c r="S316" t="str">
        <v>documentary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8"/>
        <v>41113.77238425926</v>
      </c>
      <c r="P317">
        <f t="shared" si="9"/>
        <v>2012</v>
      </c>
      <c r="R317" t="str" cm="1">
        <f t="array" ref="R317:S317">_xlfn.TEXTSPLIT(N317,"/")</f>
        <v>film &amp; video</v>
      </c>
      <c r="S317" t="str">
        <v>documentary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8"/>
        <v>41950.923576388886</v>
      </c>
      <c r="P318">
        <f t="shared" si="9"/>
        <v>2014</v>
      </c>
      <c r="R318" t="str" cm="1">
        <f t="array" ref="R318:S318">_xlfn.TEXTSPLIT(N318,"/")</f>
        <v>film &amp; video</v>
      </c>
      <c r="S318" t="str">
        <v>documentary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8"/>
        <v>41589.676886574074</v>
      </c>
      <c r="P319">
        <f t="shared" si="9"/>
        <v>2013</v>
      </c>
      <c r="R319" t="str" cm="1">
        <f t="array" ref="R319:S319">_xlfn.TEXTSPLIT(N319,"/")</f>
        <v>film &amp; video</v>
      </c>
      <c r="S319" t="str">
        <v>documentary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8"/>
        <v>41330.038784722223</v>
      </c>
      <c r="P320">
        <f t="shared" si="9"/>
        <v>2013</v>
      </c>
      <c r="R320" t="str" cm="1">
        <f t="array" ref="R320:S320">_xlfn.TEXTSPLIT(N320,"/")</f>
        <v>film &amp; video</v>
      </c>
      <c r="S320" t="str">
        <v>documentary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8"/>
        <v>40123.83829861111</v>
      </c>
      <c r="P321">
        <f t="shared" si="9"/>
        <v>2009</v>
      </c>
      <c r="R321" t="str" cm="1">
        <f t="array" ref="R321:S321">_xlfn.TEXTSPLIT(N321,"/")</f>
        <v>film &amp; video</v>
      </c>
      <c r="S321" t="str">
        <v>documentary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8"/>
        <v>42331.551307870366</v>
      </c>
      <c r="P322">
        <f t="shared" si="9"/>
        <v>2015</v>
      </c>
      <c r="R322" t="str" cm="1">
        <f t="array" ref="R322:S322">_xlfn.TEXTSPLIT(N322,"/")</f>
        <v>film &amp; video</v>
      </c>
      <c r="S322" t="str">
        <v>documentary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0">(((J323/60)/60)/24)+DATE(1970,1,1)</f>
        <v>42647.446597222224</v>
      </c>
      <c r="P323">
        <f t="shared" ref="P323:P386" si="11">YEAR(O323)</f>
        <v>2016</v>
      </c>
      <c r="R323" t="str" cm="1">
        <f t="array" ref="R323:S323">_xlfn.TEXTSPLIT(N323,"/")</f>
        <v>film &amp; video</v>
      </c>
      <c r="S323" t="str">
        <v>documentary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0"/>
        <v>42473.57</v>
      </c>
      <c r="P324">
        <f t="shared" si="11"/>
        <v>2016</v>
      </c>
      <c r="R324" t="str" cm="1">
        <f t="array" ref="R324:S324">_xlfn.TEXTSPLIT(N324,"/")</f>
        <v>film &amp; video</v>
      </c>
      <c r="S324" t="str">
        <v>documentary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0"/>
        <v>42697.32136574074</v>
      </c>
      <c r="P325">
        <f t="shared" si="11"/>
        <v>2016</v>
      </c>
      <c r="R325" t="str" cm="1">
        <f t="array" ref="R325:S325">_xlfn.TEXTSPLIT(N325,"/")</f>
        <v>film &amp; video</v>
      </c>
      <c r="S325" t="str">
        <v>documentary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0"/>
        <v>42184.626250000001</v>
      </c>
      <c r="P326">
        <f t="shared" si="11"/>
        <v>2015</v>
      </c>
      <c r="R326" t="str" cm="1">
        <f t="array" ref="R326:S326">_xlfn.TEXTSPLIT(N326,"/")</f>
        <v>film &amp; video</v>
      </c>
      <c r="S326" t="str">
        <v>documentary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0"/>
        <v>42689.187881944439</v>
      </c>
      <c r="P327">
        <f t="shared" si="11"/>
        <v>2016</v>
      </c>
      <c r="R327" t="str" cm="1">
        <f t="array" ref="R327:S327">_xlfn.TEXTSPLIT(N327,"/")</f>
        <v>film &amp; video</v>
      </c>
      <c r="S327" t="str">
        <v>documentary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0"/>
        <v>42775.314884259264</v>
      </c>
      <c r="P328">
        <f t="shared" si="11"/>
        <v>2017</v>
      </c>
      <c r="R328" t="str" cm="1">
        <f t="array" ref="R328:S328">_xlfn.TEXTSPLIT(N328,"/")</f>
        <v>film &amp; video</v>
      </c>
      <c r="S328" t="str">
        <v>documentary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0"/>
        <v>42058.235289351855</v>
      </c>
      <c r="P329">
        <f t="shared" si="11"/>
        <v>2015</v>
      </c>
      <c r="R329" t="str" cm="1">
        <f t="array" ref="R329:S329">_xlfn.TEXTSPLIT(N329,"/")</f>
        <v>film &amp; video</v>
      </c>
      <c r="S329" t="str">
        <v>documentary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0"/>
        <v>42278.946620370371</v>
      </c>
      <c r="P330">
        <f t="shared" si="11"/>
        <v>2015</v>
      </c>
      <c r="R330" t="str" cm="1">
        <f t="array" ref="R330:S330">_xlfn.TEXTSPLIT(N330,"/")</f>
        <v>film &amp; video</v>
      </c>
      <c r="S330" t="str">
        <v>documentary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0"/>
        <v>42291.46674768519</v>
      </c>
      <c r="P331">
        <f t="shared" si="11"/>
        <v>2015</v>
      </c>
      <c r="R331" t="str" cm="1">
        <f t="array" ref="R331:S331">_xlfn.TEXTSPLIT(N331,"/")</f>
        <v>film &amp; video</v>
      </c>
      <c r="S331" t="str">
        <v>documentary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0"/>
        <v>41379.515775462962</v>
      </c>
      <c r="P332">
        <f t="shared" si="11"/>
        <v>2013</v>
      </c>
      <c r="R332" t="str" cm="1">
        <f t="array" ref="R332:S332">_xlfn.TEXTSPLIT(N332,"/")</f>
        <v>film &amp; video</v>
      </c>
      <c r="S332" t="str">
        <v>documentary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0"/>
        <v>42507.581412037034</v>
      </c>
      <c r="P333">
        <f t="shared" si="11"/>
        <v>2016</v>
      </c>
      <c r="R333" t="str" cm="1">
        <f t="array" ref="R333:S333">_xlfn.TEXTSPLIT(N333,"/")</f>
        <v>film &amp; video</v>
      </c>
      <c r="S333" t="str">
        <v>documentary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0"/>
        <v>42263.680289351847</v>
      </c>
      <c r="P334">
        <f t="shared" si="11"/>
        <v>2015</v>
      </c>
      <c r="R334" t="str" cm="1">
        <f t="array" ref="R334:S334">_xlfn.TEXTSPLIT(N334,"/")</f>
        <v>film &amp; video</v>
      </c>
      <c r="S334" t="str">
        <v>documentary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0"/>
        <v>42437.636469907404</v>
      </c>
      <c r="P335">
        <f t="shared" si="11"/>
        <v>2016</v>
      </c>
      <c r="R335" t="str" cm="1">
        <f t="array" ref="R335:S335">_xlfn.TEXTSPLIT(N335,"/")</f>
        <v>film &amp; video</v>
      </c>
      <c r="S335" t="str">
        <v>documentary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0"/>
        <v>42101.682372685187</v>
      </c>
      <c r="P336">
        <f t="shared" si="11"/>
        <v>2015</v>
      </c>
      <c r="R336" t="str" cm="1">
        <f t="array" ref="R336:S336">_xlfn.TEXTSPLIT(N336,"/")</f>
        <v>film &amp; video</v>
      </c>
      <c r="S336" t="str">
        <v>documentary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0"/>
        <v>42101.737442129626</v>
      </c>
      <c r="P337">
        <f t="shared" si="11"/>
        <v>2015</v>
      </c>
      <c r="R337" t="str" cm="1">
        <f t="array" ref="R337:S337">_xlfn.TEXTSPLIT(N337,"/")</f>
        <v>film &amp; video</v>
      </c>
      <c r="S337" t="str">
        <v>documentary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0"/>
        <v>42291.596273148149</v>
      </c>
      <c r="P338">
        <f t="shared" si="11"/>
        <v>2015</v>
      </c>
      <c r="R338" t="str" cm="1">
        <f t="array" ref="R338:S338">_xlfn.TEXTSPLIT(N338,"/")</f>
        <v>film &amp; video</v>
      </c>
      <c r="S338" t="str">
        <v>documentary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0"/>
        <v>42047.128564814819</v>
      </c>
      <c r="P339">
        <f t="shared" si="11"/>
        <v>2015</v>
      </c>
      <c r="R339" t="str" cm="1">
        <f t="array" ref="R339:S339">_xlfn.TEXTSPLIT(N339,"/")</f>
        <v>film &amp; video</v>
      </c>
      <c r="S339" t="str">
        <v>documentary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0"/>
        <v>42559.755671296298</v>
      </c>
      <c r="P340">
        <f t="shared" si="11"/>
        <v>2016</v>
      </c>
      <c r="R340" t="str" cm="1">
        <f t="array" ref="R340:S340">_xlfn.TEXTSPLIT(N340,"/")</f>
        <v>film &amp; video</v>
      </c>
      <c r="S340" t="str">
        <v>documentary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0"/>
        <v>42093.760046296295</v>
      </c>
      <c r="P341">
        <f t="shared" si="11"/>
        <v>2015</v>
      </c>
      <c r="R341" t="str" cm="1">
        <f t="array" ref="R341:S341">_xlfn.TEXTSPLIT(N341,"/")</f>
        <v>film &amp; video</v>
      </c>
      <c r="S341" t="str">
        <v>documentary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0"/>
        <v>42772.669062500005</v>
      </c>
      <c r="P342">
        <f t="shared" si="11"/>
        <v>2017</v>
      </c>
      <c r="R342" t="str" cm="1">
        <f t="array" ref="R342:S342">_xlfn.TEXTSPLIT(N342,"/")</f>
        <v>film &amp; video</v>
      </c>
      <c r="S342" t="str">
        <v>documentary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0"/>
        <v>41894.879606481481</v>
      </c>
      <c r="P343">
        <f t="shared" si="11"/>
        <v>2014</v>
      </c>
      <c r="R343" t="str" cm="1">
        <f t="array" ref="R343:S343">_xlfn.TEXTSPLIT(N343,"/")</f>
        <v>film &amp; video</v>
      </c>
      <c r="S343" t="str">
        <v>documentary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0"/>
        <v>42459.780844907407</v>
      </c>
      <c r="P344">
        <f t="shared" si="11"/>
        <v>2016</v>
      </c>
      <c r="R344" t="str" cm="1">
        <f t="array" ref="R344:S344">_xlfn.TEXTSPLIT(N344,"/")</f>
        <v>film &amp; video</v>
      </c>
      <c r="S344" t="str">
        <v>documentary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0"/>
        <v>41926.73778935185</v>
      </c>
      <c r="P345">
        <f t="shared" si="11"/>
        <v>2014</v>
      </c>
      <c r="R345" t="str" cm="1">
        <f t="array" ref="R345:S345">_xlfn.TEXTSPLIT(N345,"/")</f>
        <v>film &amp; video</v>
      </c>
      <c r="S345" t="str">
        <v>documentary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0"/>
        <v>42111.970995370371</v>
      </c>
      <c r="P346">
        <f t="shared" si="11"/>
        <v>2015</v>
      </c>
      <c r="R346" t="str" cm="1">
        <f t="array" ref="R346:S346">_xlfn.TEXTSPLIT(N346,"/")</f>
        <v>film &amp; video</v>
      </c>
      <c r="S346" t="str">
        <v>documentary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0"/>
        <v>42114.944328703699</v>
      </c>
      <c r="P347">
        <f t="shared" si="11"/>
        <v>2015</v>
      </c>
      <c r="R347" t="str" cm="1">
        <f t="array" ref="R347:S347">_xlfn.TEXTSPLIT(N347,"/")</f>
        <v>film &amp; video</v>
      </c>
      <c r="S347" t="str">
        <v>documentary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0"/>
        <v>42261.500243055561</v>
      </c>
      <c r="P348">
        <f t="shared" si="11"/>
        <v>2015</v>
      </c>
      <c r="R348" t="str" cm="1">
        <f t="array" ref="R348:S348">_xlfn.TEXTSPLIT(N348,"/")</f>
        <v>film &amp; video</v>
      </c>
      <c r="S348" t="str">
        <v>documentary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0"/>
        <v>42292.495474537034</v>
      </c>
      <c r="P349">
        <f t="shared" si="11"/>
        <v>2015</v>
      </c>
      <c r="R349" t="str" cm="1">
        <f t="array" ref="R349:S349">_xlfn.TEXTSPLIT(N349,"/")</f>
        <v>film &amp; video</v>
      </c>
      <c r="S349" t="str">
        <v>documentary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0"/>
        <v>42207.58699074074</v>
      </c>
      <c r="P350">
        <f t="shared" si="11"/>
        <v>2015</v>
      </c>
      <c r="R350" t="str" cm="1">
        <f t="array" ref="R350:S350">_xlfn.TEXTSPLIT(N350,"/")</f>
        <v>film &amp; video</v>
      </c>
      <c r="S350" t="str">
        <v>documentary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0"/>
        <v>42760.498935185184</v>
      </c>
      <c r="P351">
        <f t="shared" si="11"/>
        <v>2017</v>
      </c>
      <c r="R351" t="str" cm="1">
        <f t="array" ref="R351:S351">_xlfn.TEXTSPLIT(N351,"/")</f>
        <v>film &amp; video</v>
      </c>
      <c r="S351" t="str">
        <v>documentary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0"/>
        <v>42586.066076388888</v>
      </c>
      <c r="P352">
        <f t="shared" si="11"/>
        <v>2016</v>
      </c>
      <c r="R352" t="str" cm="1">
        <f t="array" ref="R352:S352">_xlfn.TEXTSPLIT(N352,"/")</f>
        <v>film &amp; video</v>
      </c>
      <c r="S352" t="str">
        <v>documentary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0"/>
        <v>42427.964745370366</v>
      </c>
      <c r="P353">
        <f t="shared" si="11"/>
        <v>2016</v>
      </c>
      <c r="R353" t="str" cm="1">
        <f t="array" ref="R353:S353">_xlfn.TEXTSPLIT(N353,"/")</f>
        <v>film &amp; video</v>
      </c>
      <c r="S353" t="str">
        <v>documentary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0"/>
        <v>41890.167453703703</v>
      </c>
      <c r="P354">
        <f t="shared" si="11"/>
        <v>2014</v>
      </c>
      <c r="R354" t="str" cm="1">
        <f t="array" ref="R354:S354">_xlfn.TEXTSPLIT(N354,"/")</f>
        <v>film &amp; video</v>
      </c>
      <c r="S354" t="str">
        <v>documentary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0"/>
        <v>42297.791886574079</v>
      </c>
      <c r="P355">
        <f t="shared" si="11"/>
        <v>2015</v>
      </c>
      <c r="R355" t="str" cm="1">
        <f t="array" ref="R355:S355">_xlfn.TEXTSPLIT(N355,"/")</f>
        <v>film &amp; video</v>
      </c>
      <c r="S355" t="str">
        <v>documentary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0"/>
        <v>42438.827789351853</v>
      </c>
      <c r="P356">
        <f t="shared" si="11"/>
        <v>2016</v>
      </c>
      <c r="R356" t="str" cm="1">
        <f t="array" ref="R356:S356">_xlfn.TEXTSPLIT(N356,"/")</f>
        <v>film &amp; video</v>
      </c>
      <c r="S356" t="str">
        <v>documentary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0"/>
        <v>41943.293912037036</v>
      </c>
      <c r="P357">
        <f t="shared" si="11"/>
        <v>2014</v>
      </c>
      <c r="R357" t="str" cm="1">
        <f t="array" ref="R357:S357">_xlfn.TEXTSPLIT(N357,"/")</f>
        <v>film &amp; video</v>
      </c>
      <c r="S357" t="str">
        <v>documentary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0"/>
        <v>42415.803159722222</v>
      </c>
      <c r="P358">
        <f t="shared" si="11"/>
        <v>2016</v>
      </c>
      <c r="R358" t="str" cm="1">
        <f t="array" ref="R358:S358">_xlfn.TEXTSPLIT(N358,"/")</f>
        <v>film &amp; video</v>
      </c>
      <c r="S358" t="str">
        <v>documentary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0"/>
        <v>42078.222187499996</v>
      </c>
      <c r="P359">
        <f t="shared" si="11"/>
        <v>2015</v>
      </c>
      <c r="R359" t="str" cm="1">
        <f t="array" ref="R359:S359">_xlfn.TEXTSPLIT(N359,"/")</f>
        <v>film &amp; video</v>
      </c>
      <c r="S359" t="str">
        <v>documentary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0"/>
        <v>42507.860196759255</v>
      </c>
      <c r="P360">
        <f t="shared" si="11"/>
        <v>2016</v>
      </c>
      <c r="R360" t="str" cm="1">
        <f t="array" ref="R360:S360">_xlfn.TEXTSPLIT(N360,"/")</f>
        <v>film &amp; video</v>
      </c>
      <c r="S360" t="str">
        <v>documentary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0"/>
        <v>41935.070486111108</v>
      </c>
      <c r="P361">
        <f t="shared" si="11"/>
        <v>2014</v>
      </c>
      <c r="R361" t="str" cm="1">
        <f t="array" ref="R361:S361">_xlfn.TEXTSPLIT(N361,"/")</f>
        <v>film &amp; video</v>
      </c>
      <c r="S361" t="str">
        <v>documentary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0"/>
        <v>42163.897916666669</v>
      </c>
      <c r="P362">
        <f t="shared" si="11"/>
        <v>2015</v>
      </c>
      <c r="R362" t="str" cm="1">
        <f t="array" ref="R362:S362">_xlfn.TEXTSPLIT(N362,"/")</f>
        <v>film &amp; video</v>
      </c>
      <c r="S362" t="str">
        <v>documentary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0"/>
        <v>41936.001226851848</v>
      </c>
      <c r="P363">
        <f t="shared" si="11"/>
        <v>2014</v>
      </c>
      <c r="R363" t="str" cm="1">
        <f t="array" ref="R363:S363">_xlfn.TEXTSPLIT(N363,"/")</f>
        <v>film &amp; video</v>
      </c>
      <c r="S363" t="str">
        <v>documentary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0"/>
        <v>41837.210543981484</v>
      </c>
      <c r="P364">
        <f t="shared" si="11"/>
        <v>2014</v>
      </c>
      <c r="R364" t="str" cm="1">
        <f t="array" ref="R364:S364">_xlfn.TEXTSPLIT(N364,"/")</f>
        <v>film &amp; video</v>
      </c>
      <c r="S364" t="str">
        <v>documentary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0"/>
        <v>40255.744629629626</v>
      </c>
      <c r="P365">
        <f t="shared" si="11"/>
        <v>2010</v>
      </c>
      <c r="R365" t="str" cm="1">
        <f t="array" ref="R365:S365">_xlfn.TEXTSPLIT(N365,"/")</f>
        <v>film &amp; video</v>
      </c>
      <c r="S365" t="str">
        <v>documentary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0"/>
        <v>41780.859629629631</v>
      </c>
      <c r="P366">
        <f t="shared" si="11"/>
        <v>2014</v>
      </c>
      <c r="R366" t="str" cm="1">
        <f t="array" ref="R366:S366">_xlfn.TEXTSPLIT(N366,"/")</f>
        <v>film &amp; video</v>
      </c>
      <c r="S366" t="str">
        <v>documentary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0"/>
        <v>41668.606469907405</v>
      </c>
      <c r="P367">
        <f t="shared" si="11"/>
        <v>2014</v>
      </c>
      <c r="R367" t="str" cm="1">
        <f t="array" ref="R367:S367">_xlfn.TEXTSPLIT(N367,"/")</f>
        <v>film &amp; video</v>
      </c>
      <c r="S367" t="str">
        <v>documentary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0"/>
        <v>41019.793032407404</v>
      </c>
      <c r="P368">
        <f t="shared" si="11"/>
        <v>2012</v>
      </c>
      <c r="R368" t="str" cm="1">
        <f t="array" ref="R368:S368">_xlfn.TEXTSPLIT(N368,"/")</f>
        <v>film &amp; video</v>
      </c>
      <c r="S368" t="str">
        <v>documentary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0"/>
        <v>41355.577291666668</v>
      </c>
      <c r="P369">
        <f t="shared" si="11"/>
        <v>2013</v>
      </c>
      <c r="R369" t="str" cm="1">
        <f t="array" ref="R369:S369">_xlfn.TEXTSPLIT(N369,"/")</f>
        <v>film &amp; video</v>
      </c>
      <c r="S369" t="str">
        <v>documentary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0"/>
        <v>42043.605578703704</v>
      </c>
      <c r="P370">
        <f t="shared" si="11"/>
        <v>2015</v>
      </c>
      <c r="R370" t="str" cm="1">
        <f t="array" ref="R370:S370">_xlfn.TEXTSPLIT(N370,"/")</f>
        <v>film &amp; video</v>
      </c>
      <c r="S370" t="str">
        <v>documentary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0"/>
        <v>40893.551724537036</v>
      </c>
      <c r="P371">
        <f t="shared" si="11"/>
        <v>2011</v>
      </c>
      <c r="R371" t="str" cm="1">
        <f t="array" ref="R371:S371">_xlfn.TEXTSPLIT(N371,"/")</f>
        <v>film &amp; video</v>
      </c>
      <c r="S371" t="str">
        <v>documentary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0"/>
        <v>42711.795138888891</v>
      </c>
      <c r="P372">
        <f t="shared" si="11"/>
        <v>2016</v>
      </c>
      <c r="R372" t="str" cm="1">
        <f t="array" ref="R372:S372">_xlfn.TEXTSPLIT(N372,"/")</f>
        <v>film &amp; video</v>
      </c>
      <c r="S372" t="str">
        <v>documentary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0"/>
        <v>41261.767812500002</v>
      </c>
      <c r="P373">
        <f t="shared" si="11"/>
        <v>2012</v>
      </c>
      <c r="R373" t="str" cm="1">
        <f t="array" ref="R373:S373">_xlfn.TEXTSPLIT(N373,"/")</f>
        <v>film &amp; video</v>
      </c>
      <c r="S373" t="str">
        <v>documentary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0"/>
        <v>42425.576898148152</v>
      </c>
      <c r="P374">
        <f t="shared" si="11"/>
        <v>2016</v>
      </c>
      <c r="R374" t="str" cm="1">
        <f t="array" ref="R374:S374">_xlfn.TEXTSPLIT(N374,"/")</f>
        <v>film &amp; video</v>
      </c>
      <c r="S374" t="str">
        <v>documentary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0"/>
        <v>41078.91201388889</v>
      </c>
      <c r="P375">
        <f t="shared" si="11"/>
        <v>2012</v>
      </c>
      <c r="R375" t="str" cm="1">
        <f t="array" ref="R375:S375">_xlfn.TEXTSPLIT(N375,"/")</f>
        <v>film &amp; video</v>
      </c>
      <c r="S375" t="str">
        <v>documentary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0"/>
        <v>40757.889247685183</v>
      </c>
      <c r="P376">
        <f t="shared" si="11"/>
        <v>2011</v>
      </c>
      <c r="R376" t="str" cm="1">
        <f t="array" ref="R376:S376">_xlfn.TEXTSPLIT(N376,"/")</f>
        <v>film &amp; video</v>
      </c>
      <c r="S376" t="str">
        <v>documentary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0"/>
        <v>41657.985081018516</v>
      </c>
      <c r="P377">
        <f t="shared" si="11"/>
        <v>2014</v>
      </c>
      <c r="R377" t="str" cm="1">
        <f t="array" ref="R377:S377">_xlfn.TEXTSPLIT(N377,"/")</f>
        <v>film &amp; video</v>
      </c>
      <c r="S377" t="str">
        <v>documentary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0"/>
        <v>42576.452731481477</v>
      </c>
      <c r="P378">
        <f t="shared" si="11"/>
        <v>2016</v>
      </c>
      <c r="R378" t="str" cm="1">
        <f t="array" ref="R378:S378">_xlfn.TEXTSPLIT(N378,"/")</f>
        <v>film &amp; video</v>
      </c>
      <c r="S378" t="str">
        <v>documentary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0"/>
        <v>42292.250787037032</v>
      </c>
      <c r="P379">
        <f t="shared" si="11"/>
        <v>2015</v>
      </c>
      <c r="R379" t="str" cm="1">
        <f t="array" ref="R379:S379">_xlfn.TEXTSPLIT(N379,"/")</f>
        <v>film &amp; video</v>
      </c>
      <c r="S379" t="str">
        <v>documentary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0"/>
        <v>42370.571851851855</v>
      </c>
      <c r="P380">
        <f t="shared" si="11"/>
        <v>2016</v>
      </c>
      <c r="R380" t="str" cm="1">
        <f t="array" ref="R380:S380">_xlfn.TEXTSPLIT(N380,"/")</f>
        <v>film &amp; video</v>
      </c>
      <c r="S380" t="str">
        <v>documentary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0"/>
        <v>40987.688333333332</v>
      </c>
      <c r="P381">
        <f t="shared" si="11"/>
        <v>2012</v>
      </c>
      <c r="R381" t="str" cm="1">
        <f t="array" ref="R381:S381">_xlfn.TEXTSPLIT(N381,"/")</f>
        <v>film &amp; video</v>
      </c>
      <c r="S381" t="str">
        <v>documentary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0"/>
        <v>42367.719814814816</v>
      </c>
      <c r="P382">
        <f t="shared" si="11"/>
        <v>2015</v>
      </c>
      <c r="R382" t="str" cm="1">
        <f t="array" ref="R382:S382">_xlfn.TEXTSPLIT(N382,"/")</f>
        <v>film &amp; video</v>
      </c>
      <c r="S382" t="str">
        <v>documentary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0"/>
        <v>41085.698113425926</v>
      </c>
      <c r="P383">
        <f t="shared" si="11"/>
        <v>2012</v>
      </c>
      <c r="R383" t="str" cm="1">
        <f t="array" ref="R383:S383">_xlfn.TEXTSPLIT(N383,"/")</f>
        <v>film &amp; video</v>
      </c>
      <c r="S383" t="str">
        <v>documentary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0"/>
        <v>41144.709490740745</v>
      </c>
      <c r="P384">
        <f t="shared" si="11"/>
        <v>2012</v>
      </c>
      <c r="R384" t="str" cm="1">
        <f t="array" ref="R384:S384">_xlfn.TEXTSPLIT(N384,"/")</f>
        <v>film &amp; video</v>
      </c>
      <c r="S384" t="str">
        <v>documentary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0"/>
        <v>41755.117581018516</v>
      </c>
      <c r="P385">
        <f t="shared" si="11"/>
        <v>2014</v>
      </c>
      <c r="R385" t="str" cm="1">
        <f t="array" ref="R385:S385">_xlfn.TEXTSPLIT(N385,"/")</f>
        <v>film &amp; video</v>
      </c>
      <c r="S385" t="str">
        <v>documentary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0"/>
        <v>41980.781793981485</v>
      </c>
      <c r="P386">
        <f t="shared" si="11"/>
        <v>2014</v>
      </c>
      <c r="R386" t="str" cm="1">
        <f t="array" ref="R386:S386">_xlfn.TEXTSPLIT(N386,"/")</f>
        <v>film &amp; video</v>
      </c>
      <c r="S386" t="str">
        <v>documentary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2">(((J387/60)/60)/24)+DATE(1970,1,1)</f>
        <v>41934.584502314814</v>
      </c>
      <c r="P387">
        <f t="shared" ref="P387:P450" si="13">YEAR(O387)</f>
        <v>2014</v>
      </c>
      <c r="R387" t="str" cm="1">
        <f t="array" ref="R387:S387">_xlfn.TEXTSPLIT(N387,"/")</f>
        <v>film &amp; video</v>
      </c>
      <c r="S387" t="str">
        <v>documentary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2"/>
        <v>42211.951284722221</v>
      </c>
      <c r="P388">
        <f t="shared" si="13"/>
        <v>2015</v>
      </c>
      <c r="R388" t="str" cm="1">
        <f t="array" ref="R388:S388">_xlfn.TEXTSPLIT(N388,"/")</f>
        <v>film &amp; video</v>
      </c>
      <c r="S388" t="str">
        <v>documentary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2"/>
        <v>42200.67659722222</v>
      </c>
      <c r="P389">
        <f t="shared" si="13"/>
        <v>2015</v>
      </c>
      <c r="R389" t="str" cm="1">
        <f t="array" ref="R389:S389">_xlfn.TEXTSPLIT(N389,"/")</f>
        <v>film &amp; video</v>
      </c>
      <c r="S389" t="str">
        <v>documentary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2"/>
        <v>42549.076157407413</v>
      </c>
      <c r="P390">
        <f t="shared" si="13"/>
        <v>2016</v>
      </c>
      <c r="R390" t="str" cm="1">
        <f t="array" ref="R390:S390">_xlfn.TEXTSPLIT(N390,"/")</f>
        <v>film &amp; video</v>
      </c>
      <c r="S390" t="str">
        <v>documentary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2"/>
        <v>41674.063078703701</v>
      </c>
      <c r="P391">
        <f t="shared" si="13"/>
        <v>2014</v>
      </c>
      <c r="R391" t="str" cm="1">
        <f t="array" ref="R391:S391">_xlfn.TEXTSPLIT(N391,"/")</f>
        <v>film &amp; video</v>
      </c>
      <c r="S391" t="str">
        <v>documentary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2"/>
        <v>42112.036712962959</v>
      </c>
      <c r="P392">
        <f t="shared" si="13"/>
        <v>2015</v>
      </c>
      <c r="R392" t="str" cm="1">
        <f t="array" ref="R392:S392">_xlfn.TEXTSPLIT(N392,"/")</f>
        <v>film &amp; video</v>
      </c>
      <c r="S392" t="str">
        <v>documentary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2"/>
        <v>40865.042256944449</v>
      </c>
      <c r="P393">
        <f t="shared" si="13"/>
        <v>2011</v>
      </c>
      <c r="R393" t="str" cm="1">
        <f t="array" ref="R393:S393">_xlfn.TEXTSPLIT(N393,"/")</f>
        <v>film &amp; video</v>
      </c>
      <c r="S393" t="str">
        <v>documentary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2"/>
        <v>40763.717256944445</v>
      </c>
      <c r="P394">
        <f t="shared" si="13"/>
        <v>2011</v>
      </c>
      <c r="R394" t="str" cm="1">
        <f t="array" ref="R394:S394">_xlfn.TEXTSPLIT(N394,"/")</f>
        <v>film &amp; video</v>
      </c>
      <c r="S394" t="str">
        <v>documentary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2"/>
        <v>41526.708935185183</v>
      </c>
      <c r="P395">
        <f t="shared" si="13"/>
        <v>2013</v>
      </c>
      <c r="R395" t="str" cm="1">
        <f t="array" ref="R395:S395">_xlfn.TEXTSPLIT(N395,"/")</f>
        <v>film &amp; video</v>
      </c>
      <c r="S395" t="str">
        <v>documentary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2"/>
        <v>42417.818078703705</v>
      </c>
      <c r="P396">
        <f t="shared" si="13"/>
        <v>2016</v>
      </c>
      <c r="R396" t="str" cm="1">
        <f t="array" ref="R396:S396">_xlfn.TEXTSPLIT(N396,"/")</f>
        <v>film &amp; video</v>
      </c>
      <c r="S396" t="str">
        <v>documentary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2"/>
        <v>40990.909259259257</v>
      </c>
      <c r="P397">
        <f t="shared" si="13"/>
        <v>2012</v>
      </c>
      <c r="R397" t="str" cm="1">
        <f t="array" ref="R397:S397">_xlfn.TEXTSPLIT(N397,"/")</f>
        <v>film &amp; video</v>
      </c>
      <c r="S397" t="str">
        <v>documentary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2"/>
        <v>41082.564884259256</v>
      </c>
      <c r="P398">
        <f t="shared" si="13"/>
        <v>2012</v>
      </c>
      <c r="R398" t="str" cm="1">
        <f t="array" ref="R398:S398">_xlfn.TEXTSPLIT(N398,"/")</f>
        <v>film &amp; video</v>
      </c>
      <c r="S398" t="str">
        <v>documentary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2"/>
        <v>40379.776435185187</v>
      </c>
      <c r="P399">
        <f t="shared" si="13"/>
        <v>2010</v>
      </c>
      <c r="R399" t="str" cm="1">
        <f t="array" ref="R399:S399">_xlfn.TEXTSPLIT(N399,"/")</f>
        <v>film &amp; video</v>
      </c>
      <c r="S399" t="str">
        <v>documentary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2"/>
        <v>42078.793124999997</v>
      </c>
      <c r="P400">
        <f t="shared" si="13"/>
        <v>2015</v>
      </c>
      <c r="R400" t="str" cm="1">
        <f t="array" ref="R400:S400">_xlfn.TEXTSPLIT(N400,"/")</f>
        <v>film &amp; video</v>
      </c>
      <c r="S400" t="str">
        <v>documentary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2"/>
        <v>42687.875775462962</v>
      </c>
      <c r="P401">
        <f t="shared" si="13"/>
        <v>2016</v>
      </c>
      <c r="R401" t="str" cm="1">
        <f t="array" ref="R401:S401">_xlfn.TEXTSPLIT(N401,"/")</f>
        <v>film &amp; video</v>
      </c>
      <c r="S401" t="str">
        <v>documentary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2"/>
        <v>41745.635960648149</v>
      </c>
      <c r="P402">
        <f t="shared" si="13"/>
        <v>2014</v>
      </c>
      <c r="R402" t="str" cm="1">
        <f t="array" ref="R402:S402">_xlfn.TEXTSPLIT(N402,"/")</f>
        <v>film &amp; video</v>
      </c>
      <c r="S402" t="str">
        <v>documentary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2"/>
        <v>40732.842245370368</v>
      </c>
      <c r="P403">
        <f t="shared" si="13"/>
        <v>2011</v>
      </c>
      <c r="R403" t="str" cm="1">
        <f t="array" ref="R403:S403">_xlfn.TEXTSPLIT(N403,"/")</f>
        <v>film &amp; video</v>
      </c>
      <c r="S403" t="str">
        <v>documentary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2"/>
        <v>42292.539548611108</v>
      </c>
      <c r="P404">
        <f t="shared" si="13"/>
        <v>2015</v>
      </c>
      <c r="R404" t="str" cm="1">
        <f t="array" ref="R404:S404">_xlfn.TEXTSPLIT(N404,"/")</f>
        <v>film &amp; video</v>
      </c>
      <c r="S404" t="str">
        <v>documentary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2"/>
        <v>40718.310659722221</v>
      </c>
      <c r="P405">
        <f t="shared" si="13"/>
        <v>2011</v>
      </c>
      <c r="R405" t="str" cm="1">
        <f t="array" ref="R405:S405">_xlfn.TEXTSPLIT(N405,"/")</f>
        <v>film &amp; video</v>
      </c>
      <c r="S405" t="str">
        <v>documentary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2"/>
        <v>41646.628032407411</v>
      </c>
      <c r="P406">
        <f t="shared" si="13"/>
        <v>2014</v>
      </c>
      <c r="R406" t="str" cm="1">
        <f t="array" ref="R406:S406">_xlfn.TEXTSPLIT(N406,"/")</f>
        <v>film &amp; video</v>
      </c>
      <c r="S406" t="str">
        <v>documentary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2"/>
        <v>41674.08494212963</v>
      </c>
      <c r="P407">
        <f t="shared" si="13"/>
        <v>2014</v>
      </c>
      <c r="R407" t="str" cm="1">
        <f t="array" ref="R407:S407">_xlfn.TEXTSPLIT(N407,"/")</f>
        <v>film &amp; video</v>
      </c>
      <c r="S407" t="str">
        <v>documentary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2"/>
        <v>40638.162465277775</v>
      </c>
      <c r="P408">
        <f t="shared" si="13"/>
        <v>2011</v>
      </c>
      <c r="R408" t="str" cm="1">
        <f t="array" ref="R408:S408">_xlfn.TEXTSPLIT(N408,"/")</f>
        <v>film &amp; video</v>
      </c>
      <c r="S408" t="str">
        <v>documentary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2"/>
        <v>40806.870949074073</v>
      </c>
      <c r="P409">
        <f t="shared" si="13"/>
        <v>2011</v>
      </c>
      <c r="R409" t="str" cm="1">
        <f t="array" ref="R409:S409">_xlfn.TEXTSPLIT(N409,"/")</f>
        <v>film &amp; video</v>
      </c>
      <c r="S409" t="str">
        <v>documentary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2"/>
        <v>41543.735995370371</v>
      </c>
      <c r="P410">
        <f t="shared" si="13"/>
        <v>2013</v>
      </c>
      <c r="R410" t="str" cm="1">
        <f t="array" ref="R410:S410">_xlfn.TEXTSPLIT(N410,"/")</f>
        <v>film &amp; video</v>
      </c>
      <c r="S410" t="str">
        <v>documentary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2"/>
        <v>42543.862777777773</v>
      </c>
      <c r="P411">
        <f t="shared" si="13"/>
        <v>2016</v>
      </c>
      <c r="R411" t="str" cm="1">
        <f t="array" ref="R411:S411">_xlfn.TEXTSPLIT(N411,"/")</f>
        <v>film &amp; video</v>
      </c>
      <c r="S411" t="str">
        <v>documentary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2"/>
        <v>42113.981446759266</v>
      </c>
      <c r="P412">
        <f t="shared" si="13"/>
        <v>2015</v>
      </c>
      <c r="R412" t="str" cm="1">
        <f t="array" ref="R412:S412">_xlfn.TEXTSPLIT(N412,"/")</f>
        <v>film &amp; video</v>
      </c>
      <c r="S412" t="str">
        <v>documentary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2"/>
        <v>41598.17597222222</v>
      </c>
      <c r="P413">
        <f t="shared" si="13"/>
        <v>2013</v>
      </c>
      <c r="R413" t="str" cm="1">
        <f t="array" ref="R413:S413">_xlfn.TEXTSPLIT(N413,"/")</f>
        <v>film &amp; video</v>
      </c>
      <c r="S413" t="str">
        <v>documentary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2"/>
        <v>41099.742800925924</v>
      </c>
      <c r="P414">
        <f t="shared" si="13"/>
        <v>2012</v>
      </c>
      <c r="R414" t="str" cm="1">
        <f t="array" ref="R414:S414">_xlfn.TEXTSPLIT(N414,"/")</f>
        <v>film &amp; video</v>
      </c>
      <c r="S414" t="str">
        <v>documentary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2"/>
        <v>41079.877442129626</v>
      </c>
      <c r="P415">
        <f t="shared" si="13"/>
        <v>2012</v>
      </c>
      <c r="R415" t="str" cm="1">
        <f t="array" ref="R415:S415">_xlfn.TEXTSPLIT(N415,"/")</f>
        <v>film &amp; video</v>
      </c>
      <c r="S415" t="str">
        <v>documentary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2"/>
        <v>41529.063252314816</v>
      </c>
      <c r="P416">
        <f t="shared" si="13"/>
        <v>2013</v>
      </c>
      <c r="R416" t="str" cm="1">
        <f t="array" ref="R416:S416">_xlfn.TEXTSPLIT(N416,"/")</f>
        <v>film &amp; video</v>
      </c>
      <c r="S416" t="str">
        <v>documentary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2"/>
        <v>41904.851875</v>
      </c>
      <c r="P417">
        <f t="shared" si="13"/>
        <v>2014</v>
      </c>
      <c r="R417" t="str" cm="1">
        <f t="array" ref="R417:S417">_xlfn.TEXTSPLIT(N417,"/")</f>
        <v>film &amp; video</v>
      </c>
      <c r="S417" t="str">
        <v>documentary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2"/>
        <v>41648.396192129629</v>
      </c>
      <c r="P418">
        <f t="shared" si="13"/>
        <v>2014</v>
      </c>
      <c r="R418" t="str" cm="1">
        <f t="array" ref="R418:S418">_xlfn.TEXTSPLIT(N418,"/")</f>
        <v>film &amp; video</v>
      </c>
      <c r="S418" t="str">
        <v>documentary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2"/>
        <v>41360.970601851855</v>
      </c>
      <c r="P419">
        <f t="shared" si="13"/>
        <v>2013</v>
      </c>
      <c r="R419" t="str" cm="1">
        <f t="array" ref="R419:S419">_xlfn.TEXTSPLIT(N419,"/")</f>
        <v>film &amp; video</v>
      </c>
      <c r="S419" t="str">
        <v>documentary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2"/>
        <v>42178.282372685186</v>
      </c>
      <c r="P420">
        <f t="shared" si="13"/>
        <v>2015</v>
      </c>
      <c r="R420" t="str" cm="1">
        <f t="array" ref="R420:S420">_xlfn.TEXTSPLIT(N420,"/")</f>
        <v>film &amp; video</v>
      </c>
      <c r="S420" t="str">
        <v>documentary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2"/>
        <v>41394.842442129629</v>
      </c>
      <c r="P421">
        <f t="shared" si="13"/>
        <v>2013</v>
      </c>
      <c r="R421" t="str" cm="1">
        <f t="array" ref="R421:S421">_xlfn.TEXTSPLIT(N421,"/")</f>
        <v>film &amp; video</v>
      </c>
      <c r="S421" t="str">
        <v>documentary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2"/>
        <v>41682.23646990741</v>
      </c>
      <c r="P422">
        <f t="shared" si="13"/>
        <v>2014</v>
      </c>
      <c r="R422" t="str" cm="1">
        <f t="array" ref="R422:S422">_xlfn.TEXTSPLIT(N422,"/")</f>
        <v>film &amp; video</v>
      </c>
      <c r="S422" t="str">
        <v>animation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2"/>
        <v>42177.491388888884</v>
      </c>
      <c r="P423">
        <f t="shared" si="13"/>
        <v>2015</v>
      </c>
      <c r="R423" t="str" cm="1">
        <f t="array" ref="R423:S423">_xlfn.TEXTSPLIT(N423,"/")</f>
        <v>film &amp; video</v>
      </c>
      <c r="S423" t="str">
        <v>animation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2"/>
        <v>41863.260381944441</v>
      </c>
      <c r="P424">
        <f t="shared" si="13"/>
        <v>2014</v>
      </c>
      <c r="R424" t="str" cm="1">
        <f t="array" ref="R424:S424">_xlfn.TEXTSPLIT(N424,"/")</f>
        <v>film &amp; video</v>
      </c>
      <c r="S424" t="str">
        <v>animation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2"/>
        <v>41400.92627314815</v>
      </c>
      <c r="P425">
        <f t="shared" si="13"/>
        <v>2013</v>
      </c>
      <c r="R425" t="str" cm="1">
        <f t="array" ref="R425:S425">_xlfn.TEXTSPLIT(N425,"/")</f>
        <v>film &amp; video</v>
      </c>
      <c r="S425" t="str">
        <v>animation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2"/>
        <v>40934.376145833332</v>
      </c>
      <c r="P426">
        <f t="shared" si="13"/>
        <v>2012</v>
      </c>
      <c r="R426" t="str" cm="1">
        <f t="array" ref="R426:S426">_xlfn.TEXTSPLIT(N426,"/")</f>
        <v>film &amp; video</v>
      </c>
      <c r="S426" t="str">
        <v>animation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2"/>
        <v>42275.861157407402</v>
      </c>
      <c r="P427">
        <f t="shared" si="13"/>
        <v>2015</v>
      </c>
      <c r="R427" t="str" cm="1">
        <f t="array" ref="R427:S427">_xlfn.TEXTSPLIT(N427,"/")</f>
        <v>film &amp; video</v>
      </c>
      <c r="S427" t="str">
        <v>animation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2"/>
        <v>42400.711967592593</v>
      </c>
      <c r="P428">
        <f t="shared" si="13"/>
        <v>2016</v>
      </c>
      <c r="R428" t="str" cm="1">
        <f t="array" ref="R428:S428">_xlfn.TEXTSPLIT(N428,"/")</f>
        <v>film &amp; video</v>
      </c>
      <c r="S428" t="str">
        <v>animation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2"/>
        <v>42285.909027777772</v>
      </c>
      <c r="P429">
        <f t="shared" si="13"/>
        <v>2015</v>
      </c>
      <c r="R429" t="str" cm="1">
        <f t="array" ref="R429:S429">_xlfn.TEXTSPLIT(N429,"/")</f>
        <v>film &amp; video</v>
      </c>
      <c r="S429" t="str">
        <v>animation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2"/>
        <v>41778.766724537039</v>
      </c>
      <c r="P430">
        <f t="shared" si="13"/>
        <v>2014</v>
      </c>
      <c r="R430" t="str" cm="1">
        <f t="array" ref="R430:S430">_xlfn.TEXTSPLIT(N430,"/")</f>
        <v>film &amp; video</v>
      </c>
      <c r="S430" t="str">
        <v>animation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2"/>
        <v>40070.901412037041</v>
      </c>
      <c r="P431">
        <f t="shared" si="13"/>
        <v>2009</v>
      </c>
      <c r="R431" t="str" cm="1">
        <f t="array" ref="R431:S431">_xlfn.TEXTSPLIT(N431,"/")</f>
        <v>film &amp; video</v>
      </c>
      <c r="S431" t="str">
        <v>animation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2"/>
        <v>41513.107256944444</v>
      </c>
      <c r="P432">
        <f t="shared" si="13"/>
        <v>2013</v>
      </c>
      <c r="R432" t="str" cm="1">
        <f t="array" ref="R432:S432">_xlfn.TEXTSPLIT(N432,"/")</f>
        <v>film &amp; video</v>
      </c>
      <c r="S432" t="str">
        <v>animation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2"/>
        <v>42526.871331018512</v>
      </c>
      <c r="P433">
        <f t="shared" si="13"/>
        <v>2016</v>
      </c>
      <c r="R433" t="str" cm="1">
        <f t="array" ref="R433:S433">_xlfn.TEXTSPLIT(N433,"/")</f>
        <v>film &amp; video</v>
      </c>
      <c r="S433" t="str">
        <v>animation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2"/>
        <v>42238.726631944446</v>
      </c>
      <c r="P434">
        <f t="shared" si="13"/>
        <v>2015</v>
      </c>
      <c r="R434" t="str" cm="1">
        <f t="array" ref="R434:S434">_xlfn.TEXTSPLIT(N434,"/")</f>
        <v>film &amp; video</v>
      </c>
      <c r="S434" t="str">
        <v>animation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2"/>
        <v>42228.629884259266</v>
      </c>
      <c r="P435">
        <f t="shared" si="13"/>
        <v>2015</v>
      </c>
      <c r="R435" t="str" cm="1">
        <f t="array" ref="R435:S435">_xlfn.TEXTSPLIT(N435,"/")</f>
        <v>film &amp; video</v>
      </c>
      <c r="S435" t="str">
        <v>animation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2"/>
        <v>41576.834513888891</v>
      </c>
      <c r="P436">
        <f t="shared" si="13"/>
        <v>2013</v>
      </c>
      <c r="R436" t="str" cm="1">
        <f t="array" ref="R436:S436">_xlfn.TEXTSPLIT(N436,"/")</f>
        <v>film &amp; video</v>
      </c>
      <c r="S436" t="str">
        <v>animation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2"/>
        <v>41500.747453703705</v>
      </c>
      <c r="P437">
        <f t="shared" si="13"/>
        <v>2013</v>
      </c>
      <c r="R437" t="str" cm="1">
        <f t="array" ref="R437:S437">_xlfn.TEXTSPLIT(N437,"/")</f>
        <v>film &amp; video</v>
      </c>
      <c r="S437" t="str">
        <v>animation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2"/>
        <v>41456.36241898148</v>
      </c>
      <c r="P438">
        <f t="shared" si="13"/>
        <v>2013</v>
      </c>
      <c r="R438" t="str" cm="1">
        <f t="array" ref="R438:S438">_xlfn.TEXTSPLIT(N438,"/")</f>
        <v>film &amp; video</v>
      </c>
      <c r="S438" t="str">
        <v>animation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2"/>
        <v>42591.31858796296</v>
      </c>
      <c r="P439">
        <f t="shared" si="13"/>
        <v>2016</v>
      </c>
      <c r="R439" t="str" cm="1">
        <f t="array" ref="R439:S439">_xlfn.TEXTSPLIT(N439,"/")</f>
        <v>film &amp; video</v>
      </c>
      <c r="S439" t="str">
        <v>animation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2"/>
        <v>42296.261087962965</v>
      </c>
      <c r="P440">
        <f t="shared" si="13"/>
        <v>2015</v>
      </c>
      <c r="R440" t="str" cm="1">
        <f t="array" ref="R440:S440">_xlfn.TEXTSPLIT(N440,"/")</f>
        <v>film &amp; video</v>
      </c>
      <c r="S440" t="str">
        <v>animation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2"/>
        <v>41919.761782407404</v>
      </c>
      <c r="P441">
        <f t="shared" si="13"/>
        <v>2014</v>
      </c>
      <c r="R441" t="str" cm="1">
        <f t="array" ref="R441:S441">_xlfn.TEXTSPLIT(N441,"/")</f>
        <v>film &amp; video</v>
      </c>
      <c r="S441" t="str">
        <v>animation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2"/>
        <v>42423.985567129625</v>
      </c>
      <c r="P442">
        <f t="shared" si="13"/>
        <v>2016</v>
      </c>
      <c r="R442" t="str" cm="1">
        <f t="array" ref="R442:S442">_xlfn.TEXTSPLIT(N442,"/")</f>
        <v>film &amp; video</v>
      </c>
      <c r="S442" t="str">
        <v>animation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2"/>
        <v>41550.793935185182</v>
      </c>
      <c r="P443">
        <f t="shared" si="13"/>
        <v>2013</v>
      </c>
      <c r="R443" t="str" cm="1">
        <f t="array" ref="R443:S443">_xlfn.TEXTSPLIT(N443,"/")</f>
        <v>film &amp; video</v>
      </c>
      <c r="S443" t="str">
        <v>animation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2"/>
        <v>42024.888692129629</v>
      </c>
      <c r="P444">
        <f t="shared" si="13"/>
        <v>2015</v>
      </c>
      <c r="R444" t="str" cm="1">
        <f t="array" ref="R444:S444">_xlfn.TEXTSPLIT(N444,"/")</f>
        <v>film &amp; video</v>
      </c>
      <c r="S444" t="str">
        <v>animation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2"/>
        <v>41650.015057870369</v>
      </c>
      <c r="P445">
        <f t="shared" si="13"/>
        <v>2014</v>
      </c>
      <c r="R445" t="str" cm="1">
        <f t="array" ref="R445:S445">_xlfn.TEXTSPLIT(N445,"/")</f>
        <v>film &amp; video</v>
      </c>
      <c r="S445" t="str">
        <v>animation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2"/>
        <v>40894.906956018516</v>
      </c>
      <c r="P446">
        <f t="shared" si="13"/>
        <v>2011</v>
      </c>
      <c r="R446" t="str" cm="1">
        <f t="array" ref="R446:S446">_xlfn.TEXTSPLIT(N446,"/")</f>
        <v>film &amp; video</v>
      </c>
      <c r="S446" t="str">
        <v>animation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2"/>
        <v>42130.335358796292</v>
      </c>
      <c r="P447">
        <f t="shared" si="13"/>
        <v>2015</v>
      </c>
      <c r="R447" t="str" cm="1">
        <f t="array" ref="R447:S447">_xlfn.TEXTSPLIT(N447,"/")</f>
        <v>film &amp; video</v>
      </c>
      <c r="S447" t="str">
        <v>animation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2"/>
        <v>42037.083564814813</v>
      </c>
      <c r="P448">
        <f t="shared" si="13"/>
        <v>2015</v>
      </c>
      <c r="R448" t="str" cm="1">
        <f t="array" ref="R448:S448">_xlfn.TEXTSPLIT(N448,"/")</f>
        <v>film &amp; video</v>
      </c>
      <c r="S448" t="str">
        <v>animation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2"/>
        <v>41331.555127314816</v>
      </c>
      <c r="P449">
        <f t="shared" si="13"/>
        <v>2013</v>
      </c>
      <c r="R449" t="str" cm="1">
        <f t="array" ref="R449:S449">_xlfn.TEXTSPLIT(N449,"/")</f>
        <v>film &amp; video</v>
      </c>
      <c r="S449" t="str">
        <v>animation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2"/>
        <v>41753.758043981477</v>
      </c>
      <c r="P450">
        <f t="shared" si="13"/>
        <v>2014</v>
      </c>
      <c r="R450" t="str" cm="1">
        <f t="array" ref="R450:S450">_xlfn.TEXTSPLIT(N450,"/")</f>
        <v>film &amp; video</v>
      </c>
      <c r="S450" t="str">
        <v>animation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14">(((J451/60)/60)/24)+DATE(1970,1,1)</f>
        <v>41534.568113425928</v>
      </c>
      <c r="P451">
        <f t="shared" ref="P451:P514" si="15">YEAR(O451)</f>
        <v>2013</v>
      </c>
      <c r="R451" t="str" cm="1">
        <f t="array" ref="R451:S451">_xlfn.TEXTSPLIT(N451,"/")</f>
        <v>film &amp; video</v>
      </c>
      <c r="S451" t="str">
        <v>animation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14"/>
        <v>41654.946759259255</v>
      </c>
      <c r="P452">
        <f t="shared" si="15"/>
        <v>2014</v>
      </c>
      <c r="R452" t="str" cm="1">
        <f t="array" ref="R452:S452">_xlfn.TEXTSPLIT(N452,"/")</f>
        <v>film &amp; video</v>
      </c>
      <c r="S452" t="str">
        <v>animation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14"/>
        <v>41634.715173611112</v>
      </c>
      <c r="P453">
        <f t="shared" si="15"/>
        <v>2013</v>
      </c>
      <c r="R453" t="str" cm="1">
        <f t="array" ref="R453:S453">_xlfn.TEXTSPLIT(N453,"/")</f>
        <v>film &amp; video</v>
      </c>
      <c r="S453" t="str">
        <v>animation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14"/>
        <v>42107.703877314809</v>
      </c>
      <c r="P454">
        <f t="shared" si="15"/>
        <v>2015</v>
      </c>
      <c r="R454" t="str" cm="1">
        <f t="array" ref="R454:S454">_xlfn.TEXTSPLIT(N454,"/")</f>
        <v>film &amp; video</v>
      </c>
      <c r="S454" t="str">
        <v>animation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14"/>
        <v>42038.824988425928</v>
      </c>
      <c r="P455">
        <f t="shared" si="15"/>
        <v>2015</v>
      </c>
      <c r="R455" t="str" cm="1">
        <f t="array" ref="R455:S455">_xlfn.TEXTSPLIT(N455,"/")</f>
        <v>film &amp; video</v>
      </c>
      <c r="S455" t="str">
        <v>animation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14"/>
        <v>41938.717256944445</v>
      </c>
      <c r="P456">
        <f t="shared" si="15"/>
        <v>2014</v>
      </c>
      <c r="R456" t="str" cm="1">
        <f t="array" ref="R456:S456">_xlfn.TEXTSPLIT(N456,"/")</f>
        <v>film &amp; video</v>
      </c>
      <c r="S456" t="str">
        <v>animation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14"/>
        <v>40971.002569444441</v>
      </c>
      <c r="P457">
        <f t="shared" si="15"/>
        <v>2012</v>
      </c>
      <c r="R457" t="str" cm="1">
        <f t="array" ref="R457:S457">_xlfn.TEXTSPLIT(N457,"/")</f>
        <v>film &amp; video</v>
      </c>
      <c r="S457" t="str">
        <v>animation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14"/>
        <v>41547.694456018515</v>
      </c>
      <c r="P458">
        <f t="shared" si="15"/>
        <v>2013</v>
      </c>
      <c r="R458" t="str" cm="1">
        <f t="array" ref="R458:S458">_xlfn.TEXTSPLIT(N458,"/")</f>
        <v>film &amp; video</v>
      </c>
      <c r="S458" t="str">
        <v>animation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14"/>
        <v>41837.767500000002</v>
      </c>
      <c r="P459">
        <f t="shared" si="15"/>
        <v>2014</v>
      </c>
      <c r="R459" t="str" cm="1">
        <f t="array" ref="R459:S459">_xlfn.TEXTSPLIT(N459,"/")</f>
        <v>film &amp; video</v>
      </c>
      <c r="S459" t="str">
        <v>animation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14"/>
        <v>41378.69976851852</v>
      </c>
      <c r="P460">
        <f t="shared" si="15"/>
        <v>2013</v>
      </c>
      <c r="R460" t="str" cm="1">
        <f t="array" ref="R460:S460">_xlfn.TEXTSPLIT(N460,"/")</f>
        <v>film &amp; video</v>
      </c>
      <c r="S460" t="str">
        <v>animation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14"/>
        <v>40800.6403587963</v>
      </c>
      <c r="P461">
        <f t="shared" si="15"/>
        <v>2011</v>
      </c>
      <c r="R461" t="str" cm="1">
        <f t="array" ref="R461:S461">_xlfn.TEXTSPLIT(N461,"/")</f>
        <v>film &amp; video</v>
      </c>
      <c r="S461" t="str">
        <v>animation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14"/>
        <v>41759.542534722219</v>
      </c>
      <c r="P462">
        <f t="shared" si="15"/>
        <v>2014</v>
      </c>
      <c r="R462" t="str" cm="1">
        <f t="array" ref="R462:S462">_xlfn.TEXTSPLIT(N462,"/")</f>
        <v>film &amp; video</v>
      </c>
      <c r="S462" t="str">
        <v>animation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14"/>
        <v>41407.84684027778</v>
      </c>
      <c r="P463">
        <f t="shared" si="15"/>
        <v>2013</v>
      </c>
      <c r="R463" t="str" cm="1">
        <f t="array" ref="R463:S463">_xlfn.TEXTSPLIT(N463,"/")</f>
        <v>film &amp; video</v>
      </c>
      <c r="S463" t="str">
        <v>animation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14"/>
        <v>40705.126631944448</v>
      </c>
      <c r="P464">
        <f t="shared" si="15"/>
        <v>2011</v>
      </c>
      <c r="R464" t="str" cm="1">
        <f t="array" ref="R464:S464">_xlfn.TEXTSPLIT(N464,"/")</f>
        <v>film &amp; video</v>
      </c>
      <c r="S464" t="str">
        <v>animation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14"/>
        <v>40750.710104166668</v>
      </c>
      <c r="P465">
        <f t="shared" si="15"/>
        <v>2011</v>
      </c>
      <c r="R465" t="str" cm="1">
        <f t="array" ref="R465:S465">_xlfn.TEXTSPLIT(N465,"/")</f>
        <v>film &amp; video</v>
      </c>
      <c r="S465" t="str">
        <v>animation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14"/>
        <v>42488.848784722228</v>
      </c>
      <c r="P466">
        <f t="shared" si="15"/>
        <v>2016</v>
      </c>
      <c r="R466" t="str" cm="1">
        <f t="array" ref="R466:S466">_xlfn.TEXTSPLIT(N466,"/")</f>
        <v>film &amp; video</v>
      </c>
      <c r="S466" t="str">
        <v>animation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14"/>
        <v>41801.120069444441</v>
      </c>
      <c r="P467">
        <f t="shared" si="15"/>
        <v>2014</v>
      </c>
      <c r="R467" t="str" cm="1">
        <f t="array" ref="R467:S467">_xlfn.TEXTSPLIT(N467,"/")</f>
        <v>film &amp; video</v>
      </c>
      <c r="S467" t="str">
        <v>animation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14"/>
        <v>41129.942870370374</v>
      </c>
      <c r="P468">
        <f t="shared" si="15"/>
        <v>2012</v>
      </c>
      <c r="R468" t="str" cm="1">
        <f t="array" ref="R468:S468">_xlfn.TEXTSPLIT(N468,"/")</f>
        <v>film &amp; video</v>
      </c>
      <c r="S468" t="str">
        <v>animation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14"/>
        <v>41135.679791666669</v>
      </c>
      <c r="P469">
        <f t="shared" si="15"/>
        <v>2012</v>
      </c>
      <c r="R469" t="str" cm="1">
        <f t="array" ref="R469:S469">_xlfn.TEXTSPLIT(N469,"/")</f>
        <v>film &amp; video</v>
      </c>
      <c r="S469" t="str">
        <v>animation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14"/>
        <v>41041.167627314811</v>
      </c>
      <c r="P470">
        <f t="shared" si="15"/>
        <v>2012</v>
      </c>
      <c r="R470" t="str" cm="1">
        <f t="array" ref="R470:S470">_xlfn.TEXTSPLIT(N470,"/")</f>
        <v>film &amp; video</v>
      </c>
      <c r="S470" t="str">
        <v>animation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14"/>
        <v>41827.989861111113</v>
      </c>
      <c r="P471">
        <f t="shared" si="15"/>
        <v>2014</v>
      </c>
      <c r="R471" t="str" cm="1">
        <f t="array" ref="R471:S471">_xlfn.TEXTSPLIT(N471,"/")</f>
        <v>film &amp; video</v>
      </c>
      <c r="S471" t="str">
        <v>animation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14"/>
        <v>41605.167696759258</v>
      </c>
      <c r="P472">
        <f t="shared" si="15"/>
        <v>2013</v>
      </c>
      <c r="R472" t="str" cm="1">
        <f t="array" ref="R472:S472">_xlfn.TEXTSPLIT(N472,"/")</f>
        <v>film &amp; video</v>
      </c>
      <c r="S472" t="str">
        <v>animation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14"/>
        <v>41703.721979166665</v>
      </c>
      <c r="P473">
        <f t="shared" si="15"/>
        <v>2014</v>
      </c>
      <c r="R473" t="str" cm="1">
        <f t="array" ref="R473:S473">_xlfn.TEXTSPLIT(N473,"/")</f>
        <v>film &amp; video</v>
      </c>
      <c r="S473" t="str">
        <v>animation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14"/>
        <v>41844.922662037039</v>
      </c>
      <c r="P474">
        <f t="shared" si="15"/>
        <v>2014</v>
      </c>
      <c r="R474" t="str" cm="1">
        <f t="array" ref="R474:S474">_xlfn.TEXTSPLIT(N474,"/")</f>
        <v>film &amp; video</v>
      </c>
      <c r="S474" t="str">
        <v>animation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14"/>
        <v>41869.698136574072</v>
      </c>
      <c r="P475">
        <f t="shared" si="15"/>
        <v>2014</v>
      </c>
      <c r="R475" t="str" cm="1">
        <f t="array" ref="R475:S475">_xlfn.TEXTSPLIT(N475,"/")</f>
        <v>film &amp; video</v>
      </c>
      <c r="S475" t="str">
        <v>animation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14"/>
        <v>42753.329039351855</v>
      </c>
      <c r="P476">
        <f t="shared" si="15"/>
        <v>2017</v>
      </c>
      <c r="R476" t="str" cm="1">
        <f t="array" ref="R476:S476">_xlfn.TEXTSPLIT(N476,"/")</f>
        <v>film &amp; video</v>
      </c>
      <c r="S476" t="str">
        <v>animation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14"/>
        <v>42100.086145833338</v>
      </c>
      <c r="P477">
        <f t="shared" si="15"/>
        <v>2015</v>
      </c>
      <c r="R477" t="str" cm="1">
        <f t="array" ref="R477:S477">_xlfn.TEXTSPLIT(N477,"/")</f>
        <v>film &amp; video</v>
      </c>
      <c r="S477" t="str">
        <v>animation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14"/>
        <v>41757.975011574075</v>
      </c>
      <c r="P478">
        <f t="shared" si="15"/>
        <v>2014</v>
      </c>
      <c r="R478" t="str" cm="1">
        <f t="array" ref="R478:S478">_xlfn.TEXTSPLIT(N478,"/")</f>
        <v>film &amp; video</v>
      </c>
      <c r="S478" t="str">
        <v>animation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14"/>
        <v>40987.83488425926</v>
      </c>
      <c r="P479">
        <f t="shared" si="15"/>
        <v>2012</v>
      </c>
      <c r="R479" t="str" cm="1">
        <f t="array" ref="R479:S479">_xlfn.TEXTSPLIT(N479,"/")</f>
        <v>film &amp; video</v>
      </c>
      <c r="S479" t="str">
        <v>animation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14"/>
        <v>42065.910983796297</v>
      </c>
      <c r="P480">
        <f t="shared" si="15"/>
        <v>2015</v>
      </c>
      <c r="R480" t="str" cm="1">
        <f t="array" ref="R480:S480">_xlfn.TEXTSPLIT(N480,"/")</f>
        <v>film &amp; video</v>
      </c>
      <c r="S480" t="str">
        <v>animation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14"/>
        <v>41904.407812500001</v>
      </c>
      <c r="P481">
        <f t="shared" si="15"/>
        <v>2014</v>
      </c>
      <c r="R481" t="str" cm="1">
        <f t="array" ref="R481:S481">_xlfn.TEXTSPLIT(N481,"/")</f>
        <v>film &amp; video</v>
      </c>
      <c r="S481" t="str">
        <v>animation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14"/>
        <v>41465.500173611108</v>
      </c>
      <c r="P482">
        <f t="shared" si="15"/>
        <v>2013</v>
      </c>
      <c r="R482" t="str" cm="1">
        <f t="array" ref="R482:S482">_xlfn.TEXTSPLIT(N482,"/")</f>
        <v>film &amp; video</v>
      </c>
      <c r="S482" t="str">
        <v>animation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14"/>
        <v>41162.672326388885</v>
      </c>
      <c r="P483">
        <f t="shared" si="15"/>
        <v>2012</v>
      </c>
      <c r="R483" t="str" cm="1">
        <f t="array" ref="R483:S483">_xlfn.TEXTSPLIT(N483,"/")</f>
        <v>film &amp; video</v>
      </c>
      <c r="S483" t="str">
        <v>animation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14"/>
        <v>42447.896875000006</v>
      </c>
      <c r="P484">
        <f t="shared" si="15"/>
        <v>2016</v>
      </c>
      <c r="R484" t="str" cm="1">
        <f t="array" ref="R484:S484">_xlfn.TEXTSPLIT(N484,"/")</f>
        <v>film &amp; video</v>
      </c>
      <c r="S484" t="str">
        <v>animation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14"/>
        <v>41243.197592592594</v>
      </c>
      <c r="P485">
        <f t="shared" si="15"/>
        <v>2012</v>
      </c>
      <c r="R485" t="str" cm="1">
        <f t="array" ref="R485:S485">_xlfn.TEXTSPLIT(N485,"/")</f>
        <v>film &amp; video</v>
      </c>
      <c r="S485" t="str">
        <v>animation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14"/>
        <v>42272.93949074074</v>
      </c>
      <c r="P486">
        <f t="shared" si="15"/>
        <v>2015</v>
      </c>
      <c r="R486" t="str" cm="1">
        <f t="array" ref="R486:S486">_xlfn.TEXTSPLIT(N486,"/")</f>
        <v>film &amp; video</v>
      </c>
      <c r="S486" t="str">
        <v>animation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14"/>
        <v>41381.50577546296</v>
      </c>
      <c r="P487">
        <f t="shared" si="15"/>
        <v>2013</v>
      </c>
      <c r="R487" t="str" cm="1">
        <f t="array" ref="R487:S487">_xlfn.TEXTSPLIT(N487,"/")</f>
        <v>film &amp; video</v>
      </c>
      <c r="S487" t="str">
        <v>animation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14"/>
        <v>41761.94258101852</v>
      </c>
      <c r="P488">
        <f t="shared" si="15"/>
        <v>2014</v>
      </c>
      <c r="R488" t="str" cm="1">
        <f t="array" ref="R488:S488">_xlfn.TEXTSPLIT(N488,"/")</f>
        <v>film &amp; video</v>
      </c>
      <c r="S488" t="str">
        <v>animation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14"/>
        <v>42669.594837962963</v>
      </c>
      <c r="P489">
        <f t="shared" si="15"/>
        <v>2016</v>
      </c>
      <c r="R489" t="str" cm="1">
        <f t="array" ref="R489:S489">_xlfn.TEXTSPLIT(N489,"/")</f>
        <v>film &amp; video</v>
      </c>
      <c r="S489" t="str">
        <v>animation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14"/>
        <v>42714.054398148146</v>
      </c>
      <c r="P490">
        <f t="shared" si="15"/>
        <v>2016</v>
      </c>
      <c r="R490" t="str" cm="1">
        <f t="array" ref="R490:S490">_xlfn.TEXTSPLIT(N490,"/")</f>
        <v>film &amp; video</v>
      </c>
      <c r="S490" t="str">
        <v>animation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14"/>
        <v>40882.481666666667</v>
      </c>
      <c r="P491">
        <f t="shared" si="15"/>
        <v>2011</v>
      </c>
      <c r="R491" t="str" cm="1">
        <f t="array" ref="R491:S491">_xlfn.TEXTSPLIT(N491,"/")</f>
        <v>film &amp; video</v>
      </c>
      <c r="S491" t="str">
        <v>animation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14"/>
        <v>41113.968576388892</v>
      </c>
      <c r="P492">
        <f t="shared" si="15"/>
        <v>2012</v>
      </c>
      <c r="R492" t="str" cm="1">
        <f t="array" ref="R492:S492">_xlfn.TEXTSPLIT(N492,"/")</f>
        <v>film &amp; video</v>
      </c>
      <c r="S492" t="str">
        <v>animation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14"/>
        <v>42366.982627314821</v>
      </c>
      <c r="P493">
        <f t="shared" si="15"/>
        <v>2015</v>
      </c>
      <c r="R493" t="str" cm="1">
        <f t="array" ref="R493:S493">_xlfn.TEXTSPLIT(N493,"/")</f>
        <v>film &amp; video</v>
      </c>
      <c r="S493" t="str">
        <v>animation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14"/>
        <v>42596.03506944445</v>
      </c>
      <c r="P494">
        <f t="shared" si="15"/>
        <v>2016</v>
      </c>
      <c r="R494" t="str" cm="1">
        <f t="array" ref="R494:S494">_xlfn.TEXTSPLIT(N494,"/")</f>
        <v>film &amp; video</v>
      </c>
      <c r="S494" t="str">
        <v>animation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14"/>
        <v>42114.726134259254</v>
      </c>
      <c r="P495">
        <f t="shared" si="15"/>
        <v>2015</v>
      </c>
      <c r="R495" t="str" cm="1">
        <f t="array" ref="R495:S495">_xlfn.TEXTSPLIT(N495,"/")</f>
        <v>film &amp; video</v>
      </c>
      <c r="S495" t="str">
        <v>animation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14"/>
        <v>41799.830613425926</v>
      </c>
      <c r="P496">
        <f t="shared" si="15"/>
        <v>2014</v>
      </c>
      <c r="R496" t="str" cm="1">
        <f t="array" ref="R496:S496">_xlfn.TEXTSPLIT(N496,"/")</f>
        <v>film &amp; video</v>
      </c>
      <c r="S496" t="str">
        <v>animation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14"/>
        <v>42171.827604166669</v>
      </c>
      <c r="P497">
        <f t="shared" si="15"/>
        <v>2015</v>
      </c>
      <c r="R497" t="str" cm="1">
        <f t="array" ref="R497:S497">_xlfn.TEXTSPLIT(N497,"/")</f>
        <v>film &amp; video</v>
      </c>
      <c r="S497" t="str">
        <v>animation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14"/>
        <v>41620.93141203704</v>
      </c>
      <c r="P498">
        <f t="shared" si="15"/>
        <v>2013</v>
      </c>
      <c r="R498" t="str" cm="1">
        <f t="array" ref="R498:S498">_xlfn.TEXTSPLIT(N498,"/")</f>
        <v>film &amp; video</v>
      </c>
      <c r="S498" t="str">
        <v>animation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14"/>
        <v>41945.037789351853</v>
      </c>
      <c r="P499">
        <f t="shared" si="15"/>
        <v>2014</v>
      </c>
      <c r="R499" t="str" cm="1">
        <f t="array" ref="R499:S499">_xlfn.TEXTSPLIT(N499,"/")</f>
        <v>film &amp; video</v>
      </c>
      <c r="S499" t="str">
        <v>animation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14"/>
        <v>40858.762141203704</v>
      </c>
      <c r="P500">
        <f t="shared" si="15"/>
        <v>2011</v>
      </c>
      <c r="R500" t="str" cm="1">
        <f t="array" ref="R500:S500">_xlfn.TEXTSPLIT(N500,"/")</f>
        <v>film &amp; video</v>
      </c>
      <c r="S500" t="str">
        <v>animation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14"/>
        <v>40043.895462962959</v>
      </c>
      <c r="P501">
        <f t="shared" si="15"/>
        <v>2009</v>
      </c>
      <c r="R501" t="str" cm="1">
        <f t="array" ref="R501:S501">_xlfn.TEXTSPLIT(N501,"/")</f>
        <v>film &amp; video</v>
      </c>
      <c r="S501" t="str">
        <v>animation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14"/>
        <v>40247.886006944449</v>
      </c>
      <c r="P502">
        <f t="shared" si="15"/>
        <v>2010</v>
      </c>
      <c r="R502" t="str" cm="1">
        <f t="array" ref="R502:S502">_xlfn.TEXTSPLIT(N502,"/")</f>
        <v>film &amp; video</v>
      </c>
      <c r="S502" t="str">
        <v>animation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14"/>
        <v>40703.234386574077</v>
      </c>
      <c r="P503">
        <f t="shared" si="15"/>
        <v>2011</v>
      </c>
      <c r="R503" t="str" cm="1">
        <f t="array" ref="R503:S503">_xlfn.TEXTSPLIT(N503,"/")</f>
        <v>film &amp; video</v>
      </c>
      <c r="S503" t="str">
        <v>animation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14"/>
        <v>40956.553530092591</v>
      </c>
      <c r="P504">
        <f t="shared" si="15"/>
        <v>2012</v>
      </c>
      <c r="R504" t="str" cm="1">
        <f t="array" ref="R504:S504">_xlfn.TEXTSPLIT(N504,"/")</f>
        <v>film &amp; video</v>
      </c>
      <c r="S504" t="str">
        <v>animation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14"/>
        <v>41991.526655092588</v>
      </c>
      <c r="P505">
        <f t="shared" si="15"/>
        <v>2014</v>
      </c>
      <c r="R505" t="str" cm="1">
        <f t="array" ref="R505:S505">_xlfn.TEXTSPLIT(N505,"/")</f>
        <v>film &amp; video</v>
      </c>
      <c r="S505" t="str">
        <v>animation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14"/>
        <v>40949.98364583333</v>
      </c>
      <c r="P506">
        <f t="shared" si="15"/>
        <v>2012</v>
      </c>
      <c r="R506" t="str" cm="1">
        <f t="array" ref="R506:S506">_xlfn.TEXTSPLIT(N506,"/")</f>
        <v>film &amp; video</v>
      </c>
      <c r="S506" t="str">
        <v>animation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14"/>
        <v>42318.098217592589</v>
      </c>
      <c r="P507">
        <f t="shared" si="15"/>
        <v>2015</v>
      </c>
      <c r="R507" t="str" cm="1">
        <f t="array" ref="R507:S507">_xlfn.TEXTSPLIT(N507,"/")</f>
        <v>film &amp; video</v>
      </c>
      <c r="S507" t="str">
        <v>animation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14"/>
        <v>41466.552314814813</v>
      </c>
      <c r="P508">
        <f t="shared" si="15"/>
        <v>2013</v>
      </c>
      <c r="R508" t="str" cm="1">
        <f t="array" ref="R508:S508">_xlfn.TEXTSPLIT(N508,"/")</f>
        <v>film &amp; video</v>
      </c>
      <c r="S508" t="str">
        <v>animation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14"/>
        <v>41156.958993055552</v>
      </c>
      <c r="P509">
        <f t="shared" si="15"/>
        <v>2012</v>
      </c>
      <c r="R509" t="str" cm="1">
        <f t="array" ref="R509:S509">_xlfn.TEXTSPLIT(N509,"/")</f>
        <v>film &amp; video</v>
      </c>
      <c r="S509" t="str">
        <v>animation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14"/>
        <v>40995.024317129632</v>
      </c>
      <c r="P510">
        <f t="shared" si="15"/>
        <v>2012</v>
      </c>
      <c r="R510" t="str" cm="1">
        <f t="array" ref="R510:S510">_xlfn.TEXTSPLIT(N510,"/")</f>
        <v>film &amp; video</v>
      </c>
      <c r="S510" t="str">
        <v>animation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14"/>
        <v>42153.631597222222</v>
      </c>
      <c r="P511">
        <f t="shared" si="15"/>
        <v>2015</v>
      </c>
      <c r="R511" t="str" cm="1">
        <f t="array" ref="R511:S511">_xlfn.TEXTSPLIT(N511,"/")</f>
        <v>film &amp; video</v>
      </c>
      <c r="S511" t="str">
        <v>animation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14"/>
        <v>42400.176377314812</v>
      </c>
      <c r="P512">
        <f t="shared" si="15"/>
        <v>2016</v>
      </c>
      <c r="R512" t="str" cm="1">
        <f t="array" ref="R512:S512">_xlfn.TEXTSPLIT(N512,"/")</f>
        <v>film &amp; video</v>
      </c>
      <c r="S512" t="str">
        <v>animation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14"/>
        <v>41340.303032407406</v>
      </c>
      <c r="P513">
        <f t="shared" si="15"/>
        <v>2013</v>
      </c>
      <c r="R513" t="str" cm="1">
        <f t="array" ref="R513:S513">_xlfn.TEXTSPLIT(N513,"/")</f>
        <v>film &amp; video</v>
      </c>
      <c r="S513" t="str">
        <v>animation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14"/>
        <v>42649.742210648154</v>
      </c>
      <c r="P514">
        <f t="shared" si="15"/>
        <v>2016</v>
      </c>
      <c r="R514" t="str" cm="1">
        <f t="array" ref="R514:S514">_xlfn.TEXTSPLIT(N514,"/")</f>
        <v>film &amp; video</v>
      </c>
      <c r="S514" t="str">
        <v>animation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16">(((J515/60)/60)/24)+DATE(1970,1,1)</f>
        <v>42552.653993055559</v>
      </c>
      <c r="P515">
        <f t="shared" ref="P515:P578" si="17">YEAR(O515)</f>
        <v>2016</v>
      </c>
      <c r="R515" t="str" cm="1">
        <f t="array" ref="R515:S515">_xlfn.TEXTSPLIT(N515,"/")</f>
        <v>film &amp; video</v>
      </c>
      <c r="S515" t="str">
        <v>animation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16"/>
        <v>41830.613969907405</v>
      </c>
      <c r="P516">
        <f t="shared" si="17"/>
        <v>2014</v>
      </c>
      <c r="R516" t="str" cm="1">
        <f t="array" ref="R516:S516">_xlfn.TEXTSPLIT(N516,"/")</f>
        <v>film &amp; video</v>
      </c>
      <c r="S516" t="str">
        <v>animation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16"/>
        <v>42327.490752314814</v>
      </c>
      <c r="P517">
        <f t="shared" si="17"/>
        <v>2015</v>
      </c>
      <c r="R517" t="str" cm="1">
        <f t="array" ref="R517:S517">_xlfn.TEXTSPLIT(N517,"/")</f>
        <v>film &amp; video</v>
      </c>
      <c r="S517" t="str">
        <v>animation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16"/>
        <v>42091.778703703705</v>
      </c>
      <c r="P518">
        <f t="shared" si="17"/>
        <v>2015</v>
      </c>
      <c r="R518" t="str" cm="1">
        <f t="array" ref="R518:S518">_xlfn.TEXTSPLIT(N518,"/")</f>
        <v>film &amp; video</v>
      </c>
      <c r="S518" t="str">
        <v>animation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16"/>
        <v>42738.615289351852</v>
      </c>
      <c r="P519">
        <f t="shared" si="17"/>
        <v>2017</v>
      </c>
      <c r="R519" t="str" cm="1">
        <f t="array" ref="R519:S519">_xlfn.TEXTSPLIT(N519,"/")</f>
        <v>film &amp; video</v>
      </c>
      <c r="S519" t="str">
        <v>animation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16"/>
        <v>42223.616018518514</v>
      </c>
      <c r="P520">
        <f t="shared" si="17"/>
        <v>2015</v>
      </c>
      <c r="R520" t="str" cm="1">
        <f t="array" ref="R520:S520">_xlfn.TEXTSPLIT(N520,"/")</f>
        <v>film &amp; video</v>
      </c>
      <c r="S520" t="str">
        <v>animation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16"/>
        <v>41218.391446759262</v>
      </c>
      <c r="P521">
        <f t="shared" si="17"/>
        <v>2012</v>
      </c>
      <c r="R521" t="str" cm="1">
        <f t="array" ref="R521:S521">_xlfn.TEXTSPLIT(N521,"/")</f>
        <v>film &amp; video</v>
      </c>
      <c r="S521" t="str">
        <v>animation</v>
      </c>
    </row>
    <row r="522" spans="1:19" ht="43.2" x14ac:dyDescent="0.3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9">
        <f>(((J522/60)/60)/24)+DATE(1970,1,1)</f>
        <v>42432.701724537037</v>
      </c>
      <c r="P522">
        <f>YEAR(O522)</f>
        <v>2016</v>
      </c>
      <c r="R522" t="str" cm="1">
        <f t="array" ref="R522:S522">_xlfn.TEXTSPLIT(N522,"/")</f>
        <v>theater</v>
      </c>
      <c r="S522" t="str">
        <v>plays</v>
      </c>
    </row>
    <row r="523" spans="1:19" ht="28.8" x14ac:dyDescent="0.3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9">
        <f>(((J523/60)/60)/24)+DATE(1970,1,1)</f>
        <v>42628.849120370374</v>
      </c>
      <c r="P523">
        <f>YEAR(O523)</f>
        <v>2016</v>
      </c>
      <c r="R523" t="str" cm="1">
        <f t="array" ref="R523:S523">_xlfn.TEXTSPLIT(N523,"/")</f>
        <v>theater</v>
      </c>
      <c r="S523" t="str">
        <v>plays</v>
      </c>
    </row>
    <row r="524" spans="1:19" ht="57.6" x14ac:dyDescent="0.3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9">
        <f>(((J524/60)/60)/24)+DATE(1970,1,1)</f>
        <v>42416.691655092596</v>
      </c>
      <c r="P524">
        <f>YEAR(O524)</f>
        <v>2016</v>
      </c>
      <c r="R524" t="str" cm="1">
        <f t="array" ref="R524:S524">_xlfn.TEXTSPLIT(N524,"/")</f>
        <v>theater</v>
      </c>
      <c r="S524" t="str">
        <v>plays</v>
      </c>
    </row>
    <row r="525" spans="1:19" ht="43.2" x14ac:dyDescent="0.3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9">
        <f>(((J525/60)/60)/24)+DATE(1970,1,1)</f>
        <v>42493.597013888888</v>
      </c>
      <c r="P525">
        <f>YEAR(O525)</f>
        <v>2016</v>
      </c>
      <c r="R525" t="str" cm="1">
        <f t="array" ref="R525:S525">_xlfn.TEXTSPLIT(N525,"/")</f>
        <v>theater</v>
      </c>
      <c r="S525" t="str">
        <v>plays</v>
      </c>
    </row>
    <row r="526" spans="1:19" ht="43.2" x14ac:dyDescent="0.3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9">
        <f>(((J526/60)/60)/24)+DATE(1970,1,1)</f>
        <v>42425.730671296296</v>
      </c>
      <c r="P526">
        <f>YEAR(O526)</f>
        <v>2016</v>
      </c>
      <c r="R526" t="str" cm="1">
        <f t="array" ref="R526:S526">_xlfn.TEXTSPLIT(N526,"/")</f>
        <v>theater</v>
      </c>
      <c r="S526" t="str">
        <v>plays</v>
      </c>
    </row>
    <row r="527" spans="1:19" ht="57.6" x14ac:dyDescent="0.3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 s="9">
        <f>(((J527/60)/60)/24)+DATE(1970,1,1)</f>
        <v>42067.011643518519</v>
      </c>
      <c r="P527">
        <f>YEAR(O527)</f>
        <v>2015</v>
      </c>
      <c r="R527" t="str" cm="1">
        <f t="array" ref="R527:S527">_xlfn.TEXTSPLIT(N527,"/")</f>
        <v>theater</v>
      </c>
      <c r="S527" t="str">
        <v>plays</v>
      </c>
    </row>
    <row r="528" spans="1:19" ht="43.2" x14ac:dyDescent="0.3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 s="9">
        <f>(((J528/60)/60)/24)+DATE(1970,1,1)</f>
        <v>42477.729780092588</v>
      </c>
      <c r="P528">
        <f>YEAR(O528)</f>
        <v>2016</v>
      </c>
      <c r="R528" t="str" cm="1">
        <f t="array" ref="R528:S528">_xlfn.TEXTSPLIT(N528,"/")</f>
        <v>theater</v>
      </c>
      <c r="S528" t="str">
        <v>plays</v>
      </c>
    </row>
    <row r="529" spans="1:19" ht="43.2" x14ac:dyDescent="0.3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9">
        <f>(((J529/60)/60)/24)+DATE(1970,1,1)</f>
        <v>42649.54923611111</v>
      </c>
      <c r="P529">
        <f>YEAR(O529)</f>
        <v>2016</v>
      </c>
      <c r="R529" t="str" cm="1">
        <f t="array" ref="R529:S529">_xlfn.TEXTSPLIT(N529,"/")</f>
        <v>theater</v>
      </c>
      <c r="S529" t="str">
        <v>plays</v>
      </c>
    </row>
    <row r="530" spans="1:19" ht="43.2" x14ac:dyDescent="0.3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 s="9">
        <f>(((J530/60)/60)/24)+DATE(1970,1,1)</f>
        <v>41831.697939814818</v>
      </c>
      <c r="P530">
        <f>YEAR(O530)</f>
        <v>2014</v>
      </c>
      <c r="R530" t="str" cm="1">
        <f t="array" ref="R530:S530">_xlfn.TEXTSPLIT(N530,"/")</f>
        <v>theater</v>
      </c>
      <c r="S530" t="str">
        <v>plays</v>
      </c>
    </row>
    <row r="531" spans="1:19" ht="43.2" x14ac:dyDescent="0.3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 s="9">
        <f>(((J531/60)/60)/24)+DATE(1970,1,1)</f>
        <v>42503.740868055553</v>
      </c>
      <c r="P531">
        <f>YEAR(O531)</f>
        <v>2016</v>
      </c>
      <c r="R531" t="str" cm="1">
        <f t="array" ref="R531:S531">_xlfn.TEXTSPLIT(N531,"/")</f>
        <v>theater</v>
      </c>
      <c r="S531" t="str">
        <v>plays</v>
      </c>
    </row>
    <row r="532" spans="1:19" ht="43.2" x14ac:dyDescent="0.3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 s="9">
        <f>(((J532/60)/60)/24)+DATE(1970,1,1)</f>
        <v>42282.770231481481</v>
      </c>
      <c r="P532">
        <f>YEAR(O532)</f>
        <v>2015</v>
      </c>
      <c r="R532" t="str" cm="1">
        <f t="array" ref="R532:S532">_xlfn.TEXTSPLIT(N532,"/")</f>
        <v>theater</v>
      </c>
      <c r="S532" t="str">
        <v>plays</v>
      </c>
    </row>
    <row r="533" spans="1:19" ht="43.2" x14ac:dyDescent="0.3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 s="9">
        <f>(((J533/60)/60)/24)+DATE(1970,1,1)</f>
        <v>42662.021539351852</v>
      </c>
      <c r="P533">
        <f>YEAR(O533)</f>
        <v>2016</v>
      </c>
      <c r="R533" t="str" cm="1">
        <f t="array" ref="R533:S533">_xlfn.TEXTSPLIT(N533,"/")</f>
        <v>theater</v>
      </c>
      <c r="S533" t="str">
        <v>plays</v>
      </c>
    </row>
    <row r="534" spans="1:19" ht="43.2" x14ac:dyDescent="0.3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 s="9">
        <f>(((J534/60)/60)/24)+DATE(1970,1,1)</f>
        <v>42328.727141203708</v>
      </c>
      <c r="P534">
        <f>YEAR(O534)</f>
        <v>2015</v>
      </c>
      <c r="R534" t="str" cm="1">
        <f t="array" ref="R534:S534">_xlfn.TEXTSPLIT(N534,"/")</f>
        <v>theater</v>
      </c>
      <c r="S534" t="str">
        <v>plays</v>
      </c>
    </row>
    <row r="535" spans="1:19" ht="28.8" x14ac:dyDescent="0.3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 s="9">
        <f>(((J535/60)/60)/24)+DATE(1970,1,1)</f>
        <v>42122.693159722221</v>
      </c>
      <c r="P535">
        <f>YEAR(O535)</f>
        <v>2015</v>
      </c>
      <c r="R535" t="str" cm="1">
        <f t="array" ref="R535:S535">_xlfn.TEXTSPLIT(N535,"/")</f>
        <v>theater</v>
      </c>
      <c r="S535" t="str">
        <v>plays</v>
      </c>
    </row>
    <row r="536" spans="1:19" ht="43.2" x14ac:dyDescent="0.3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 s="9">
        <f>(((J536/60)/60)/24)+DATE(1970,1,1)</f>
        <v>41820.870821759258</v>
      </c>
      <c r="P536">
        <f>YEAR(O536)</f>
        <v>2014</v>
      </c>
      <c r="R536" t="str" cm="1">
        <f t="array" ref="R536:S536">_xlfn.TEXTSPLIT(N536,"/")</f>
        <v>theater</v>
      </c>
      <c r="S536" t="str">
        <v>plays</v>
      </c>
    </row>
    <row r="537" spans="1:19" ht="43.2" x14ac:dyDescent="0.3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 s="9">
        <f>(((J537/60)/60)/24)+DATE(1970,1,1)</f>
        <v>42307.189270833333</v>
      </c>
      <c r="P537">
        <f>YEAR(O537)</f>
        <v>2015</v>
      </c>
      <c r="R537" t="str" cm="1">
        <f t="array" ref="R537:S537">_xlfn.TEXTSPLIT(N537,"/")</f>
        <v>theater</v>
      </c>
      <c r="S537" t="str">
        <v>plays</v>
      </c>
    </row>
    <row r="538" spans="1:19" ht="43.2" x14ac:dyDescent="0.3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 s="9">
        <f>(((J538/60)/60)/24)+DATE(1970,1,1)</f>
        <v>42401.610983796301</v>
      </c>
      <c r="P538">
        <f>YEAR(O538)</f>
        <v>2016</v>
      </c>
      <c r="R538" t="str" cm="1">
        <f t="array" ref="R538:S538">_xlfn.TEXTSPLIT(N538,"/")</f>
        <v>theater</v>
      </c>
      <c r="S538" t="str">
        <v>plays</v>
      </c>
    </row>
    <row r="539" spans="1:19" ht="43.2" x14ac:dyDescent="0.3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 s="9">
        <f>(((J539/60)/60)/24)+DATE(1970,1,1)</f>
        <v>42261.632916666669</v>
      </c>
      <c r="P539">
        <f>YEAR(O539)</f>
        <v>2015</v>
      </c>
      <c r="R539" t="str" cm="1">
        <f t="array" ref="R539:S539">_xlfn.TEXTSPLIT(N539,"/")</f>
        <v>theater</v>
      </c>
      <c r="S539" t="str">
        <v>plays</v>
      </c>
    </row>
    <row r="540" spans="1:19" ht="57.6" x14ac:dyDescent="0.3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 s="9">
        <f>(((J540/60)/60)/24)+DATE(1970,1,1)</f>
        <v>42809.645914351851</v>
      </c>
      <c r="P540">
        <f>YEAR(O540)</f>
        <v>2017</v>
      </c>
      <c r="R540" t="str" cm="1">
        <f t="array" ref="R540:S540">_xlfn.TEXTSPLIT(N540,"/")</f>
        <v>theater</v>
      </c>
      <c r="S540" t="str">
        <v>plays</v>
      </c>
    </row>
    <row r="541" spans="1:19" ht="28.8" x14ac:dyDescent="0.3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 s="9">
        <f>(((J541/60)/60)/24)+DATE(1970,1,1)</f>
        <v>42312.874594907407</v>
      </c>
      <c r="P541">
        <f>YEAR(O541)</f>
        <v>2015</v>
      </c>
      <c r="R541" t="str" cm="1">
        <f t="array" ref="R541:S541">_xlfn.TEXTSPLIT(N541,"/")</f>
        <v>theater</v>
      </c>
      <c r="S541" t="str">
        <v>plays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(((J542/60)/60)/24)+DATE(1970,1,1)</f>
        <v>42009.817199074074</v>
      </c>
      <c r="P542">
        <f>YEAR(O542)</f>
        <v>2015</v>
      </c>
      <c r="R542" t="str" cm="1">
        <f t="array" ref="R542:S542">_xlfn.TEXTSPLIT(N542,"/")</f>
        <v>technology</v>
      </c>
      <c r="S542" t="str">
        <v>web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(((J543/60)/60)/24)+DATE(1970,1,1)</f>
        <v>42276.046689814815</v>
      </c>
      <c r="P543">
        <f>YEAR(O543)</f>
        <v>2015</v>
      </c>
      <c r="R543" t="str" cm="1">
        <f t="array" ref="R543:S543">_xlfn.TEXTSPLIT(N543,"/")</f>
        <v>technology</v>
      </c>
      <c r="S543" t="str">
        <v>web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(((J544/60)/60)/24)+DATE(1970,1,1)</f>
        <v>42433.737453703703</v>
      </c>
      <c r="P544">
        <f>YEAR(O544)</f>
        <v>2016</v>
      </c>
      <c r="R544" t="str" cm="1">
        <f t="array" ref="R544:S544">_xlfn.TEXTSPLIT(N544,"/")</f>
        <v>technology</v>
      </c>
      <c r="S544" t="str">
        <v>web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(((J545/60)/60)/24)+DATE(1970,1,1)</f>
        <v>41914.092152777775</v>
      </c>
      <c r="P545">
        <f>YEAR(O545)</f>
        <v>2014</v>
      </c>
      <c r="R545" t="str" cm="1">
        <f t="array" ref="R545:S545">_xlfn.TEXTSPLIT(N545,"/")</f>
        <v>technology</v>
      </c>
      <c r="S545" t="str">
        <v>web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(((J546/60)/60)/24)+DATE(1970,1,1)</f>
        <v>42525.656944444447</v>
      </c>
      <c r="P546">
        <f>YEAR(O546)</f>
        <v>2016</v>
      </c>
      <c r="R546" t="str" cm="1">
        <f t="array" ref="R546:S546">_xlfn.TEXTSPLIT(N546,"/")</f>
        <v>technology</v>
      </c>
      <c r="S546" t="str">
        <v>web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(((J547/60)/60)/24)+DATE(1970,1,1)</f>
        <v>42283.592465277776</v>
      </c>
      <c r="P547">
        <f>YEAR(O547)</f>
        <v>2015</v>
      </c>
      <c r="R547" t="str" cm="1">
        <f t="array" ref="R547:S547">_xlfn.TEXTSPLIT(N547,"/")</f>
        <v>technology</v>
      </c>
      <c r="S547" t="str">
        <v>web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(((J548/60)/60)/24)+DATE(1970,1,1)</f>
        <v>42249.667997685188</v>
      </c>
      <c r="P548">
        <f>YEAR(O548)</f>
        <v>2015</v>
      </c>
      <c r="R548" t="str" cm="1">
        <f t="array" ref="R548:S548">_xlfn.TEXTSPLIT(N548,"/")</f>
        <v>technology</v>
      </c>
      <c r="S548" t="str">
        <v>web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(((J549/60)/60)/24)+DATE(1970,1,1)</f>
        <v>42380.696342592593</v>
      </c>
      <c r="P549">
        <f>YEAR(O549)</f>
        <v>2016</v>
      </c>
      <c r="R549" t="str" cm="1">
        <f t="array" ref="R549:S549">_xlfn.TEXTSPLIT(N549,"/")</f>
        <v>technology</v>
      </c>
      <c r="S549" t="str">
        <v>web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(((J550/60)/60)/24)+DATE(1970,1,1)</f>
        <v>42276.903333333335</v>
      </c>
      <c r="P550">
        <f>YEAR(O550)</f>
        <v>2015</v>
      </c>
      <c r="R550" t="str" cm="1">
        <f t="array" ref="R550:S550">_xlfn.TEXTSPLIT(N550,"/")</f>
        <v>technology</v>
      </c>
      <c r="S550" t="str">
        <v>web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(((J551/60)/60)/24)+DATE(1970,1,1)</f>
        <v>42163.636828703704</v>
      </c>
      <c r="P551">
        <f>YEAR(O551)</f>
        <v>2015</v>
      </c>
      <c r="R551" t="str" cm="1">
        <f t="array" ref="R551:S551">_xlfn.TEXTSPLIT(N551,"/")</f>
        <v>technology</v>
      </c>
      <c r="S551" t="str">
        <v>web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(((J552/60)/60)/24)+DATE(1970,1,1)</f>
        <v>42753.678761574076</v>
      </c>
      <c r="P552">
        <f>YEAR(O552)</f>
        <v>2017</v>
      </c>
      <c r="R552" t="str" cm="1">
        <f t="array" ref="R552:S552">_xlfn.TEXTSPLIT(N552,"/")</f>
        <v>technology</v>
      </c>
      <c r="S552" t="str">
        <v>web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(((J553/60)/60)/24)+DATE(1970,1,1)</f>
        <v>42173.275740740741</v>
      </c>
      <c r="P553">
        <f>YEAR(O553)</f>
        <v>2015</v>
      </c>
      <c r="R553" t="str" cm="1">
        <f t="array" ref="R553:S553">_xlfn.TEXTSPLIT(N553,"/")</f>
        <v>technology</v>
      </c>
      <c r="S553" t="str">
        <v>web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(((J554/60)/60)/24)+DATE(1970,1,1)</f>
        <v>42318.616851851853</v>
      </c>
      <c r="P554">
        <f>YEAR(O554)</f>
        <v>2015</v>
      </c>
      <c r="R554" t="str" cm="1">
        <f t="array" ref="R554:S554">_xlfn.TEXTSPLIT(N554,"/")</f>
        <v>technology</v>
      </c>
      <c r="S554" t="str">
        <v>web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(((J555/60)/60)/24)+DATE(1970,1,1)</f>
        <v>41927.71980324074</v>
      </c>
      <c r="P555">
        <f>YEAR(O555)</f>
        <v>2014</v>
      </c>
      <c r="R555" t="str" cm="1">
        <f t="array" ref="R555:S555">_xlfn.TEXTSPLIT(N555,"/")</f>
        <v>technology</v>
      </c>
      <c r="S555" t="str">
        <v>web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(((J556/60)/60)/24)+DATE(1970,1,1)</f>
        <v>41901.684861111113</v>
      </c>
      <c r="P556">
        <f>YEAR(O556)</f>
        <v>2014</v>
      </c>
      <c r="R556" t="str" cm="1">
        <f t="array" ref="R556:S556">_xlfn.TEXTSPLIT(N556,"/")</f>
        <v>technology</v>
      </c>
      <c r="S556" t="str">
        <v>web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(((J557/60)/60)/24)+DATE(1970,1,1)</f>
        <v>42503.353506944448</v>
      </c>
      <c r="P557">
        <f>YEAR(O557)</f>
        <v>2016</v>
      </c>
      <c r="R557" t="str" cm="1">
        <f t="array" ref="R557:S557">_xlfn.TEXTSPLIT(N557,"/")</f>
        <v>technology</v>
      </c>
      <c r="S557" t="str">
        <v>web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(((J558/60)/60)/24)+DATE(1970,1,1)</f>
        <v>42345.860150462962</v>
      </c>
      <c r="P558">
        <f>YEAR(O558)</f>
        <v>2015</v>
      </c>
      <c r="R558" t="str" cm="1">
        <f t="array" ref="R558:S558">_xlfn.TEXTSPLIT(N558,"/")</f>
        <v>technology</v>
      </c>
      <c r="S558" t="str">
        <v>web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(((J559/60)/60)/24)+DATE(1970,1,1)</f>
        <v>42676.942164351851</v>
      </c>
      <c r="P559">
        <f>YEAR(O559)</f>
        <v>2016</v>
      </c>
      <c r="R559" t="str" cm="1">
        <f t="array" ref="R559:S559">_xlfn.TEXTSPLIT(N559,"/")</f>
        <v>technology</v>
      </c>
      <c r="S559" t="str">
        <v>web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(((J560/60)/60)/24)+DATE(1970,1,1)</f>
        <v>42057.883159722223</v>
      </c>
      <c r="P560">
        <f>YEAR(O560)</f>
        <v>2015</v>
      </c>
      <c r="R560" t="str" cm="1">
        <f t="array" ref="R560:S560">_xlfn.TEXTSPLIT(N560,"/")</f>
        <v>technology</v>
      </c>
      <c r="S560" t="str">
        <v>web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(((J561/60)/60)/24)+DATE(1970,1,1)</f>
        <v>42321.283101851848</v>
      </c>
      <c r="P561">
        <f>YEAR(O561)</f>
        <v>2015</v>
      </c>
      <c r="R561" t="str" cm="1">
        <f t="array" ref="R561:S561">_xlfn.TEXTSPLIT(N561,"/")</f>
        <v>technology</v>
      </c>
      <c r="S561" t="str">
        <v>web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(((J562/60)/60)/24)+DATE(1970,1,1)</f>
        <v>41960.771354166667</v>
      </c>
      <c r="P562">
        <f>YEAR(O562)</f>
        <v>2014</v>
      </c>
      <c r="R562" t="str" cm="1">
        <f t="array" ref="R562:S562">_xlfn.TEXTSPLIT(N562,"/")</f>
        <v>technology</v>
      </c>
      <c r="S562" t="str">
        <v>web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(((J563/60)/60)/24)+DATE(1970,1,1)</f>
        <v>42268.658715277779</v>
      </c>
      <c r="P563">
        <f>YEAR(O563)</f>
        <v>2015</v>
      </c>
      <c r="R563" t="str" cm="1">
        <f t="array" ref="R563:S563">_xlfn.TEXTSPLIT(N563,"/")</f>
        <v>technology</v>
      </c>
      <c r="S563" t="str">
        <v>web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(((J564/60)/60)/24)+DATE(1970,1,1)</f>
        <v>42692.389062500006</v>
      </c>
      <c r="P564">
        <f>YEAR(O564)</f>
        <v>2016</v>
      </c>
      <c r="R564" t="str" cm="1">
        <f t="array" ref="R564:S564">_xlfn.TEXTSPLIT(N564,"/")</f>
        <v>technology</v>
      </c>
      <c r="S564" t="str">
        <v>web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(((J565/60)/60)/24)+DATE(1970,1,1)</f>
        <v>42022.069988425923</v>
      </c>
      <c r="P565">
        <f>YEAR(O565)</f>
        <v>2015</v>
      </c>
      <c r="R565" t="str" cm="1">
        <f t="array" ref="R565:S565">_xlfn.TEXTSPLIT(N565,"/")</f>
        <v>technology</v>
      </c>
      <c r="S565" t="str">
        <v>web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(((J566/60)/60)/24)+DATE(1970,1,1)</f>
        <v>42411.942997685182</v>
      </c>
      <c r="P566">
        <f>YEAR(O566)</f>
        <v>2016</v>
      </c>
      <c r="R566" t="str" cm="1">
        <f t="array" ref="R566:S566">_xlfn.TEXTSPLIT(N566,"/")</f>
        <v>technology</v>
      </c>
      <c r="S566" t="str">
        <v>web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(((J567/60)/60)/24)+DATE(1970,1,1)</f>
        <v>42165.785289351858</v>
      </c>
      <c r="P567">
        <f>YEAR(O567)</f>
        <v>2015</v>
      </c>
      <c r="R567" t="str" cm="1">
        <f t="array" ref="R567:S567">_xlfn.TEXTSPLIT(N567,"/")</f>
        <v>technology</v>
      </c>
      <c r="S567" t="str">
        <v>web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(((J568/60)/60)/24)+DATE(1970,1,1)</f>
        <v>42535.68440972222</v>
      </c>
      <c r="P568">
        <f>YEAR(O568)</f>
        <v>2016</v>
      </c>
      <c r="R568" t="str" cm="1">
        <f t="array" ref="R568:S568">_xlfn.TEXTSPLIT(N568,"/")</f>
        <v>technology</v>
      </c>
      <c r="S568" t="str">
        <v>web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(((J569/60)/60)/24)+DATE(1970,1,1)</f>
        <v>41975.842523148152</v>
      </c>
      <c r="P569">
        <f>YEAR(O569)</f>
        <v>2014</v>
      </c>
      <c r="R569" t="str" cm="1">
        <f t="array" ref="R569:S569">_xlfn.TEXTSPLIT(N569,"/")</f>
        <v>technology</v>
      </c>
      <c r="S569" t="str">
        <v>web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(((J570/60)/60)/24)+DATE(1970,1,1)</f>
        <v>42348.9215625</v>
      </c>
      <c r="P570">
        <f>YEAR(O570)</f>
        <v>2015</v>
      </c>
      <c r="R570" t="str" cm="1">
        <f t="array" ref="R570:S570">_xlfn.TEXTSPLIT(N570,"/")</f>
        <v>technology</v>
      </c>
      <c r="S570" t="str">
        <v>web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(((J571/60)/60)/24)+DATE(1970,1,1)</f>
        <v>42340.847361111111</v>
      </c>
      <c r="P571">
        <f>YEAR(O571)</f>
        <v>2015</v>
      </c>
      <c r="R571" t="str" cm="1">
        <f t="array" ref="R571:S571">_xlfn.TEXTSPLIT(N571,"/")</f>
        <v>technology</v>
      </c>
      <c r="S571" t="str">
        <v>web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(((J572/60)/60)/24)+DATE(1970,1,1)</f>
        <v>42388.798252314817</v>
      </c>
      <c r="P572">
        <f>YEAR(O572)</f>
        <v>2016</v>
      </c>
      <c r="R572" t="str" cm="1">
        <f t="array" ref="R572:S572">_xlfn.TEXTSPLIT(N572,"/")</f>
        <v>technology</v>
      </c>
      <c r="S572" t="str">
        <v>web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(((J573/60)/60)/24)+DATE(1970,1,1)</f>
        <v>42192.816238425927</v>
      </c>
      <c r="P573">
        <f>YEAR(O573)</f>
        <v>2015</v>
      </c>
      <c r="R573" t="str" cm="1">
        <f t="array" ref="R573:S573">_xlfn.TEXTSPLIT(N573,"/")</f>
        <v>technology</v>
      </c>
      <c r="S573" t="str">
        <v>web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(((J574/60)/60)/24)+DATE(1970,1,1)</f>
        <v>42282.71629629629</v>
      </c>
      <c r="P574">
        <f>YEAR(O574)</f>
        <v>2015</v>
      </c>
      <c r="R574" t="str" cm="1">
        <f t="array" ref="R574:S574">_xlfn.TEXTSPLIT(N574,"/")</f>
        <v>technology</v>
      </c>
      <c r="S574" t="str">
        <v>web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(((J575/60)/60)/24)+DATE(1970,1,1)</f>
        <v>41963.050127314811</v>
      </c>
      <c r="P575">
        <f>YEAR(O575)</f>
        <v>2014</v>
      </c>
      <c r="R575" t="str" cm="1">
        <f t="array" ref="R575:S575">_xlfn.TEXTSPLIT(N575,"/")</f>
        <v>technology</v>
      </c>
      <c r="S575" t="str">
        <v>web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(((J576/60)/60)/24)+DATE(1970,1,1)</f>
        <v>42632.443368055552</v>
      </c>
      <c r="P576">
        <f>YEAR(O576)</f>
        <v>2016</v>
      </c>
      <c r="R576" t="str" cm="1">
        <f t="array" ref="R576:S576">_xlfn.TEXTSPLIT(N576,"/")</f>
        <v>technology</v>
      </c>
      <c r="S576" t="str">
        <v>web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(((J577/60)/60)/24)+DATE(1970,1,1)</f>
        <v>42138.692627314813</v>
      </c>
      <c r="P577">
        <f>YEAR(O577)</f>
        <v>2015</v>
      </c>
      <c r="R577" t="str" cm="1">
        <f t="array" ref="R577:S577">_xlfn.TEXTSPLIT(N577,"/")</f>
        <v>technology</v>
      </c>
      <c r="S577" t="str">
        <v>web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(((J578/60)/60)/24)+DATE(1970,1,1)</f>
        <v>42031.471666666665</v>
      </c>
      <c r="P578">
        <f>YEAR(O578)</f>
        <v>2015</v>
      </c>
      <c r="R578" t="str" cm="1">
        <f t="array" ref="R578:S578">_xlfn.TEXTSPLIT(N578,"/")</f>
        <v>technology</v>
      </c>
      <c r="S578" t="str">
        <v>web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(((J579/60)/60)/24)+DATE(1970,1,1)</f>
        <v>42450.589143518519</v>
      </c>
      <c r="P579">
        <f>YEAR(O579)</f>
        <v>2016</v>
      </c>
      <c r="R579" t="str" cm="1">
        <f t="array" ref="R579:S579">_xlfn.TEXTSPLIT(N579,"/")</f>
        <v>technology</v>
      </c>
      <c r="S579" t="str">
        <v>web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(((J580/60)/60)/24)+DATE(1970,1,1)</f>
        <v>42230.578622685185</v>
      </c>
      <c r="P580">
        <f>YEAR(O580)</f>
        <v>2015</v>
      </c>
      <c r="R580" t="str" cm="1">
        <f t="array" ref="R580:S580">_xlfn.TEXTSPLIT(N580,"/")</f>
        <v>technology</v>
      </c>
      <c r="S580" t="str">
        <v>web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(((J581/60)/60)/24)+DATE(1970,1,1)</f>
        <v>41968.852118055554</v>
      </c>
      <c r="P581">
        <f>YEAR(O581)</f>
        <v>2014</v>
      </c>
      <c r="R581" t="str" cm="1">
        <f t="array" ref="R581:S581">_xlfn.TEXTSPLIT(N581,"/")</f>
        <v>technology</v>
      </c>
      <c r="S581" t="str">
        <v>web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(((J582/60)/60)/24)+DATE(1970,1,1)</f>
        <v>42605.908182870371</v>
      </c>
      <c r="P582">
        <f>YEAR(O582)</f>
        <v>2016</v>
      </c>
      <c r="R582" t="str" cm="1">
        <f t="array" ref="R582:S582">_xlfn.TEXTSPLIT(N582,"/")</f>
        <v>technology</v>
      </c>
      <c r="S582" t="str">
        <v>web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(((J583/60)/60)/24)+DATE(1970,1,1)</f>
        <v>42188.012777777782</v>
      </c>
      <c r="P583">
        <f>YEAR(O583)</f>
        <v>2015</v>
      </c>
      <c r="R583" t="str" cm="1">
        <f t="array" ref="R583:S583">_xlfn.TEXTSPLIT(N583,"/")</f>
        <v>technology</v>
      </c>
      <c r="S583" t="str">
        <v>web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(((J584/60)/60)/24)+DATE(1970,1,1)</f>
        <v>42055.739803240736</v>
      </c>
      <c r="P584">
        <f>YEAR(O584)</f>
        <v>2015</v>
      </c>
      <c r="R584" t="str" cm="1">
        <f t="array" ref="R584:S584">_xlfn.TEXTSPLIT(N584,"/")</f>
        <v>technology</v>
      </c>
      <c r="S584" t="str">
        <v>web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(((J585/60)/60)/24)+DATE(1970,1,1)</f>
        <v>42052.93850694444</v>
      </c>
      <c r="P585">
        <f>YEAR(O585)</f>
        <v>2015</v>
      </c>
      <c r="R585" t="str" cm="1">
        <f t="array" ref="R585:S585">_xlfn.TEXTSPLIT(N585,"/")</f>
        <v>technology</v>
      </c>
      <c r="S585" t="str">
        <v>web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(((J586/60)/60)/24)+DATE(1970,1,1)</f>
        <v>42049.716620370367</v>
      </c>
      <c r="P586">
        <f>YEAR(O586)</f>
        <v>2015</v>
      </c>
      <c r="R586" t="str" cm="1">
        <f t="array" ref="R586:S586">_xlfn.TEXTSPLIT(N586,"/")</f>
        <v>technology</v>
      </c>
      <c r="S586" t="str">
        <v>web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(((J587/60)/60)/24)+DATE(1970,1,1)</f>
        <v>42283.3909375</v>
      </c>
      <c r="P587">
        <f>YEAR(O587)</f>
        <v>2015</v>
      </c>
      <c r="R587" t="str" cm="1">
        <f t="array" ref="R587:S587">_xlfn.TEXTSPLIT(N587,"/")</f>
        <v>technology</v>
      </c>
      <c r="S587" t="str">
        <v>web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(((J588/60)/60)/24)+DATE(1970,1,1)</f>
        <v>42020.854247685187</v>
      </c>
      <c r="P588">
        <f>YEAR(O588)</f>
        <v>2015</v>
      </c>
      <c r="R588" t="str" cm="1">
        <f t="array" ref="R588:S588">_xlfn.TEXTSPLIT(N588,"/")</f>
        <v>technology</v>
      </c>
      <c r="S588" t="str">
        <v>web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(((J589/60)/60)/24)+DATE(1970,1,1)</f>
        <v>42080.757326388892</v>
      </c>
      <c r="P589">
        <f>YEAR(O589)</f>
        <v>2015</v>
      </c>
      <c r="R589" t="str" cm="1">
        <f t="array" ref="R589:S589">_xlfn.TEXTSPLIT(N589,"/")</f>
        <v>technology</v>
      </c>
      <c r="S589" t="str">
        <v>web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(((J590/60)/60)/24)+DATE(1970,1,1)</f>
        <v>42631.769513888896</v>
      </c>
      <c r="P590">
        <f>YEAR(O590)</f>
        <v>2016</v>
      </c>
      <c r="R590" t="str" cm="1">
        <f t="array" ref="R590:S590">_xlfn.TEXTSPLIT(N590,"/")</f>
        <v>technology</v>
      </c>
      <c r="S590" t="str">
        <v>web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(((J591/60)/60)/24)+DATE(1970,1,1)</f>
        <v>42178.614571759259</v>
      </c>
      <c r="P591">
        <f>YEAR(O591)</f>
        <v>2015</v>
      </c>
      <c r="R591" t="str" cm="1">
        <f t="array" ref="R591:S591">_xlfn.TEXTSPLIT(N591,"/")</f>
        <v>technology</v>
      </c>
      <c r="S591" t="str">
        <v>web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(((J592/60)/60)/24)+DATE(1970,1,1)</f>
        <v>42377.554756944446</v>
      </c>
      <c r="P592">
        <f>YEAR(O592)</f>
        <v>2016</v>
      </c>
      <c r="R592" t="str" cm="1">
        <f t="array" ref="R592:S592">_xlfn.TEXTSPLIT(N592,"/")</f>
        <v>technology</v>
      </c>
      <c r="S592" t="str">
        <v>web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(((J593/60)/60)/24)+DATE(1970,1,1)</f>
        <v>42177.543171296296</v>
      </c>
      <c r="P593">
        <f>YEAR(O593)</f>
        <v>2015</v>
      </c>
      <c r="R593" t="str" cm="1">
        <f t="array" ref="R593:S593">_xlfn.TEXTSPLIT(N593,"/")</f>
        <v>technology</v>
      </c>
      <c r="S593" t="str">
        <v>web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(((J594/60)/60)/24)+DATE(1970,1,1)</f>
        <v>41946.232175925928</v>
      </c>
      <c r="P594">
        <f>YEAR(O594)</f>
        <v>2014</v>
      </c>
      <c r="R594" t="str" cm="1">
        <f t="array" ref="R594:S594">_xlfn.TEXTSPLIT(N594,"/")</f>
        <v>technology</v>
      </c>
      <c r="S594" t="str">
        <v>web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(((J595/60)/60)/24)+DATE(1970,1,1)</f>
        <v>42070.677604166667</v>
      </c>
      <c r="P595">
        <f>YEAR(O595)</f>
        <v>2015</v>
      </c>
      <c r="R595" t="str" cm="1">
        <f t="array" ref="R595:S595">_xlfn.TEXTSPLIT(N595,"/")</f>
        <v>technology</v>
      </c>
      <c r="S595" t="str">
        <v>web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(((J596/60)/60)/24)+DATE(1970,1,1)</f>
        <v>42446.780162037037</v>
      </c>
      <c r="P596">
        <f>YEAR(O596)</f>
        <v>2016</v>
      </c>
      <c r="R596" t="str" cm="1">
        <f t="array" ref="R596:S596">_xlfn.TEXTSPLIT(N596,"/")</f>
        <v>technology</v>
      </c>
      <c r="S596" t="str">
        <v>web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(((J597/60)/60)/24)+DATE(1970,1,1)</f>
        <v>42083.069884259254</v>
      </c>
      <c r="P597">
        <f>YEAR(O597)</f>
        <v>2015</v>
      </c>
      <c r="R597" t="str" cm="1">
        <f t="array" ref="R597:S597">_xlfn.TEXTSPLIT(N597,"/")</f>
        <v>technology</v>
      </c>
      <c r="S597" t="str">
        <v>web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(((J598/60)/60)/24)+DATE(1970,1,1)</f>
        <v>42646.896898148145</v>
      </c>
      <c r="P598">
        <f>YEAR(O598)</f>
        <v>2016</v>
      </c>
      <c r="R598" t="str" cm="1">
        <f t="array" ref="R598:S598">_xlfn.TEXTSPLIT(N598,"/")</f>
        <v>technology</v>
      </c>
      <c r="S598" t="str">
        <v>web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(((J599/60)/60)/24)+DATE(1970,1,1)</f>
        <v>42545.705266203702</v>
      </c>
      <c r="P599">
        <f>YEAR(O599)</f>
        <v>2016</v>
      </c>
      <c r="R599" t="str" cm="1">
        <f t="array" ref="R599:S599">_xlfn.TEXTSPLIT(N599,"/")</f>
        <v>technology</v>
      </c>
      <c r="S599" t="str">
        <v>web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(((J600/60)/60)/24)+DATE(1970,1,1)</f>
        <v>41948.00209490741</v>
      </c>
      <c r="P600">
        <f>YEAR(O600)</f>
        <v>2014</v>
      </c>
      <c r="R600" t="str" cm="1">
        <f t="array" ref="R600:S600">_xlfn.TEXTSPLIT(N600,"/")</f>
        <v>technology</v>
      </c>
      <c r="S600" t="str">
        <v>web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(((J601/60)/60)/24)+DATE(1970,1,1)</f>
        <v>42047.812523148154</v>
      </c>
      <c r="P601">
        <f>YEAR(O601)</f>
        <v>2015</v>
      </c>
      <c r="R601" t="str" cm="1">
        <f t="array" ref="R601:S601">_xlfn.TEXTSPLIT(N601,"/")</f>
        <v>technology</v>
      </c>
      <c r="S601" t="str">
        <v>web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(((J602/60)/60)/24)+DATE(1970,1,1)</f>
        <v>42073.798171296294</v>
      </c>
      <c r="P602">
        <f>YEAR(O602)</f>
        <v>2015</v>
      </c>
      <c r="R602" t="str" cm="1">
        <f t="array" ref="R602:S602">_xlfn.TEXTSPLIT(N602,"/")</f>
        <v>technology</v>
      </c>
      <c r="S602" t="str">
        <v>web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(((J603/60)/60)/24)+DATE(1970,1,1)</f>
        <v>41969.858090277776</v>
      </c>
      <c r="P603">
        <f>YEAR(O603)</f>
        <v>2014</v>
      </c>
      <c r="R603" t="str" cm="1">
        <f t="array" ref="R603:S603">_xlfn.TEXTSPLIT(N603,"/")</f>
        <v>technology</v>
      </c>
      <c r="S603" t="str">
        <v>web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(((J604/60)/60)/24)+DATE(1970,1,1)</f>
        <v>42143.79415509259</v>
      </c>
      <c r="P604">
        <f>YEAR(O604)</f>
        <v>2015</v>
      </c>
      <c r="R604" t="str" cm="1">
        <f t="array" ref="R604:S604">_xlfn.TEXTSPLIT(N604,"/")</f>
        <v>technology</v>
      </c>
      <c r="S604" t="str">
        <v>web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(((J605/60)/60)/24)+DATE(1970,1,1)</f>
        <v>41835.639155092591</v>
      </c>
      <c r="P605">
        <f>YEAR(O605)</f>
        <v>2014</v>
      </c>
      <c r="R605" t="str" cm="1">
        <f t="array" ref="R605:S605">_xlfn.TEXTSPLIT(N605,"/")</f>
        <v>technology</v>
      </c>
      <c r="S605" t="str">
        <v>web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(((J606/60)/60)/24)+DATE(1970,1,1)</f>
        <v>41849.035370370373</v>
      </c>
      <c r="P606">
        <f>YEAR(O606)</f>
        <v>2014</v>
      </c>
      <c r="R606" t="str" cm="1">
        <f t="array" ref="R606:S606">_xlfn.TEXTSPLIT(N606,"/")</f>
        <v>technology</v>
      </c>
      <c r="S606" t="str">
        <v>web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(((J607/60)/60)/24)+DATE(1970,1,1)</f>
        <v>42194.357731481476</v>
      </c>
      <c r="P607">
        <f>YEAR(O607)</f>
        <v>2015</v>
      </c>
      <c r="R607" t="str" cm="1">
        <f t="array" ref="R607:S607">_xlfn.TEXTSPLIT(N607,"/")</f>
        <v>technology</v>
      </c>
      <c r="S607" t="str">
        <v>web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(((J608/60)/60)/24)+DATE(1970,1,1)</f>
        <v>42102.650567129633</v>
      </c>
      <c r="P608">
        <f>YEAR(O608)</f>
        <v>2015</v>
      </c>
      <c r="R608" t="str" cm="1">
        <f t="array" ref="R608:S608">_xlfn.TEXTSPLIT(N608,"/")</f>
        <v>technology</v>
      </c>
      <c r="S608" t="str">
        <v>web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(((J609/60)/60)/24)+DATE(1970,1,1)</f>
        <v>42300.825648148151</v>
      </c>
      <c r="P609">
        <f>YEAR(O609)</f>
        <v>2015</v>
      </c>
      <c r="R609" t="str" cm="1">
        <f t="array" ref="R609:S609">_xlfn.TEXTSPLIT(N609,"/")</f>
        <v>technology</v>
      </c>
      <c r="S609" t="str">
        <v>web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(((J610/60)/60)/24)+DATE(1970,1,1)</f>
        <v>42140.921064814815</v>
      </c>
      <c r="P610">
        <f>YEAR(O610)</f>
        <v>2015</v>
      </c>
      <c r="R610" t="str" cm="1">
        <f t="array" ref="R610:S610">_xlfn.TEXTSPLIT(N610,"/")</f>
        <v>technology</v>
      </c>
      <c r="S610" t="str">
        <v>web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(((J611/60)/60)/24)+DATE(1970,1,1)</f>
        <v>42307.034074074079</v>
      </c>
      <c r="P611">
        <f>YEAR(O611)</f>
        <v>2015</v>
      </c>
      <c r="R611" t="str" cm="1">
        <f t="array" ref="R611:S611">_xlfn.TEXTSPLIT(N611,"/")</f>
        <v>technology</v>
      </c>
      <c r="S611" t="str">
        <v>web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(((J612/60)/60)/24)+DATE(1970,1,1)</f>
        <v>42086.83085648148</v>
      </c>
      <c r="P612">
        <f>YEAR(O612)</f>
        <v>2015</v>
      </c>
      <c r="R612" t="str" cm="1">
        <f t="array" ref="R612:S612">_xlfn.TEXTSPLIT(N612,"/")</f>
        <v>technology</v>
      </c>
      <c r="S612" t="str">
        <v>web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(((J613/60)/60)/24)+DATE(1970,1,1)</f>
        <v>42328.560613425929</v>
      </c>
      <c r="P613">
        <f>YEAR(O613)</f>
        <v>2015</v>
      </c>
      <c r="R613" t="str" cm="1">
        <f t="array" ref="R613:S613">_xlfn.TEXTSPLIT(N613,"/")</f>
        <v>technology</v>
      </c>
      <c r="S613" t="str">
        <v>web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(((J614/60)/60)/24)+DATE(1970,1,1)</f>
        <v>42585.031782407401</v>
      </c>
      <c r="P614">
        <f>YEAR(O614)</f>
        <v>2016</v>
      </c>
      <c r="R614" t="str" cm="1">
        <f t="array" ref="R614:S614">_xlfn.TEXTSPLIT(N614,"/")</f>
        <v>technology</v>
      </c>
      <c r="S614" t="str">
        <v>web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(((J615/60)/60)/24)+DATE(1970,1,1)</f>
        <v>42247.496759259258</v>
      </c>
      <c r="P615">
        <f>YEAR(O615)</f>
        <v>2015</v>
      </c>
      <c r="R615" t="str" cm="1">
        <f t="array" ref="R615:S615">_xlfn.TEXTSPLIT(N615,"/")</f>
        <v>technology</v>
      </c>
      <c r="S615" t="str">
        <v>web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(((J616/60)/60)/24)+DATE(1970,1,1)</f>
        <v>42515.061805555553</v>
      </c>
      <c r="P616">
        <f>YEAR(O616)</f>
        <v>2016</v>
      </c>
      <c r="R616" t="str" cm="1">
        <f t="array" ref="R616:S616">_xlfn.TEXTSPLIT(N616,"/")</f>
        <v>technology</v>
      </c>
      <c r="S616" t="str">
        <v>web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(((J617/60)/60)/24)+DATE(1970,1,1)</f>
        <v>42242.122210648144</v>
      </c>
      <c r="P617">
        <f>YEAR(O617)</f>
        <v>2015</v>
      </c>
      <c r="R617" t="str" cm="1">
        <f t="array" ref="R617:S617">_xlfn.TEXTSPLIT(N617,"/")</f>
        <v>technology</v>
      </c>
      <c r="S617" t="str">
        <v>web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(((J618/60)/60)/24)+DATE(1970,1,1)</f>
        <v>42761.376238425932</v>
      </c>
      <c r="P618">
        <f>YEAR(O618)</f>
        <v>2017</v>
      </c>
      <c r="R618" t="str" cm="1">
        <f t="array" ref="R618:S618">_xlfn.TEXTSPLIT(N618,"/")</f>
        <v>technology</v>
      </c>
      <c r="S618" t="str">
        <v>web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(((J619/60)/60)/24)+DATE(1970,1,1)</f>
        <v>42087.343090277776</v>
      </c>
      <c r="P619">
        <f>YEAR(O619)</f>
        <v>2015</v>
      </c>
      <c r="R619" t="str" cm="1">
        <f t="array" ref="R619:S619">_xlfn.TEXTSPLIT(N619,"/")</f>
        <v>technology</v>
      </c>
      <c r="S619" t="str">
        <v>web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(((J620/60)/60)/24)+DATE(1970,1,1)</f>
        <v>42317.810219907406</v>
      </c>
      <c r="P620">
        <f>YEAR(O620)</f>
        <v>2015</v>
      </c>
      <c r="R620" t="str" cm="1">
        <f t="array" ref="R620:S620">_xlfn.TEXTSPLIT(N620,"/")</f>
        <v>technology</v>
      </c>
      <c r="S620" t="str">
        <v>web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(((J621/60)/60)/24)+DATE(1970,1,1)</f>
        <v>41908.650347222225</v>
      </c>
      <c r="P621">
        <f>YEAR(O621)</f>
        <v>2014</v>
      </c>
      <c r="R621" t="str" cm="1">
        <f t="array" ref="R621:S621">_xlfn.TEXTSPLIT(N621,"/")</f>
        <v>technology</v>
      </c>
      <c r="S621" t="str">
        <v>web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(((J622/60)/60)/24)+DATE(1970,1,1)</f>
        <v>41831.716874999998</v>
      </c>
      <c r="P622">
        <f>YEAR(O622)</f>
        <v>2014</v>
      </c>
      <c r="R622" t="str" cm="1">
        <f t="array" ref="R622:S622">_xlfn.TEXTSPLIT(N622,"/")</f>
        <v>technology</v>
      </c>
      <c r="S622" t="str">
        <v>web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(((J623/60)/60)/24)+DATE(1970,1,1)</f>
        <v>42528.987696759257</v>
      </c>
      <c r="P623">
        <f>YEAR(O623)</f>
        <v>2016</v>
      </c>
      <c r="R623" t="str" cm="1">
        <f t="array" ref="R623:S623">_xlfn.TEXTSPLIT(N623,"/")</f>
        <v>technology</v>
      </c>
      <c r="S623" t="str">
        <v>web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(((J624/60)/60)/24)+DATE(1970,1,1)</f>
        <v>42532.774745370371</v>
      </c>
      <c r="P624">
        <f>YEAR(O624)</f>
        <v>2016</v>
      </c>
      <c r="R624" t="str" cm="1">
        <f t="array" ref="R624:S624">_xlfn.TEXTSPLIT(N624,"/")</f>
        <v>technology</v>
      </c>
      <c r="S624" t="str">
        <v>web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(((J625/60)/60)/24)+DATE(1970,1,1)</f>
        <v>42122.009224537032</v>
      </c>
      <c r="P625">
        <f>YEAR(O625)</f>
        <v>2015</v>
      </c>
      <c r="R625" t="str" cm="1">
        <f t="array" ref="R625:S625">_xlfn.TEXTSPLIT(N625,"/")</f>
        <v>technology</v>
      </c>
      <c r="S625" t="str">
        <v>web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(((J626/60)/60)/24)+DATE(1970,1,1)</f>
        <v>42108.988900462966</v>
      </c>
      <c r="P626">
        <f>YEAR(O626)</f>
        <v>2015</v>
      </c>
      <c r="R626" t="str" cm="1">
        <f t="array" ref="R626:S626">_xlfn.TEXTSPLIT(N626,"/")</f>
        <v>technology</v>
      </c>
      <c r="S626" t="str">
        <v>web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(((J627/60)/60)/24)+DATE(1970,1,1)</f>
        <v>42790.895567129628</v>
      </c>
      <c r="P627">
        <f>YEAR(O627)</f>
        <v>2017</v>
      </c>
      <c r="R627" t="str" cm="1">
        <f t="array" ref="R627:S627">_xlfn.TEXTSPLIT(N627,"/")</f>
        <v>technology</v>
      </c>
      <c r="S627" t="str">
        <v>web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(((J628/60)/60)/24)+DATE(1970,1,1)</f>
        <v>42198.559479166666</v>
      </c>
      <c r="P628">
        <f>YEAR(O628)</f>
        <v>2015</v>
      </c>
      <c r="R628" t="str" cm="1">
        <f t="array" ref="R628:S628">_xlfn.TEXTSPLIT(N628,"/")</f>
        <v>technology</v>
      </c>
      <c r="S628" t="str">
        <v>web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(((J629/60)/60)/24)+DATE(1970,1,1)</f>
        <v>42384.306840277779</v>
      </c>
      <c r="P629">
        <f>YEAR(O629)</f>
        <v>2016</v>
      </c>
      <c r="R629" t="str" cm="1">
        <f t="array" ref="R629:S629">_xlfn.TEXTSPLIT(N629,"/")</f>
        <v>technology</v>
      </c>
      <c r="S629" t="str">
        <v>web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(((J630/60)/60)/24)+DATE(1970,1,1)</f>
        <v>41803.692789351851</v>
      </c>
      <c r="P630">
        <f>YEAR(O630)</f>
        <v>2014</v>
      </c>
      <c r="R630" t="str" cm="1">
        <f t="array" ref="R630:S630">_xlfn.TEXTSPLIT(N630,"/")</f>
        <v>technology</v>
      </c>
      <c r="S630" t="str">
        <v>web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(((J631/60)/60)/24)+DATE(1970,1,1)</f>
        <v>42474.637824074074</v>
      </c>
      <c r="P631">
        <f>YEAR(O631)</f>
        <v>2016</v>
      </c>
      <c r="R631" t="str" cm="1">
        <f t="array" ref="R631:S631">_xlfn.TEXTSPLIT(N631,"/")</f>
        <v>technology</v>
      </c>
      <c r="S631" t="str">
        <v>web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(((J632/60)/60)/24)+DATE(1970,1,1)</f>
        <v>42223.619456018518</v>
      </c>
      <c r="P632">
        <f>YEAR(O632)</f>
        <v>2015</v>
      </c>
      <c r="R632" t="str" cm="1">
        <f t="array" ref="R632:S632">_xlfn.TEXTSPLIT(N632,"/")</f>
        <v>technology</v>
      </c>
      <c r="S632" t="str">
        <v>web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(((J633/60)/60)/24)+DATE(1970,1,1)</f>
        <v>42489.772326388891</v>
      </c>
      <c r="P633">
        <f>YEAR(O633)</f>
        <v>2016</v>
      </c>
      <c r="R633" t="str" cm="1">
        <f t="array" ref="R633:S633">_xlfn.TEXTSPLIT(N633,"/")</f>
        <v>technology</v>
      </c>
      <c r="S633" t="str">
        <v>web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(((J634/60)/60)/24)+DATE(1970,1,1)</f>
        <v>42303.659317129626</v>
      </c>
      <c r="P634">
        <f>YEAR(O634)</f>
        <v>2015</v>
      </c>
      <c r="R634" t="str" cm="1">
        <f t="array" ref="R634:S634">_xlfn.TEXTSPLIT(N634,"/")</f>
        <v>technology</v>
      </c>
      <c r="S634" t="str">
        <v>web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(((J635/60)/60)/24)+DATE(1970,1,1)</f>
        <v>42507.29932870371</v>
      </c>
      <c r="P635">
        <f>YEAR(O635)</f>
        <v>2016</v>
      </c>
      <c r="R635" t="str" cm="1">
        <f t="array" ref="R635:S635">_xlfn.TEXTSPLIT(N635,"/")</f>
        <v>technology</v>
      </c>
      <c r="S635" t="str">
        <v>web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(((J636/60)/60)/24)+DATE(1970,1,1)</f>
        <v>42031.928576388891</v>
      </c>
      <c r="P636">
        <f>YEAR(O636)</f>
        <v>2015</v>
      </c>
      <c r="R636" t="str" cm="1">
        <f t="array" ref="R636:S636">_xlfn.TEXTSPLIT(N636,"/")</f>
        <v>technology</v>
      </c>
      <c r="S636" t="str">
        <v>web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(((J637/60)/60)/24)+DATE(1970,1,1)</f>
        <v>42076.092152777783</v>
      </c>
      <c r="P637">
        <f>YEAR(O637)</f>
        <v>2015</v>
      </c>
      <c r="R637" t="str" cm="1">
        <f t="array" ref="R637:S637">_xlfn.TEXTSPLIT(N637,"/")</f>
        <v>technology</v>
      </c>
      <c r="S637" t="str">
        <v>web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(((J638/60)/60)/24)+DATE(1970,1,1)</f>
        <v>42131.455439814818</v>
      </c>
      <c r="P638">
        <f>YEAR(O638)</f>
        <v>2015</v>
      </c>
      <c r="R638" t="str" cm="1">
        <f t="array" ref="R638:S638">_xlfn.TEXTSPLIT(N638,"/")</f>
        <v>technology</v>
      </c>
      <c r="S638" t="str">
        <v>web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(((J639/60)/60)/24)+DATE(1970,1,1)</f>
        <v>42762.962013888886</v>
      </c>
      <c r="P639">
        <f>YEAR(O639)</f>
        <v>2017</v>
      </c>
      <c r="R639" t="str" cm="1">
        <f t="array" ref="R639:S639">_xlfn.TEXTSPLIT(N639,"/")</f>
        <v>technology</v>
      </c>
      <c r="S639" t="str">
        <v>web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(((J640/60)/60)/24)+DATE(1970,1,1)</f>
        <v>42759.593310185184</v>
      </c>
      <c r="P640">
        <f>YEAR(O640)</f>
        <v>2017</v>
      </c>
      <c r="R640" t="str" cm="1">
        <f t="array" ref="R640:S640">_xlfn.TEXTSPLIT(N640,"/")</f>
        <v>technology</v>
      </c>
      <c r="S640" t="str">
        <v>web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(((J641/60)/60)/24)+DATE(1970,1,1)</f>
        <v>41865.583275462966</v>
      </c>
      <c r="P641">
        <f>YEAR(O641)</f>
        <v>2014</v>
      </c>
      <c r="R641" t="str" cm="1">
        <f t="array" ref="R641:S641">_xlfn.TEXTSPLIT(N641,"/")</f>
        <v>technology</v>
      </c>
      <c r="S641" t="str">
        <v>web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(((J642/60)/60)/24)+DATE(1970,1,1)</f>
        <v>42683.420312500006</v>
      </c>
      <c r="P642">
        <f>YEAR(O642)</f>
        <v>2016</v>
      </c>
      <c r="R642" t="str" cm="1">
        <f t="array" ref="R642:S642">_xlfn.TEXTSPLIT(N642,"/")</f>
        <v>technology</v>
      </c>
      <c r="S642" t="str">
        <v>wearables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(((J643/60)/60)/24)+DATE(1970,1,1)</f>
        <v>42199.57</v>
      </c>
      <c r="P643">
        <f>YEAR(O643)</f>
        <v>2015</v>
      </c>
      <c r="R643" t="str" cm="1">
        <f t="array" ref="R643:S643">_xlfn.TEXTSPLIT(N643,"/")</f>
        <v>technology</v>
      </c>
      <c r="S643" t="str">
        <v>wearables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(((J644/60)/60)/24)+DATE(1970,1,1)</f>
        <v>42199.651319444441</v>
      </c>
      <c r="P644">
        <f>YEAR(O644)</f>
        <v>2015</v>
      </c>
      <c r="R644" t="str" cm="1">
        <f t="array" ref="R644:S644">_xlfn.TEXTSPLIT(N644,"/")</f>
        <v>technology</v>
      </c>
      <c r="S644" t="str">
        <v>wearables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(((J645/60)/60)/24)+DATE(1970,1,1)</f>
        <v>42100.642071759255</v>
      </c>
      <c r="P645">
        <f>YEAR(O645)</f>
        <v>2015</v>
      </c>
      <c r="R645" t="str" cm="1">
        <f t="array" ref="R645:S645">_xlfn.TEXTSPLIT(N645,"/")</f>
        <v>technology</v>
      </c>
      <c r="S645" t="str">
        <v>wearables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(((J646/60)/60)/24)+DATE(1970,1,1)</f>
        <v>41898.665960648148</v>
      </c>
      <c r="P646">
        <f>YEAR(O646)</f>
        <v>2014</v>
      </c>
      <c r="R646" t="str" cm="1">
        <f t="array" ref="R646:S646">_xlfn.TEXTSPLIT(N646,"/")</f>
        <v>technology</v>
      </c>
      <c r="S646" t="str">
        <v>wearables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(((J647/60)/60)/24)+DATE(1970,1,1)</f>
        <v>42564.026319444441</v>
      </c>
      <c r="P647">
        <f>YEAR(O647)</f>
        <v>2016</v>
      </c>
      <c r="R647" t="str" cm="1">
        <f t="array" ref="R647:S647">_xlfn.TEXTSPLIT(N647,"/")</f>
        <v>technology</v>
      </c>
      <c r="S647" t="str">
        <v>wearables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(((J648/60)/60)/24)+DATE(1970,1,1)</f>
        <v>41832.852627314816</v>
      </c>
      <c r="P648">
        <f>YEAR(O648)</f>
        <v>2014</v>
      </c>
      <c r="R648" t="str" cm="1">
        <f t="array" ref="R648:S648">_xlfn.TEXTSPLIT(N648,"/")</f>
        <v>technology</v>
      </c>
      <c r="S648" t="str">
        <v>wearables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(((J649/60)/60)/24)+DATE(1970,1,1)</f>
        <v>42416.767928240741</v>
      </c>
      <c r="P649">
        <f>YEAR(O649)</f>
        <v>2016</v>
      </c>
      <c r="R649" t="str" cm="1">
        <f t="array" ref="R649:S649">_xlfn.TEXTSPLIT(N649,"/")</f>
        <v>technology</v>
      </c>
      <c r="S649" t="str">
        <v>wearables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(((J650/60)/60)/24)+DATE(1970,1,1)</f>
        <v>41891.693379629629</v>
      </c>
      <c r="P650">
        <f>YEAR(O650)</f>
        <v>2014</v>
      </c>
      <c r="R650" t="str" cm="1">
        <f t="array" ref="R650:S650">_xlfn.TEXTSPLIT(N650,"/")</f>
        <v>technology</v>
      </c>
      <c r="S650" t="str">
        <v>wearables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(((J651/60)/60)/24)+DATE(1970,1,1)</f>
        <v>41877.912187499998</v>
      </c>
      <c r="P651">
        <f>YEAR(O651)</f>
        <v>2014</v>
      </c>
      <c r="R651" t="str" cm="1">
        <f t="array" ref="R651:S651">_xlfn.TEXTSPLIT(N651,"/")</f>
        <v>technology</v>
      </c>
      <c r="S651" t="str">
        <v>wearables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(((J652/60)/60)/24)+DATE(1970,1,1)</f>
        <v>41932.036851851852</v>
      </c>
      <c r="P652">
        <f>YEAR(O652)</f>
        <v>2014</v>
      </c>
      <c r="R652" t="str" cm="1">
        <f t="array" ref="R652:S652">_xlfn.TEXTSPLIT(N652,"/")</f>
        <v>technology</v>
      </c>
      <c r="S652" t="str">
        <v>wearables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(((J653/60)/60)/24)+DATE(1970,1,1)</f>
        <v>41956.017488425925</v>
      </c>
      <c r="P653">
        <f>YEAR(O653)</f>
        <v>2014</v>
      </c>
      <c r="R653" t="str" cm="1">
        <f t="array" ref="R653:S653">_xlfn.TEXTSPLIT(N653,"/")</f>
        <v>technology</v>
      </c>
      <c r="S653" t="str">
        <v>wearables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(((J654/60)/60)/24)+DATE(1970,1,1)</f>
        <v>42675.690393518518</v>
      </c>
      <c r="P654">
        <f>YEAR(O654)</f>
        <v>2016</v>
      </c>
      <c r="R654" t="str" cm="1">
        <f t="array" ref="R654:S654">_xlfn.TEXTSPLIT(N654,"/")</f>
        <v>technology</v>
      </c>
      <c r="S654" t="str">
        <v>wearables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(((J655/60)/60)/24)+DATE(1970,1,1)</f>
        <v>42199.618518518517</v>
      </c>
      <c r="P655">
        <f>YEAR(O655)</f>
        <v>2015</v>
      </c>
      <c r="R655" t="str" cm="1">
        <f t="array" ref="R655:S655">_xlfn.TEXTSPLIT(N655,"/")</f>
        <v>technology</v>
      </c>
      <c r="S655" t="str">
        <v>wearables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(((J656/60)/60)/24)+DATE(1970,1,1)</f>
        <v>42163.957326388889</v>
      </c>
      <c r="P656">
        <f>YEAR(O656)</f>
        <v>2015</v>
      </c>
      <c r="R656" t="str" cm="1">
        <f t="array" ref="R656:S656">_xlfn.TEXTSPLIT(N656,"/")</f>
        <v>technology</v>
      </c>
      <c r="S656" t="str">
        <v>wearables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(((J657/60)/60)/24)+DATE(1970,1,1)</f>
        <v>42045.957314814819</v>
      </c>
      <c r="P657">
        <f>YEAR(O657)</f>
        <v>2015</v>
      </c>
      <c r="R657" t="str" cm="1">
        <f t="array" ref="R657:S657">_xlfn.TEXTSPLIT(N657,"/")</f>
        <v>technology</v>
      </c>
      <c r="S657" t="str">
        <v>wearables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(((J658/60)/60)/24)+DATE(1970,1,1)</f>
        <v>42417.804618055554</v>
      </c>
      <c r="P658">
        <f>YEAR(O658)</f>
        <v>2016</v>
      </c>
      <c r="R658" t="str" cm="1">
        <f t="array" ref="R658:S658">_xlfn.TEXTSPLIT(N658,"/")</f>
        <v>technology</v>
      </c>
      <c r="S658" t="str">
        <v>wearables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(((J659/60)/60)/24)+DATE(1970,1,1)</f>
        <v>42331.84574074074</v>
      </c>
      <c r="P659">
        <f>YEAR(O659)</f>
        <v>2015</v>
      </c>
      <c r="R659" t="str" cm="1">
        <f t="array" ref="R659:S659">_xlfn.TEXTSPLIT(N659,"/")</f>
        <v>technology</v>
      </c>
      <c r="S659" t="str">
        <v>wearables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(((J660/60)/60)/24)+DATE(1970,1,1)</f>
        <v>42179.160752314812</v>
      </c>
      <c r="P660">
        <f>YEAR(O660)</f>
        <v>2015</v>
      </c>
      <c r="R660" t="str" cm="1">
        <f t="array" ref="R660:S660">_xlfn.TEXTSPLIT(N660,"/")</f>
        <v>technology</v>
      </c>
      <c r="S660" t="str">
        <v>wearables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(((J661/60)/60)/24)+DATE(1970,1,1)</f>
        <v>42209.593692129631</v>
      </c>
      <c r="P661">
        <f>YEAR(O661)</f>
        <v>2015</v>
      </c>
      <c r="R661" t="str" cm="1">
        <f t="array" ref="R661:S661">_xlfn.TEXTSPLIT(N661,"/")</f>
        <v>technology</v>
      </c>
      <c r="S661" t="str">
        <v>wearables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(((J662/60)/60)/24)+DATE(1970,1,1)</f>
        <v>41922.741655092592</v>
      </c>
      <c r="P662">
        <f>YEAR(O662)</f>
        <v>2014</v>
      </c>
      <c r="R662" t="str" cm="1">
        <f t="array" ref="R662:S662">_xlfn.TEXTSPLIT(N662,"/")</f>
        <v>technology</v>
      </c>
      <c r="S662" t="str">
        <v>wearables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(((J663/60)/60)/24)+DATE(1970,1,1)</f>
        <v>42636.645358796297</v>
      </c>
      <c r="P663">
        <f>YEAR(O663)</f>
        <v>2016</v>
      </c>
      <c r="R663" t="str" cm="1">
        <f t="array" ref="R663:S663">_xlfn.TEXTSPLIT(N663,"/")</f>
        <v>technology</v>
      </c>
      <c r="S663" t="str">
        <v>wearables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(((J664/60)/60)/24)+DATE(1970,1,1)</f>
        <v>41990.438043981485</v>
      </c>
      <c r="P664">
        <f>YEAR(O664)</f>
        <v>2014</v>
      </c>
      <c r="R664" t="str" cm="1">
        <f t="array" ref="R664:S664">_xlfn.TEXTSPLIT(N664,"/")</f>
        <v>technology</v>
      </c>
      <c r="S664" t="str">
        <v>wearables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(((J665/60)/60)/24)+DATE(1970,1,1)</f>
        <v>42173.843240740738</v>
      </c>
      <c r="P665">
        <f>YEAR(O665)</f>
        <v>2015</v>
      </c>
      <c r="R665" t="str" cm="1">
        <f t="array" ref="R665:S665">_xlfn.TEXTSPLIT(N665,"/")</f>
        <v>technology</v>
      </c>
      <c r="S665" t="str">
        <v>wearables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(((J666/60)/60)/24)+DATE(1970,1,1)</f>
        <v>42077.666377314818</v>
      </c>
      <c r="P666">
        <f>YEAR(O666)</f>
        <v>2015</v>
      </c>
      <c r="R666" t="str" cm="1">
        <f t="array" ref="R666:S666">_xlfn.TEXTSPLIT(N666,"/")</f>
        <v>technology</v>
      </c>
      <c r="S666" t="str">
        <v>wearables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(((J667/60)/60)/24)+DATE(1970,1,1)</f>
        <v>42688.711354166662</v>
      </c>
      <c r="P667">
        <f>YEAR(O667)</f>
        <v>2016</v>
      </c>
      <c r="R667" t="str" cm="1">
        <f t="array" ref="R667:S667">_xlfn.TEXTSPLIT(N667,"/")</f>
        <v>technology</v>
      </c>
      <c r="S667" t="str">
        <v>wearables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(((J668/60)/60)/24)+DATE(1970,1,1)</f>
        <v>41838.832152777781</v>
      </c>
      <c r="P668">
        <f>YEAR(O668)</f>
        <v>2014</v>
      </c>
      <c r="R668" t="str" cm="1">
        <f t="array" ref="R668:S668">_xlfn.TEXTSPLIT(N668,"/")</f>
        <v>technology</v>
      </c>
      <c r="S668" t="str">
        <v>wearables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(((J669/60)/60)/24)+DATE(1970,1,1)</f>
        <v>42632.373414351852</v>
      </c>
      <c r="P669">
        <f>YEAR(O669)</f>
        <v>2016</v>
      </c>
      <c r="R669" t="str" cm="1">
        <f t="array" ref="R669:S669">_xlfn.TEXTSPLIT(N669,"/")</f>
        <v>technology</v>
      </c>
      <c r="S669" t="str">
        <v>wearables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(((J670/60)/60)/24)+DATE(1970,1,1)</f>
        <v>42090.831273148149</v>
      </c>
      <c r="P670">
        <f>YEAR(O670)</f>
        <v>2015</v>
      </c>
      <c r="R670" t="str" cm="1">
        <f t="array" ref="R670:S670">_xlfn.TEXTSPLIT(N670,"/")</f>
        <v>technology</v>
      </c>
      <c r="S670" t="str">
        <v>wearables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(((J671/60)/60)/24)+DATE(1970,1,1)</f>
        <v>42527.625671296293</v>
      </c>
      <c r="P671">
        <f>YEAR(O671)</f>
        <v>2016</v>
      </c>
      <c r="R671" t="str" cm="1">
        <f t="array" ref="R671:S671">_xlfn.TEXTSPLIT(N671,"/")</f>
        <v>technology</v>
      </c>
      <c r="S671" t="str">
        <v>wearables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(((J672/60)/60)/24)+DATE(1970,1,1)</f>
        <v>42506.709722222222</v>
      </c>
      <c r="P672">
        <f>YEAR(O672)</f>
        <v>2016</v>
      </c>
      <c r="R672" t="str" cm="1">
        <f t="array" ref="R672:S672">_xlfn.TEXTSPLIT(N672,"/")</f>
        <v>technology</v>
      </c>
      <c r="S672" t="str">
        <v>wearables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(((J673/60)/60)/24)+DATE(1970,1,1)</f>
        <v>41984.692731481482</v>
      </c>
      <c r="P673">
        <f>YEAR(O673)</f>
        <v>2014</v>
      </c>
      <c r="R673" t="str" cm="1">
        <f t="array" ref="R673:S673">_xlfn.TEXTSPLIT(N673,"/")</f>
        <v>technology</v>
      </c>
      <c r="S673" t="str">
        <v>wearables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(((J674/60)/60)/24)+DATE(1970,1,1)</f>
        <v>41974.219490740739</v>
      </c>
      <c r="P674">
        <f>YEAR(O674)</f>
        <v>2014</v>
      </c>
      <c r="R674" t="str" cm="1">
        <f t="array" ref="R674:S674">_xlfn.TEXTSPLIT(N674,"/")</f>
        <v>technology</v>
      </c>
      <c r="S674" t="str">
        <v>wearables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(((J675/60)/60)/24)+DATE(1970,1,1)</f>
        <v>41838.840474537035</v>
      </c>
      <c r="P675">
        <f>YEAR(O675)</f>
        <v>2014</v>
      </c>
      <c r="R675" t="str" cm="1">
        <f t="array" ref="R675:S675">_xlfn.TEXTSPLIT(N675,"/")</f>
        <v>technology</v>
      </c>
      <c r="S675" t="str">
        <v>wearables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(((J676/60)/60)/24)+DATE(1970,1,1)</f>
        <v>41803.116053240738</v>
      </c>
      <c r="P676">
        <f>YEAR(O676)</f>
        <v>2014</v>
      </c>
      <c r="R676" t="str" cm="1">
        <f t="array" ref="R676:S676">_xlfn.TEXTSPLIT(N676,"/")</f>
        <v>technology</v>
      </c>
      <c r="S676" t="str">
        <v>wearables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(((J677/60)/60)/24)+DATE(1970,1,1)</f>
        <v>41975.930601851855</v>
      </c>
      <c r="P677">
        <f>YEAR(O677)</f>
        <v>2014</v>
      </c>
      <c r="R677" t="str" cm="1">
        <f t="array" ref="R677:S677">_xlfn.TEXTSPLIT(N677,"/")</f>
        <v>technology</v>
      </c>
      <c r="S677" t="str">
        <v>wearables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(((J678/60)/60)/24)+DATE(1970,1,1)</f>
        <v>42012.768298611118</v>
      </c>
      <c r="P678">
        <f>YEAR(O678)</f>
        <v>2015</v>
      </c>
      <c r="R678" t="str" cm="1">
        <f t="array" ref="R678:S678">_xlfn.TEXTSPLIT(N678,"/")</f>
        <v>technology</v>
      </c>
      <c r="S678" t="str">
        <v>wearables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(((J679/60)/60)/24)+DATE(1970,1,1)</f>
        <v>42504.403877314813</v>
      </c>
      <c r="P679">
        <f>YEAR(O679)</f>
        <v>2016</v>
      </c>
      <c r="R679" t="str" cm="1">
        <f t="array" ref="R679:S679">_xlfn.TEXTSPLIT(N679,"/")</f>
        <v>technology</v>
      </c>
      <c r="S679" t="str">
        <v>wearables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(((J680/60)/60)/24)+DATE(1970,1,1)</f>
        <v>42481.376597222217</v>
      </c>
      <c r="P680">
        <f>YEAR(O680)</f>
        <v>2016</v>
      </c>
      <c r="R680" t="str" cm="1">
        <f t="array" ref="R680:S680">_xlfn.TEXTSPLIT(N680,"/")</f>
        <v>technology</v>
      </c>
      <c r="S680" t="str">
        <v>wearables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(((J681/60)/60)/24)+DATE(1970,1,1)</f>
        <v>42556.695706018523</v>
      </c>
      <c r="P681">
        <f>YEAR(O681)</f>
        <v>2016</v>
      </c>
      <c r="R681" t="str" cm="1">
        <f t="array" ref="R681:S681">_xlfn.TEXTSPLIT(N681,"/")</f>
        <v>technology</v>
      </c>
      <c r="S681" t="str">
        <v>wearables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(((J682/60)/60)/24)+DATE(1970,1,1)</f>
        <v>41864.501516203702</v>
      </c>
      <c r="P682">
        <f>YEAR(O682)</f>
        <v>2014</v>
      </c>
      <c r="R682" t="str" cm="1">
        <f t="array" ref="R682:S682">_xlfn.TEXTSPLIT(N682,"/")</f>
        <v>technology</v>
      </c>
      <c r="S682" t="str">
        <v>wearables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(((J683/60)/60)/24)+DATE(1970,1,1)</f>
        <v>42639.805601851855</v>
      </c>
      <c r="P683">
        <f>YEAR(O683)</f>
        <v>2016</v>
      </c>
      <c r="R683" t="str" cm="1">
        <f t="array" ref="R683:S683">_xlfn.TEXTSPLIT(N683,"/")</f>
        <v>technology</v>
      </c>
      <c r="S683" t="str">
        <v>wearables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(((J684/60)/60)/24)+DATE(1970,1,1)</f>
        <v>42778.765300925923</v>
      </c>
      <c r="P684">
        <f>YEAR(O684)</f>
        <v>2017</v>
      </c>
      <c r="R684" t="str" cm="1">
        <f t="array" ref="R684:S684">_xlfn.TEXTSPLIT(N684,"/")</f>
        <v>technology</v>
      </c>
      <c r="S684" t="str">
        <v>wearables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(((J685/60)/60)/24)+DATE(1970,1,1)</f>
        <v>42634.900046296301</v>
      </c>
      <c r="P685">
        <f>YEAR(O685)</f>
        <v>2016</v>
      </c>
      <c r="R685" t="str" cm="1">
        <f t="array" ref="R685:S685">_xlfn.TEXTSPLIT(N685,"/")</f>
        <v>technology</v>
      </c>
      <c r="S685" t="str">
        <v>wearables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(((J686/60)/60)/24)+DATE(1970,1,1)</f>
        <v>41809.473275462966</v>
      </c>
      <c r="P686">
        <f>YEAR(O686)</f>
        <v>2014</v>
      </c>
      <c r="R686" t="str" cm="1">
        <f t="array" ref="R686:S686">_xlfn.TEXTSPLIT(N686,"/")</f>
        <v>technology</v>
      </c>
      <c r="S686" t="str">
        <v>wearables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(((J687/60)/60)/24)+DATE(1970,1,1)</f>
        <v>41971.866574074069</v>
      </c>
      <c r="P687">
        <f>YEAR(O687)</f>
        <v>2014</v>
      </c>
      <c r="R687" t="str" cm="1">
        <f t="array" ref="R687:S687">_xlfn.TEXTSPLIT(N687,"/")</f>
        <v>technology</v>
      </c>
      <c r="S687" t="str">
        <v>wearables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(((J688/60)/60)/24)+DATE(1970,1,1)</f>
        <v>42189.673263888893</v>
      </c>
      <c r="P688">
        <f>YEAR(O688)</f>
        <v>2015</v>
      </c>
      <c r="R688" t="str" cm="1">
        <f t="array" ref="R688:S688">_xlfn.TEXTSPLIT(N688,"/")</f>
        <v>technology</v>
      </c>
      <c r="S688" t="str">
        <v>wearables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(((J689/60)/60)/24)+DATE(1970,1,1)</f>
        <v>42711.750613425931</v>
      </c>
      <c r="P689">
        <f>YEAR(O689)</f>
        <v>2016</v>
      </c>
      <c r="R689" t="str" cm="1">
        <f t="array" ref="R689:S689">_xlfn.TEXTSPLIT(N689,"/")</f>
        <v>technology</v>
      </c>
      <c r="S689" t="str">
        <v>wearables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(((J690/60)/60)/24)+DATE(1970,1,1)</f>
        <v>42262.104780092588</v>
      </c>
      <c r="P690">
        <f>YEAR(O690)</f>
        <v>2015</v>
      </c>
      <c r="R690" t="str" cm="1">
        <f t="array" ref="R690:S690">_xlfn.TEXTSPLIT(N690,"/")</f>
        <v>technology</v>
      </c>
      <c r="S690" t="str">
        <v>wearables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(((J691/60)/60)/24)+DATE(1970,1,1)</f>
        <v>42675.66778935185</v>
      </c>
      <c r="P691">
        <f>YEAR(O691)</f>
        <v>2016</v>
      </c>
      <c r="R691" t="str" cm="1">
        <f t="array" ref="R691:S691">_xlfn.TEXTSPLIT(N691,"/")</f>
        <v>technology</v>
      </c>
      <c r="S691" t="str">
        <v>wearables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(((J692/60)/60)/24)+DATE(1970,1,1)</f>
        <v>42579.634733796294</v>
      </c>
      <c r="P692">
        <f>YEAR(O692)</f>
        <v>2016</v>
      </c>
      <c r="R692" t="str" cm="1">
        <f t="array" ref="R692:S692">_xlfn.TEXTSPLIT(N692,"/")</f>
        <v>technology</v>
      </c>
      <c r="S692" t="str">
        <v>wearables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(((J693/60)/60)/24)+DATE(1970,1,1)</f>
        <v>42158.028310185182</v>
      </c>
      <c r="P693">
        <f>YEAR(O693)</f>
        <v>2015</v>
      </c>
      <c r="R693" t="str" cm="1">
        <f t="array" ref="R693:S693">_xlfn.TEXTSPLIT(N693,"/")</f>
        <v>technology</v>
      </c>
      <c r="S693" t="str">
        <v>wearables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(((J694/60)/60)/24)+DATE(1970,1,1)</f>
        <v>42696.37572916667</v>
      </c>
      <c r="P694">
        <f>YEAR(O694)</f>
        <v>2016</v>
      </c>
      <c r="R694" t="str" cm="1">
        <f t="array" ref="R694:S694">_xlfn.TEXTSPLIT(N694,"/")</f>
        <v>technology</v>
      </c>
      <c r="S694" t="str">
        <v>wearables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(((J695/60)/60)/24)+DATE(1970,1,1)</f>
        <v>42094.808182870373</v>
      </c>
      <c r="P695">
        <f>YEAR(O695)</f>
        <v>2015</v>
      </c>
      <c r="R695" t="str" cm="1">
        <f t="array" ref="R695:S695">_xlfn.TEXTSPLIT(N695,"/")</f>
        <v>technology</v>
      </c>
      <c r="S695" t="str">
        <v>wearables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(((J696/60)/60)/24)+DATE(1970,1,1)</f>
        <v>42737.663877314815</v>
      </c>
      <c r="P696">
        <f>YEAR(O696)</f>
        <v>2017</v>
      </c>
      <c r="R696" t="str" cm="1">
        <f t="array" ref="R696:S696">_xlfn.TEXTSPLIT(N696,"/")</f>
        <v>technology</v>
      </c>
      <c r="S696" t="str">
        <v>wearables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(((J697/60)/60)/24)+DATE(1970,1,1)</f>
        <v>41913.521064814813</v>
      </c>
      <c r="P697">
        <f>YEAR(O697)</f>
        <v>2014</v>
      </c>
      <c r="R697" t="str" cm="1">
        <f t="array" ref="R697:S697">_xlfn.TEXTSPLIT(N697,"/")</f>
        <v>technology</v>
      </c>
      <c r="S697" t="str">
        <v>wearables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(((J698/60)/60)/24)+DATE(1970,1,1)</f>
        <v>41815.927106481482</v>
      </c>
      <c r="P698">
        <f>YEAR(O698)</f>
        <v>2014</v>
      </c>
      <c r="R698" t="str" cm="1">
        <f t="array" ref="R698:S698">_xlfn.TEXTSPLIT(N698,"/")</f>
        <v>technology</v>
      </c>
      <c r="S698" t="str">
        <v>wearables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(((J699/60)/60)/24)+DATE(1970,1,1)</f>
        <v>42388.523020833338</v>
      </c>
      <c r="P699">
        <f>YEAR(O699)</f>
        <v>2016</v>
      </c>
      <c r="R699" t="str" cm="1">
        <f t="array" ref="R699:S699">_xlfn.TEXTSPLIT(N699,"/")</f>
        <v>technology</v>
      </c>
      <c r="S699" t="str">
        <v>wearables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(((J700/60)/60)/24)+DATE(1970,1,1)</f>
        <v>41866.931076388886</v>
      </c>
      <c r="P700">
        <f>YEAR(O700)</f>
        <v>2014</v>
      </c>
      <c r="R700" t="str" cm="1">
        <f t="array" ref="R700:S700">_xlfn.TEXTSPLIT(N700,"/")</f>
        <v>technology</v>
      </c>
      <c r="S700" t="str">
        <v>wearables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(((J701/60)/60)/24)+DATE(1970,1,1)</f>
        <v>41563.485509259262</v>
      </c>
      <c r="P701">
        <f>YEAR(O701)</f>
        <v>2013</v>
      </c>
      <c r="R701" t="str" cm="1">
        <f t="array" ref="R701:S701">_xlfn.TEXTSPLIT(N701,"/")</f>
        <v>technology</v>
      </c>
      <c r="S701" t="str">
        <v>wearables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(((J702/60)/60)/24)+DATE(1970,1,1)</f>
        <v>42715.688437500001</v>
      </c>
      <c r="P702">
        <f>YEAR(O702)</f>
        <v>2016</v>
      </c>
      <c r="R702" t="str" cm="1">
        <f t="array" ref="R702:S702">_xlfn.TEXTSPLIT(N702,"/")</f>
        <v>technology</v>
      </c>
      <c r="S702" t="str">
        <v>wearables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(((J703/60)/60)/24)+DATE(1970,1,1)</f>
        <v>41813.662962962961</v>
      </c>
      <c r="P703">
        <f>YEAR(O703)</f>
        <v>2014</v>
      </c>
      <c r="R703" t="str" cm="1">
        <f t="array" ref="R703:S703">_xlfn.TEXTSPLIT(N703,"/")</f>
        <v>technology</v>
      </c>
      <c r="S703" t="str">
        <v>wearables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(((J704/60)/60)/24)+DATE(1970,1,1)</f>
        <v>42668.726701388892</v>
      </c>
      <c r="P704">
        <f>YEAR(O704)</f>
        <v>2016</v>
      </c>
      <c r="R704" t="str" cm="1">
        <f t="array" ref="R704:S704">_xlfn.TEXTSPLIT(N704,"/")</f>
        <v>technology</v>
      </c>
      <c r="S704" t="str">
        <v>wearables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(((J705/60)/60)/24)+DATE(1970,1,1)</f>
        <v>42711.950798611113</v>
      </c>
      <c r="P705">
        <f>YEAR(O705)</f>
        <v>2016</v>
      </c>
      <c r="R705" t="str" cm="1">
        <f t="array" ref="R705:S705">_xlfn.TEXTSPLIT(N705,"/")</f>
        <v>technology</v>
      </c>
      <c r="S705" t="str">
        <v>wearables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(((J706/60)/60)/24)+DATE(1970,1,1)</f>
        <v>42726.192916666667</v>
      </c>
      <c r="P706">
        <f>YEAR(O706)</f>
        <v>2016</v>
      </c>
      <c r="R706" t="str" cm="1">
        <f t="array" ref="R706:S706">_xlfn.TEXTSPLIT(N706,"/")</f>
        <v>technology</v>
      </c>
      <c r="S706" t="str">
        <v>wearables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(((J707/60)/60)/24)+DATE(1970,1,1)</f>
        <v>42726.491643518515</v>
      </c>
      <c r="P707">
        <f>YEAR(O707)</f>
        <v>2016</v>
      </c>
      <c r="R707" t="str" cm="1">
        <f t="array" ref="R707:S707">_xlfn.TEXTSPLIT(N707,"/")</f>
        <v>technology</v>
      </c>
      <c r="S707" t="str">
        <v>wearables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(((J708/60)/60)/24)+DATE(1970,1,1)</f>
        <v>42676.995173611111</v>
      </c>
      <c r="P708">
        <f>YEAR(O708)</f>
        <v>2016</v>
      </c>
      <c r="R708" t="str" cm="1">
        <f t="array" ref="R708:S708">_xlfn.TEXTSPLIT(N708,"/")</f>
        <v>technology</v>
      </c>
      <c r="S708" t="str">
        <v>wearables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(((J709/60)/60)/24)+DATE(1970,1,1)</f>
        <v>42696.663506944446</v>
      </c>
      <c r="P709">
        <f>YEAR(O709)</f>
        <v>2016</v>
      </c>
      <c r="R709" t="str" cm="1">
        <f t="array" ref="R709:S709">_xlfn.TEXTSPLIT(N709,"/")</f>
        <v>technology</v>
      </c>
      <c r="S709" t="str">
        <v>wearables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(((J710/60)/60)/24)+DATE(1970,1,1)</f>
        <v>41835.581018518518</v>
      </c>
      <c r="P710">
        <f>YEAR(O710)</f>
        <v>2014</v>
      </c>
      <c r="R710" t="str" cm="1">
        <f t="array" ref="R710:S710">_xlfn.TEXTSPLIT(N710,"/")</f>
        <v>technology</v>
      </c>
      <c r="S710" t="str">
        <v>wearables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(((J711/60)/60)/24)+DATE(1970,1,1)</f>
        <v>41948.041192129633</v>
      </c>
      <c r="P711">
        <f>YEAR(O711)</f>
        <v>2014</v>
      </c>
      <c r="R711" t="str" cm="1">
        <f t="array" ref="R711:S711">_xlfn.TEXTSPLIT(N711,"/")</f>
        <v>technology</v>
      </c>
      <c r="S711" t="str">
        <v>wearables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(((J712/60)/60)/24)+DATE(1970,1,1)</f>
        <v>41837.984976851854</v>
      </c>
      <c r="P712">
        <f>YEAR(O712)</f>
        <v>2014</v>
      </c>
      <c r="R712" t="str" cm="1">
        <f t="array" ref="R712:S712">_xlfn.TEXTSPLIT(N712,"/")</f>
        <v>technology</v>
      </c>
      <c r="S712" t="str">
        <v>wearables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(((J713/60)/60)/24)+DATE(1970,1,1)</f>
        <v>42678.459120370375</v>
      </c>
      <c r="P713">
        <f>YEAR(O713)</f>
        <v>2016</v>
      </c>
      <c r="R713" t="str" cm="1">
        <f t="array" ref="R713:S713">_xlfn.TEXTSPLIT(N713,"/")</f>
        <v>technology</v>
      </c>
      <c r="S713" t="str">
        <v>wearables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(((J714/60)/60)/24)+DATE(1970,1,1)</f>
        <v>42384.680925925932</v>
      </c>
      <c r="P714">
        <f>YEAR(O714)</f>
        <v>2016</v>
      </c>
      <c r="R714" t="str" cm="1">
        <f t="array" ref="R714:S714">_xlfn.TEXTSPLIT(N714,"/")</f>
        <v>technology</v>
      </c>
      <c r="S714" t="str">
        <v>wearables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(((J715/60)/60)/24)+DATE(1970,1,1)</f>
        <v>42496.529305555552</v>
      </c>
      <c r="P715">
        <f>YEAR(O715)</f>
        <v>2016</v>
      </c>
      <c r="R715" t="str" cm="1">
        <f t="array" ref="R715:S715">_xlfn.TEXTSPLIT(N715,"/")</f>
        <v>technology</v>
      </c>
      <c r="S715" t="str">
        <v>wearables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(((J716/60)/60)/24)+DATE(1970,1,1)</f>
        <v>42734.787986111114</v>
      </c>
      <c r="P716">
        <f>YEAR(O716)</f>
        <v>2016</v>
      </c>
      <c r="R716" t="str" cm="1">
        <f t="array" ref="R716:S716">_xlfn.TEXTSPLIT(N716,"/")</f>
        <v>technology</v>
      </c>
      <c r="S716" t="str">
        <v>wearables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(((J717/60)/60)/24)+DATE(1970,1,1)</f>
        <v>42273.090740740736</v>
      </c>
      <c r="P717">
        <f>YEAR(O717)</f>
        <v>2015</v>
      </c>
      <c r="R717" t="str" cm="1">
        <f t="array" ref="R717:S717">_xlfn.TEXTSPLIT(N717,"/")</f>
        <v>technology</v>
      </c>
      <c r="S717" t="str">
        <v>wearables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(((J718/60)/60)/24)+DATE(1970,1,1)</f>
        <v>41940.658645833333</v>
      </c>
      <c r="P718">
        <f>YEAR(O718)</f>
        <v>2014</v>
      </c>
      <c r="R718" t="str" cm="1">
        <f t="array" ref="R718:S718">_xlfn.TEXTSPLIT(N718,"/")</f>
        <v>technology</v>
      </c>
      <c r="S718" t="str">
        <v>wearables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(((J719/60)/60)/24)+DATE(1970,1,1)</f>
        <v>41857.854189814818</v>
      </c>
      <c r="P719">
        <f>YEAR(O719)</f>
        <v>2014</v>
      </c>
      <c r="R719" t="str" cm="1">
        <f t="array" ref="R719:S719">_xlfn.TEXTSPLIT(N719,"/")</f>
        <v>technology</v>
      </c>
      <c r="S719" t="str">
        <v>wearables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(((J720/60)/60)/24)+DATE(1970,1,1)</f>
        <v>42752.845451388886</v>
      </c>
      <c r="P720">
        <f>YEAR(O720)</f>
        <v>2017</v>
      </c>
      <c r="R720" t="str" cm="1">
        <f t="array" ref="R720:S720">_xlfn.TEXTSPLIT(N720,"/")</f>
        <v>technology</v>
      </c>
      <c r="S720" t="str">
        <v>wearables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(((J721/60)/60)/24)+DATE(1970,1,1)</f>
        <v>42409.040231481486</v>
      </c>
      <c r="P721">
        <f>YEAR(O721)</f>
        <v>2016</v>
      </c>
      <c r="R721" t="str" cm="1">
        <f t="array" ref="R721:S721">_xlfn.TEXTSPLIT(N721,"/")</f>
        <v>technology</v>
      </c>
      <c r="S721" t="str">
        <v>wearables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(((J722/60)/60)/24)+DATE(1970,1,1)</f>
        <v>40909.649201388893</v>
      </c>
      <c r="P722">
        <f>YEAR(O722)</f>
        <v>2012</v>
      </c>
      <c r="R722" t="str" cm="1">
        <f t="array" ref="R722:S722">_xlfn.TEXTSPLIT(N722,"/")</f>
        <v>publishing</v>
      </c>
      <c r="S722" t="str">
        <v>nonfiction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(((J723/60)/60)/24)+DATE(1970,1,1)</f>
        <v>41807.571840277778</v>
      </c>
      <c r="P723">
        <f>YEAR(O723)</f>
        <v>2014</v>
      </c>
      <c r="R723" t="str" cm="1">
        <f t="array" ref="R723:S723">_xlfn.TEXTSPLIT(N723,"/")</f>
        <v>publishing</v>
      </c>
      <c r="S723" t="str">
        <v>nonfiction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(((J724/60)/60)/24)+DATE(1970,1,1)</f>
        <v>40977.805300925924</v>
      </c>
      <c r="P724">
        <f>YEAR(O724)</f>
        <v>2012</v>
      </c>
      <c r="R724" t="str" cm="1">
        <f t="array" ref="R724:S724">_xlfn.TEXTSPLIT(N724,"/")</f>
        <v>publishing</v>
      </c>
      <c r="S724" t="str">
        <v>nonfiction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(((J725/60)/60)/24)+DATE(1970,1,1)</f>
        <v>42184.816539351858</v>
      </c>
      <c r="P725">
        <f>YEAR(O725)</f>
        <v>2015</v>
      </c>
      <c r="R725" t="str" cm="1">
        <f t="array" ref="R725:S725">_xlfn.TEXTSPLIT(N725,"/")</f>
        <v>publishing</v>
      </c>
      <c r="S725" t="str">
        <v>nonfiction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(((J726/60)/60)/24)+DATE(1970,1,1)</f>
        <v>40694.638460648144</v>
      </c>
      <c r="P726">
        <f>YEAR(O726)</f>
        <v>2011</v>
      </c>
      <c r="R726" t="str" cm="1">
        <f t="array" ref="R726:S726">_xlfn.TEXTSPLIT(N726,"/")</f>
        <v>publishing</v>
      </c>
      <c r="S726" t="str">
        <v>nonfiction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(((J727/60)/60)/24)+DATE(1970,1,1)</f>
        <v>42321.626296296294</v>
      </c>
      <c r="P727">
        <f>YEAR(O727)</f>
        <v>2015</v>
      </c>
      <c r="R727" t="str" cm="1">
        <f t="array" ref="R727:S727">_xlfn.TEXTSPLIT(N727,"/")</f>
        <v>publishing</v>
      </c>
      <c r="S727" t="str">
        <v>nonfiction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(((J728/60)/60)/24)+DATE(1970,1,1)</f>
        <v>41346.042673611111</v>
      </c>
      <c r="P728">
        <f>YEAR(O728)</f>
        <v>2013</v>
      </c>
      <c r="R728" t="str" cm="1">
        <f t="array" ref="R728:S728">_xlfn.TEXTSPLIT(N728,"/")</f>
        <v>publishing</v>
      </c>
      <c r="S728" t="str">
        <v>nonfiction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(((J729/60)/60)/24)+DATE(1970,1,1)</f>
        <v>41247.020243055551</v>
      </c>
      <c r="P729">
        <f>YEAR(O729)</f>
        <v>2012</v>
      </c>
      <c r="R729" t="str" cm="1">
        <f t="array" ref="R729:S729">_xlfn.TEXTSPLIT(N729,"/")</f>
        <v>publishing</v>
      </c>
      <c r="S729" t="str">
        <v>nonfiction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(((J730/60)/60)/24)+DATE(1970,1,1)</f>
        <v>40731.837465277778</v>
      </c>
      <c r="P730">
        <f>YEAR(O730)</f>
        <v>2011</v>
      </c>
      <c r="R730" t="str" cm="1">
        <f t="array" ref="R730:S730">_xlfn.TEXTSPLIT(N730,"/")</f>
        <v>publishing</v>
      </c>
      <c r="S730" t="str">
        <v>nonfiction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(((J731/60)/60)/24)+DATE(1970,1,1)</f>
        <v>41111.185891203706</v>
      </c>
      <c r="P731">
        <f>YEAR(O731)</f>
        <v>2012</v>
      </c>
      <c r="R731" t="str" cm="1">
        <f t="array" ref="R731:S731">_xlfn.TEXTSPLIT(N731,"/")</f>
        <v>publishing</v>
      </c>
      <c r="S731" t="str">
        <v>nonfiction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(((J732/60)/60)/24)+DATE(1970,1,1)</f>
        <v>40854.745266203703</v>
      </c>
      <c r="P732">
        <f>YEAR(O732)</f>
        <v>2011</v>
      </c>
      <c r="R732" t="str" cm="1">
        <f t="array" ref="R732:S732">_xlfn.TEXTSPLIT(N732,"/")</f>
        <v>publishing</v>
      </c>
      <c r="S732" t="str">
        <v>nonfiction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(((J733/60)/60)/24)+DATE(1970,1,1)</f>
        <v>40879.795682870368</v>
      </c>
      <c r="P733">
        <f>YEAR(O733)</f>
        <v>2011</v>
      </c>
      <c r="R733" t="str" cm="1">
        <f t="array" ref="R733:S733">_xlfn.TEXTSPLIT(N733,"/")</f>
        <v>publishing</v>
      </c>
      <c r="S733" t="str">
        <v>nonfiction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(((J734/60)/60)/24)+DATE(1970,1,1)</f>
        <v>41486.424317129626</v>
      </c>
      <c r="P734">
        <f>YEAR(O734)</f>
        <v>2013</v>
      </c>
      <c r="R734" t="str" cm="1">
        <f t="array" ref="R734:S734">_xlfn.TEXTSPLIT(N734,"/")</f>
        <v>publishing</v>
      </c>
      <c r="S734" t="str">
        <v>nonfiction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(((J735/60)/60)/24)+DATE(1970,1,1)</f>
        <v>41598.420046296298</v>
      </c>
      <c r="P735">
        <f>YEAR(O735)</f>
        <v>2013</v>
      </c>
      <c r="R735" t="str" cm="1">
        <f t="array" ref="R735:S735">_xlfn.TEXTSPLIT(N735,"/")</f>
        <v>publishing</v>
      </c>
      <c r="S735" t="str">
        <v>nonfiction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(((J736/60)/60)/24)+DATE(1970,1,1)</f>
        <v>42102.164583333331</v>
      </c>
      <c r="P736">
        <f>YEAR(O736)</f>
        <v>2015</v>
      </c>
      <c r="R736" t="str" cm="1">
        <f t="array" ref="R736:S736">_xlfn.TEXTSPLIT(N736,"/")</f>
        <v>publishing</v>
      </c>
      <c r="S736" t="str">
        <v>nonfiction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(((J737/60)/60)/24)+DATE(1970,1,1)</f>
        <v>41946.029467592591</v>
      </c>
      <c r="P737">
        <f>YEAR(O737)</f>
        <v>2014</v>
      </c>
      <c r="R737" t="str" cm="1">
        <f t="array" ref="R737:S737">_xlfn.TEXTSPLIT(N737,"/")</f>
        <v>publishing</v>
      </c>
      <c r="S737" t="str">
        <v>nonfiction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(((J738/60)/60)/24)+DATE(1970,1,1)</f>
        <v>41579.734259259261</v>
      </c>
      <c r="P738">
        <f>YEAR(O738)</f>
        <v>2013</v>
      </c>
      <c r="R738" t="str" cm="1">
        <f t="array" ref="R738:S738">_xlfn.TEXTSPLIT(N738,"/")</f>
        <v>publishing</v>
      </c>
      <c r="S738" t="str">
        <v>nonfiction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(((J739/60)/60)/24)+DATE(1970,1,1)</f>
        <v>41667.275312500002</v>
      </c>
      <c r="P739">
        <f>YEAR(O739)</f>
        <v>2014</v>
      </c>
      <c r="R739" t="str" cm="1">
        <f t="array" ref="R739:S739">_xlfn.TEXTSPLIT(N739,"/")</f>
        <v>publishing</v>
      </c>
      <c r="S739" t="str">
        <v>nonfiction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(((J740/60)/60)/24)+DATE(1970,1,1)</f>
        <v>41943.604097222218</v>
      </c>
      <c r="P740">
        <f>YEAR(O740)</f>
        <v>2014</v>
      </c>
      <c r="R740" t="str" cm="1">
        <f t="array" ref="R740:S740">_xlfn.TEXTSPLIT(N740,"/")</f>
        <v>publishing</v>
      </c>
      <c r="S740" t="str">
        <v>nonfiction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(((J741/60)/60)/24)+DATE(1970,1,1)</f>
        <v>41829.502650462964</v>
      </c>
      <c r="P741">
        <f>YEAR(O741)</f>
        <v>2014</v>
      </c>
      <c r="R741" t="str" cm="1">
        <f t="array" ref="R741:S741">_xlfn.TEXTSPLIT(N741,"/")</f>
        <v>publishing</v>
      </c>
      <c r="S741" t="str">
        <v>nonfiction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(((J742/60)/60)/24)+DATE(1970,1,1)</f>
        <v>42162.146782407406</v>
      </c>
      <c r="P742">
        <f>YEAR(O742)</f>
        <v>2015</v>
      </c>
      <c r="R742" t="str" cm="1">
        <f t="array" ref="R742:S742">_xlfn.TEXTSPLIT(N742,"/")</f>
        <v>publishing</v>
      </c>
      <c r="S742" t="str">
        <v>nonfiction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(((J743/60)/60)/24)+DATE(1970,1,1)</f>
        <v>41401.648217592592</v>
      </c>
      <c r="P743">
        <f>YEAR(O743)</f>
        <v>2013</v>
      </c>
      <c r="R743" t="str" cm="1">
        <f t="array" ref="R743:S743">_xlfn.TEXTSPLIT(N743,"/")</f>
        <v>publishing</v>
      </c>
      <c r="S743" t="str">
        <v>nonfiction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(((J744/60)/60)/24)+DATE(1970,1,1)</f>
        <v>41689.917962962965</v>
      </c>
      <c r="P744">
        <f>YEAR(O744)</f>
        <v>2014</v>
      </c>
      <c r="R744" t="str" cm="1">
        <f t="array" ref="R744:S744">_xlfn.TEXTSPLIT(N744,"/")</f>
        <v>publishing</v>
      </c>
      <c r="S744" t="str">
        <v>nonfiction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(((J745/60)/60)/24)+DATE(1970,1,1)</f>
        <v>40990.709317129629</v>
      </c>
      <c r="P745">
        <f>YEAR(O745)</f>
        <v>2012</v>
      </c>
      <c r="R745" t="str" cm="1">
        <f t="array" ref="R745:S745">_xlfn.TEXTSPLIT(N745,"/")</f>
        <v>publishing</v>
      </c>
      <c r="S745" t="str">
        <v>nonfiction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(((J746/60)/60)/24)+DATE(1970,1,1)</f>
        <v>41226.95721064815</v>
      </c>
      <c r="P746">
        <f>YEAR(O746)</f>
        <v>2012</v>
      </c>
      <c r="R746" t="str" cm="1">
        <f t="array" ref="R746:S746">_xlfn.TEXTSPLIT(N746,"/")</f>
        <v>publishing</v>
      </c>
      <c r="S746" t="str">
        <v>nonfiction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(((J747/60)/60)/24)+DATE(1970,1,1)</f>
        <v>41367.572280092594</v>
      </c>
      <c r="P747">
        <f>YEAR(O747)</f>
        <v>2013</v>
      </c>
      <c r="R747" t="str" cm="1">
        <f t="array" ref="R747:S747">_xlfn.TEXTSPLIT(N747,"/")</f>
        <v>publishing</v>
      </c>
      <c r="S747" t="str">
        <v>nonfiction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(((J748/60)/60)/24)+DATE(1970,1,1)</f>
        <v>41157.042928240742</v>
      </c>
      <c r="P748">
        <f>YEAR(O748)</f>
        <v>2012</v>
      </c>
      <c r="R748" t="str" cm="1">
        <f t="array" ref="R748:S748">_xlfn.TEXTSPLIT(N748,"/")</f>
        <v>publishing</v>
      </c>
      <c r="S748" t="str">
        <v>nonfiction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(((J749/60)/60)/24)+DATE(1970,1,1)</f>
        <v>41988.548831018517</v>
      </c>
      <c r="P749">
        <f>YEAR(O749)</f>
        <v>2014</v>
      </c>
      <c r="R749" t="str" cm="1">
        <f t="array" ref="R749:S749">_xlfn.TEXTSPLIT(N749,"/")</f>
        <v>publishing</v>
      </c>
      <c r="S749" t="str">
        <v>nonfiction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(((J750/60)/60)/24)+DATE(1970,1,1)</f>
        <v>41831.846828703703</v>
      </c>
      <c r="P750">
        <f>YEAR(O750)</f>
        <v>2014</v>
      </c>
      <c r="R750" t="str" cm="1">
        <f t="array" ref="R750:S750">_xlfn.TEXTSPLIT(N750,"/")</f>
        <v>publishing</v>
      </c>
      <c r="S750" t="str">
        <v>nonfiction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(((J751/60)/60)/24)+DATE(1970,1,1)</f>
        <v>42733.94131944445</v>
      </c>
      <c r="P751">
        <f>YEAR(O751)</f>
        <v>2016</v>
      </c>
      <c r="R751" t="str" cm="1">
        <f t="array" ref="R751:S751">_xlfn.TEXTSPLIT(N751,"/")</f>
        <v>publishing</v>
      </c>
      <c r="S751" t="str">
        <v>nonfiction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(((J752/60)/60)/24)+DATE(1970,1,1)</f>
        <v>41299.878148148149</v>
      </c>
      <c r="P752">
        <f>YEAR(O752)</f>
        <v>2013</v>
      </c>
      <c r="R752" t="str" cm="1">
        <f t="array" ref="R752:S752">_xlfn.TEXTSPLIT(N752,"/")</f>
        <v>publishing</v>
      </c>
      <c r="S752" t="str">
        <v>nonfiction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(((J753/60)/60)/24)+DATE(1970,1,1)</f>
        <v>40713.630497685182</v>
      </c>
      <c r="P753">
        <f>YEAR(O753)</f>
        <v>2011</v>
      </c>
      <c r="R753" t="str" cm="1">
        <f t="array" ref="R753:S753">_xlfn.TEXTSPLIT(N753,"/")</f>
        <v>publishing</v>
      </c>
      <c r="S753" t="str">
        <v>nonfiction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(((J754/60)/60)/24)+DATE(1970,1,1)</f>
        <v>42639.421493055561</v>
      </c>
      <c r="P754">
        <f>YEAR(O754)</f>
        <v>2016</v>
      </c>
      <c r="R754" t="str" cm="1">
        <f t="array" ref="R754:S754">_xlfn.TEXTSPLIT(N754,"/")</f>
        <v>publishing</v>
      </c>
      <c r="S754" t="str">
        <v>nonfiction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(((J755/60)/60)/24)+DATE(1970,1,1)</f>
        <v>42019.590173611112</v>
      </c>
      <c r="P755">
        <f>YEAR(O755)</f>
        <v>2015</v>
      </c>
      <c r="R755" t="str" cm="1">
        <f t="array" ref="R755:S755">_xlfn.TEXTSPLIT(N755,"/")</f>
        <v>publishing</v>
      </c>
      <c r="S755" t="str">
        <v>nonfiction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(((J756/60)/60)/24)+DATE(1970,1,1)</f>
        <v>41249.749085648145</v>
      </c>
      <c r="P756">
        <f>YEAR(O756)</f>
        <v>2012</v>
      </c>
      <c r="R756" t="str" cm="1">
        <f t="array" ref="R756:S756">_xlfn.TEXTSPLIT(N756,"/")</f>
        <v>publishing</v>
      </c>
      <c r="S756" t="str">
        <v>nonfiction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(((J757/60)/60)/24)+DATE(1970,1,1)</f>
        <v>41383.605057870373</v>
      </c>
      <c r="P757">
        <f>YEAR(O757)</f>
        <v>2013</v>
      </c>
      <c r="R757" t="str" cm="1">
        <f t="array" ref="R757:S757">_xlfn.TEXTSPLIT(N757,"/")</f>
        <v>publishing</v>
      </c>
      <c r="S757" t="str">
        <v>nonfiction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(((J758/60)/60)/24)+DATE(1970,1,1)</f>
        <v>40590.766886574071</v>
      </c>
      <c r="P758">
        <f>YEAR(O758)</f>
        <v>2011</v>
      </c>
      <c r="R758" t="str" cm="1">
        <f t="array" ref="R758:S758">_xlfn.TEXTSPLIT(N758,"/")</f>
        <v>publishing</v>
      </c>
      <c r="S758" t="str">
        <v>nonfiction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(((J759/60)/60)/24)+DATE(1970,1,1)</f>
        <v>41235.054560185185</v>
      </c>
      <c r="P759">
        <f>YEAR(O759)</f>
        <v>2012</v>
      </c>
      <c r="R759" t="str" cm="1">
        <f t="array" ref="R759:S759">_xlfn.TEXTSPLIT(N759,"/")</f>
        <v>publishing</v>
      </c>
      <c r="S759" t="str">
        <v>nonfiction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(((J760/60)/60)/24)+DATE(1970,1,1)</f>
        <v>40429.836435185185</v>
      </c>
      <c r="P760">
        <f>YEAR(O760)</f>
        <v>2010</v>
      </c>
      <c r="R760" t="str" cm="1">
        <f t="array" ref="R760:S760">_xlfn.TEXTSPLIT(N760,"/")</f>
        <v>publishing</v>
      </c>
      <c r="S760" t="str">
        <v>nonfiction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(((J761/60)/60)/24)+DATE(1970,1,1)</f>
        <v>41789.330312500002</v>
      </c>
      <c r="P761">
        <f>YEAR(O761)</f>
        <v>2014</v>
      </c>
      <c r="R761" t="str" cm="1">
        <f t="array" ref="R761:S761">_xlfn.TEXTSPLIT(N761,"/")</f>
        <v>publishing</v>
      </c>
      <c r="S761" t="str">
        <v>nonfiction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(((J762/60)/60)/24)+DATE(1970,1,1)</f>
        <v>42670.764039351852</v>
      </c>
      <c r="P762">
        <f>YEAR(O762)</f>
        <v>2016</v>
      </c>
      <c r="R762" t="str" cm="1">
        <f t="array" ref="R762:S762">_xlfn.TEXTSPLIT(N762,"/")</f>
        <v>publishing</v>
      </c>
      <c r="S762" t="str">
        <v>fiction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(((J763/60)/60)/24)+DATE(1970,1,1)</f>
        <v>41642.751458333332</v>
      </c>
      <c r="P763">
        <f>YEAR(O763)</f>
        <v>2014</v>
      </c>
      <c r="R763" t="str" cm="1">
        <f t="array" ref="R763:S763">_xlfn.TEXTSPLIT(N763,"/")</f>
        <v>publishing</v>
      </c>
      <c r="S763" t="str">
        <v>fiction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(((J764/60)/60)/24)+DATE(1970,1,1)</f>
        <v>42690.858449074076</v>
      </c>
      <c r="P764">
        <f>YEAR(O764)</f>
        <v>2016</v>
      </c>
      <c r="R764" t="str" cm="1">
        <f t="array" ref="R764:S764">_xlfn.TEXTSPLIT(N764,"/")</f>
        <v>publishing</v>
      </c>
      <c r="S764" t="str">
        <v>fiction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(((J765/60)/60)/24)+DATE(1970,1,1)</f>
        <v>41471.446851851848</v>
      </c>
      <c r="P765">
        <f>YEAR(O765)</f>
        <v>2013</v>
      </c>
      <c r="R765" t="str" cm="1">
        <f t="array" ref="R765:S765">_xlfn.TEXTSPLIT(N765,"/")</f>
        <v>publishing</v>
      </c>
      <c r="S765" t="str">
        <v>fiction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(((J766/60)/60)/24)+DATE(1970,1,1)</f>
        <v>42227.173159722224</v>
      </c>
      <c r="P766">
        <f>YEAR(O766)</f>
        <v>2015</v>
      </c>
      <c r="R766" t="str" cm="1">
        <f t="array" ref="R766:S766">_xlfn.TEXTSPLIT(N766,"/")</f>
        <v>publishing</v>
      </c>
      <c r="S766" t="str">
        <v>fiction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(((J767/60)/60)/24)+DATE(1970,1,1)</f>
        <v>41901.542638888888</v>
      </c>
      <c r="P767">
        <f>YEAR(O767)</f>
        <v>2014</v>
      </c>
      <c r="R767" t="str" cm="1">
        <f t="array" ref="R767:S767">_xlfn.TEXTSPLIT(N767,"/")</f>
        <v>publishing</v>
      </c>
      <c r="S767" t="str">
        <v>fiction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(((J768/60)/60)/24)+DATE(1970,1,1)</f>
        <v>42021.783368055556</v>
      </c>
      <c r="P768">
        <f>YEAR(O768)</f>
        <v>2015</v>
      </c>
      <c r="R768" t="str" cm="1">
        <f t="array" ref="R768:S768">_xlfn.TEXTSPLIT(N768,"/")</f>
        <v>publishing</v>
      </c>
      <c r="S768" t="str">
        <v>fiction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(((J769/60)/60)/24)+DATE(1970,1,1)</f>
        <v>42115.143634259264</v>
      </c>
      <c r="P769">
        <f>YEAR(O769)</f>
        <v>2015</v>
      </c>
      <c r="R769" t="str" cm="1">
        <f t="array" ref="R769:S769">_xlfn.TEXTSPLIT(N769,"/")</f>
        <v>publishing</v>
      </c>
      <c r="S769" t="str">
        <v>fiction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(((J770/60)/60)/24)+DATE(1970,1,1)</f>
        <v>41594.207060185188</v>
      </c>
      <c r="P770">
        <f>YEAR(O770)</f>
        <v>2013</v>
      </c>
      <c r="R770" t="str" cm="1">
        <f t="array" ref="R770:S770">_xlfn.TEXTSPLIT(N770,"/")</f>
        <v>publishing</v>
      </c>
      <c r="S770" t="str">
        <v>fiction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(((J771/60)/60)/24)+DATE(1970,1,1)</f>
        <v>41604.996458333335</v>
      </c>
      <c r="P771">
        <f>YEAR(O771)</f>
        <v>2013</v>
      </c>
      <c r="R771" t="str" cm="1">
        <f t="array" ref="R771:S771">_xlfn.TEXTSPLIT(N771,"/")</f>
        <v>publishing</v>
      </c>
      <c r="S771" t="str">
        <v>fiction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(((J772/60)/60)/24)+DATE(1970,1,1)</f>
        <v>41289.999641203707</v>
      </c>
      <c r="P772">
        <f>YEAR(O772)</f>
        <v>2013</v>
      </c>
      <c r="R772" t="str" cm="1">
        <f t="array" ref="R772:S772">_xlfn.TEXTSPLIT(N772,"/")</f>
        <v>publishing</v>
      </c>
      <c r="S772" t="str">
        <v>fiction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(((J773/60)/60)/24)+DATE(1970,1,1)</f>
        <v>42349.824097222227</v>
      </c>
      <c r="P773">
        <f>YEAR(O773)</f>
        <v>2015</v>
      </c>
      <c r="R773" t="str" cm="1">
        <f t="array" ref="R773:S773">_xlfn.TEXTSPLIT(N773,"/")</f>
        <v>publishing</v>
      </c>
      <c r="S773" t="str">
        <v>fiction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(((J774/60)/60)/24)+DATE(1970,1,1)</f>
        <v>40068.056932870371</v>
      </c>
      <c r="P774">
        <f>YEAR(O774)</f>
        <v>2009</v>
      </c>
      <c r="R774" t="str" cm="1">
        <f t="array" ref="R774:S774">_xlfn.TEXTSPLIT(N774,"/")</f>
        <v>publishing</v>
      </c>
      <c r="S774" t="str">
        <v>fiction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(((J775/60)/60)/24)+DATE(1970,1,1)</f>
        <v>42100.735937499994</v>
      </c>
      <c r="P775">
        <f>YEAR(O775)</f>
        <v>2015</v>
      </c>
      <c r="R775" t="str" cm="1">
        <f t="array" ref="R775:S775">_xlfn.TEXTSPLIT(N775,"/")</f>
        <v>publishing</v>
      </c>
      <c r="S775" t="str">
        <v>fiction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(((J776/60)/60)/24)+DATE(1970,1,1)</f>
        <v>41663.780300925922</v>
      </c>
      <c r="P776">
        <f>YEAR(O776)</f>
        <v>2014</v>
      </c>
      <c r="R776" t="str" cm="1">
        <f t="array" ref="R776:S776">_xlfn.TEXTSPLIT(N776,"/")</f>
        <v>publishing</v>
      </c>
      <c r="S776" t="str">
        <v>fiction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(((J777/60)/60)/24)+DATE(1970,1,1)</f>
        <v>40863.060127314813</v>
      </c>
      <c r="P777">
        <f>YEAR(O777)</f>
        <v>2011</v>
      </c>
      <c r="R777" t="str" cm="1">
        <f t="array" ref="R777:S777">_xlfn.TEXTSPLIT(N777,"/")</f>
        <v>publishing</v>
      </c>
      <c r="S777" t="str">
        <v>fiction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(((J778/60)/60)/24)+DATE(1970,1,1)</f>
        <v>42250.685706018514</v>
      </c>
      <c r="P778">
        <f>YEAR(O778)</f>
        <v>2015</v>
      </c>
      <c r="R778" t="str" cm="1">
        <f t="array" ref="R778:S778">_xlfn.TEXTSPLIT(N778,"/")</f>
        <v>publishing</v>
      </c>
      <c r="S778" t="str">
        <v>fiction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(((J779/60)/60)/24)+DATE(1970,1,1)</f>
        <v>41456.981215277774</v>
      </c>
      <c r="P779">
        <f>YEAR(O779)</f>
        <v>2013</v>
      </c>
      <c r="R779" t="str" cm="1">
        <f t="array" ref="R779:S779">_xlfn.TEXTSPLIT(N779,"/")</f>
        <v>publishing</v>
      </c>
      <c r="S779" t="str">
        <v>fiction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(((J780/60)/60)/24)+DATE(1970,1,1)</f>
        <v>41729.702314814815</v>
      </c>
      <c r="P780">
        <f>YEAR(O780)</f>
        <v>2014</v>
      </c>
      <c r="R780" t="str" cm="1">
        <f t="array" ref="R780:S780">_xlfn.TEXTSPLIT(N780,"/")</f>
        <v>publishing</v>
      </c>
      <c r="S780" t="str">
        <v>fiction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(((J781/60)/60)/24)+DATE(1970,1,1)</f>
        <v>40436.68408564815</v>
      </c>
      <c r="P781">
        <f>YEAR(O781)</f>
        <v>2010</v>
      </c>
      <c r="R781" t="str" cm="1">
        <f t="array" ref="R781:S781">_xlfn.TEXTSPLIT(N781,"/")</f>
        <v>publishing</v>
      </c>
      <c r="S781" t="str">
        <v>fiction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(((J782/60)/60)/24)+DATE(1970,1,1)</f>
        <v>40636.673900462964</v>
      </c>
      <c r="P782">
        <f>YEAR(O782)</f>
        <v>2011</v>
      </c>
      <c r="R782" t="str" cm="1">
        <f t="array" ref="R782:S782">_xlfn.TEXTSPLIT(N782,"/")</f>
        <v>music</v>
      </c>
      <c r="S782" t="str">
        <v>rock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(((J783/60)/60)/24)+DATE(1970,1,1)</f>
        <v>41403.000856481485</v>
      </c>
      <c r="P783">
        <f>YEAR(O783)</f>
        <v>2013</v>
      </c>
      <c r="R783" t="str" cm="1">
        <f t="array" ref="R783:S783">_xlfn.TEXTSPLIT(N783,"/")</f>
        <v>music</v>
      </c>
      <c r="S783" t="str">
        <v>rock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(((J784/60)/60)/24)+DATE(1970,1,1)</f>
        <v>41116.758125</v>
      </c>
      <c r="P784">
        <f>YEAR(O784)</f>
        <v>2012</v>
      </c>
      <c r="R784" t="str" cm="1">
        <f t="array" ref="R784:S784">_xlfn.TEXTSPLIT(N784,"/")</f>
        <v>music</v>
      </c>
      <c r="S784" t="str">
        <v>rock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(((J785/60)/60)/24)+DATE(1970,1,1)</f>
        <v>40987.773715277777</v>
      </c>
      <c r="P785">
        <f>YEAR(O785)</f>
        <v>2012</v>
      </c>
      <c r="R785" t="str" cm="1">
        <f t="array" ref="R785:S785">_xlfn.TEXTSPLIT(N785,"/")</f>
        <v>music</v>
      </c>
      <c r="S785" t="str">
        <v>rock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(((J786/60)/60)/24)+DATE(1970,1,1)</f>
        <v>41675.149525462963</v>
      </c>
      <c r="P786">
        <f>YEAR(O786)</f>
        <v>2014</v>
      </c>
      <c r="R786" t="str" cm="1">
        <f t="array" ref="R786:S786">_xlfn.TEXTSPLIT(N786,"/")</f>
        <v>music</v>
      </c>
      <c r="S786" t="str">
        <v>rock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(((J787/60)/60)/24)+DATE(1970,1,1)</f>
        <v>41303.593923611108</v>
      </c>
      <c r="P787">
        <f>YEAR(O787)</f>
        <v>2013</v>
      </c>
      <c r="R787" t="str" cm="1">
        <f t="array" ref="R787:S787">_xlfn.TEXTSPLIT(N787,"/")</f>
        <v>music</v>
      </c>
      <c r="S787" t="str">
        <v>rock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(((J788/60)/60)/24)+DATE(1970,1,1)</f>
        <v>40983.055949074071</v>
      </c>
      <c r="P788">
        <f>YEAR(O788)</f>
        <v>2012</v>
      </c>
      <c r="R788" t="str" cm="1">
        <f t="array" ref="R788:S788">_xlfn.TEXTSPLIT(N788,"/")</f>
        <v>music</v>
      </c>
      <c r="S788" t="str">
        <v>rock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(((J789/60)/60)/24)+DATE(1970,1,1)</f>
        <v>41549.627615740741</v>
      </c>
      <c r="P789">
        <f>YEAR(O789)</f>
        <v>2013</v>
      </c>
      <c r="R789" t="str" cm="1">
        <f t="array" ref="R789:S789">_xlfn.TEXTSPLIT(N789,"/")</f>
        <v>music</v>
      </c>
      <c r="S789" t="str">
        <v>rock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(((J790/60)/60)/24)+DATE(1970,1,1)</f>
        <v>41059.006805555553</v>
      </c>
      <c r="P790">
        <f>YEAR(O790)</f>
        <v>2012</v>
      </c>
      <c r="R790" t="str" cm="1">
        <f t="array" ref="R790:S790">_xlfn.TEXTSPLIT(N790,"/")</f>
        <v>music</v>
      </c>
      <c r="S790" t="str">
        <v>rock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(((J791/60)/60)/24)+DATE(1970,1,1)</f>
        <v>41277.186111111114</v>
      </c>
      <c r="P791">
        <f>YEAR(O791)</f>
        <v>2013</v>
      </c>
      <c r="R791" t="str" cm="1">
        <f t="array" ref="R791:S791">_xlfn.TEXTSPLIT(N791,"/")</f>
        <v>music</v>
      </c>
      <c r="S791" t="str">
        <v>rock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(((J792/60)/60)/24)+DATE(1970,1,1)</f>
        <v>41276.047905092593</v>
      </c>
      <c r="P792">
        <f>YEAR(O792)</f>
        <v>2013</v>
      </c>
      <c r="R792" t="str" cm="1">
        <f t="array" ref="R792:S792">_xlfn.TEXTSPLIT(N792,"/")</f>
        <v>music</v>
      </c>
      <c r="S792" t="str">
        <v>rock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(((J793/60)/60)/24)+DATE(1970,1,1)</f>
        <v>41557.780624999999</v>
      </c>
      <c r="P793">
        <f>YEAR(O793)</f>
        <v>2013</v>
      </c>
      <c r="R793" t="str" cm="1">
        <f t="array" ref="R793:S793">_xlfn.TEXTSPLIT(N793,"/")</f>
        <v>music</v>
      </c>
      <c r="S793" t="str">
        <v>rock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(((J794/60)/60)/24)+DATE(1970,1,1)</f>
        <v>41555.873645833337</v>
      </c>
      <c r="P794">
        <f>YEAR(O794)</f>
        <v>2013</v>
      </c>
      <c r="R794" t="str" cm="1">
        <f t="array" ref="R794:S794">_xlfn.TEXTSPLIT(N794,"/")</f>
        <v>music</v>
      </c>
      <c r="S794" t="str">
        <v>rock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(((J795/60)/60)/24)+DATE(1970,1,1)</f>
        <v>41442.741249999999</v>
      </c>
      <c r="P795">
        <f>YEAR(O795)</f>
        <v>2013</v>
      </c>
      <c r="R795" t="str" cm="1">
        <f t="array" ref="R795:S795">_xlfn.TEXTSPLIT(N795,"/")</f>
        <v>music</v>
      </c>
      <c r="S795" t="str">
        <v>rock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(((J796/60)/60)/24)+DATE(1970,1,1)</f>
        <v>40736.115011574075</v>
      </c>
      <c r="P796">
        <f>YEAR(O796)</f>
        <v>2011</v>
      </c>
      <c r="R796" t="str" cm="1">
        <f t="array" ref="R796:S796">_xlfn.TEXTSPLIT(N796,"/")</f>
        <v>music</v>
      </c>
      <c r="S796" t="str">
        <v>rock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(((J797/60)/60)/24)+DATE(1970,1,1)</f>
        <v>40963.613032407404</v>
      </c>
      <c r="P797">
        <f>YEAR(O797)</f>
        <v>2012</v>
      </c>
      <c r="R797" t="str" cm="1">
        <f t="array" ref="R797:S797">_xlfn.TEXTSPLIT(N797,"/")</f>
        <v>music</v>
      </c>
      <c r="S797" t="str">
        <v>rock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(((J798/60)/60)/24)+DATE(1970,1,1)</f>
        <v>41502.882928240739</v>
      </c>
      <c r="P798">
        <f>YEAR(O798)</f>
        <v>2013</v>
      </c>
      <c r="R798" t="str" cm="1">
        <f t="array" ref="R798:S798">_xlfn.TEXTSPLIT(N798,"/")</f>
        <v>music</v>
      </c>
      <c r="S798" t="str">
        <v>rock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(((J799/60)/60)/24)+DATE(1970,1,1)</f>
        <v>40996.994074074071</v>
      </c>
      <c r="P799">
        <f>YEAR(O799)</f>
        <v>2012</v>
      </c>
      <c r="R799" t="str" cm="1">
        <f t="array" ref="R799:S799">_xlfn.TEXTSPLIT(N799,"/")</f>
        <v>music</v>
      </c>
      <c r="S799" t="str">
        <v>rock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(((J800/60)/60)/24)+DATE(1970,1,1)</f>
        <v>41882.590127314819</v>
      </c>
      <c r="P800">
        <f>YEAR(O800)</f>
        <v>2014</v>
      </c>
      <c r="R800" t="str" cm="1">
        <f t="array" ref="R800:S800">_xlfn.TEXTSPLIT(N800,"/")</f>
        <v>music</v>
      </c>
      <c r="S800" t="str">
        <v>rock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(((J801/60)/60)/24)+DATE(1970,1,1)</f>
        <v>40996.667199074072</v>
      </c>
      <c r="P801">
        <f>YEAR(O801)</f>
        <v>2012</v>
      </c>
      <c r="R801" t="str" cm="1">
        <f t="array" ref="R801:S801">_xlfn.TEXTSPLIT(N801,"/")</f>
        <v>music</v>
      </c>
      <c r="S801" t="str">
        <v>rock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(((J802/60)/60)/24)+DATE(1970,1,1)</f>
        <v>41863.433495370373</v>
      </c>
      <c r="P802">
        <f>YEAR(O802)</f>
        <v>2014</v>
      </c>
      <c r="R802" t="str" cm="1">
        <f t="array" ref="R802:S802">_xlfn.TEXTSPLIT(N802,"/")</f>
        <v>music</v>
      </c>
      <c r="S802" t="str">
        <v>rock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(((J803/60)/60)/24)+DATE(1970,1,1)</f>
        <v>40695.795370370368</v>
      </c>
      <c r="P803">
        <f>YEAR(O803)</f>
        <v>2011</v>
      </c>
      <c r="R803" t="str" cm="1">
        <f t="array" ref="R803:S803">_xlfn.TEXTSPLIT(N803,"/")</f>
        <v>music</v>
      </c>
      <c r="S803" t="str">
        <v>rock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(((J804/60)/60)/24)+DATE(1970,1,1)</f>
        <v>41123.022268518522</v>
      </c>
      <c r="P804">
        <f>YEAR(O804)</f>
        <v>2012</v>
      </c>
      <c r="R804" t="str" cm="1">
        <f t="array" ref="R804:S804">_xlfn.TEXTSPLIT(N804,"/")</f>
        <v>music</v>
      </c>
      <c r="S804" t="str">
        <v>rock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(((J805/60)/60)/24)+DATE(1970,1,1)</f>
        <v>40665.949976851851</v>
      </c>
      <c r="P805">
        <f>YEAR(O805)</f>
        <v>2011</v>
      </c>
      <c r="R805" t="str" cm="1">
        <f t="array" ref="R805:S805">_xlfn.TEXTSPLIT(N805,"/")</f>
        <v>music</v>
      </c>
      <c r="S805" t="str">
        <v>rock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(((J806/60)/60)/24)+DATE(1970,1,1)</f>
        <v>40730.105625000004</v>
      </c>
      <c r="P806">
        <f>YEAR(O806)</f>
        <v>2011</v>
      </c>
      <c r="R806" t="str" cm="1">
        <f t="array" ref="R806:S806">_xlfn.TEXTSPLIT(N806,"/")</f>
        <v>music</v>
      </c>
      <c r="S806" t="str">
        <v>rock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(((J807/60)/60)/24)+DATE(1970,1,1)</f>
        <v>40690.823055555556</v>
      </c>
      <c r="P807">
        <f>YEAR(O807)</f>
        <v>2011</v>
      </c>
      <c r="R807" t="str" cm="1">
        <f t="array" ref="R807:S807">_xlfn.TEXTSPLIT(N807,"/")</f>
        <v>music</v>
      </c>
      <c r="S807" t="str">
        <v>rock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(((J808/60)/60)/24)+DATE(1970,1,1)</f>
        <v>40763.691423611112</v>
      </c>
      <c r="P808">
        <f>YEAR(O808)</f>
        <v>2011</v>
      </c>
      <c r="R808" t="str" cm="1">
        <f t="array" ref="R808:S808">_xlfn.TEXTSPLIT(N808,"/")</f>
        <v>music</v>
      </c>
      <c r="S808" t="str">
        <v>rock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(((J809/60)/60)/24)+DATE(1970,1,1)</f>
        <v>42759.628599537042</v>
      </c>
      <c r="P809">
        <f>YEAR(O809)</f>
        <v>2017</v>
      </c>
      <c r="R809" t="str" cm="1">
        <f t="array" ref="R809:S809">_xlfn.TEXTSPLIT(N809,"/")</f>
        <v>music</v>
      </c>
      <c r="S809" t="str">
        <v>rock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(((J810/60)/60)/24)+DATE(1970,1,1)</f>
        <v>41962.100532407407</v>
      </c>
      <c r="P810">
        <f>YEAR(O810)</f>
        <v>2014</v>
      </c>
      <c r="R810" t="str" cm="1">
        <f t="array" ref="R810:S810">_xlfn.TEXTSPLIT(N810,"/")</f>
        <v>music</v>
      </c>
      <c r="S810" t="str">
        <v>rock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(((J811/60)/60)/24)+DATE(1970,1,1)</f>
        <v>41628.833680555559</v>
      </c>
      <c r="P811">
        <f>YEAR(O811)</f>
        <v>2013</v>
      </c>
      <c r="R811" t="str" cm="1">
        <f t="array" ref="R811:S811">_xlfn.TEXTSPLIT(N811,"/")</f>
        <v>music</v>
      </c>
      <c r="S811" t="str">
        <v>rock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(((J812/60)/60)/24)+DATE(1970,1,1)</f>
        <v>41123.056273148148</v>
      </c>
      <c r="P812">
        <f>YEAR(O812)</f>
        <v>2012</v>
      </c>
      <c r="R812" t="str" cm="1">
        <f t="array" ref="R812:S812">_xlfn.TEXTSPLIT(N812,"/")</f>
        <v>music</v>
      </c>
      <c r="S812" t="str">
        <v>rock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(((J813/60)/60)/24)+DATE(1970,1,1)</f>
        <v>41443.643541666665</v>
      </c>
      <c r="P813">
        <f>YEAR(O813)</f>
        <v>2013</v>
      </c>
      <c r="R813" t="str" cm="1">
        <f t="array" ref="R813:S813">_xlfn.TEXTSPLIT(N813,"/")</f>
        <v>music</v>
      </c>
      <c r="S813" t="str">
        <v>rock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(((J814/60)/60)/24)+DATE(1970,1,1)</f>
        <v>41282.017962962964</v>
      </c>
      <c r="P814">
        <f>YEAR(O814)</f>
        <v>2013</v>
      </c>
      <c r="R814" t="str" cm="1">
        <f t="array" ref="R814:S814">_xlfn.TEXTSPLIT(N814,"/")</f>
        <v>music</v>
      </c>
      <c r="S814" t="str">
        <v>rock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(((J815/60)/60)/24)+DATE(1970,1,1)</f>
        <v>41080.960243055553</v>
      </c>
      <c r="P815">
        <f>YEAR(O815)</f>
        <v>2012</v>
      </c>
      <c r="R815" t="str" cm="1">
        <f t="array" ref="R815:S815">_xlfn.TEXTSPLIT(N815,"/")</f>
        <v>music</v>
      </c>
      <c r="S815" t="str">
        <v>rock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(((J816/60)/60)/24)+DATE(1970,1,1)</f>
        <v>40679.743067129632</v>
      </c>
      <c r="P816">
        <f>YEAR(O816)</f>
        <v>2011</v>
      </c>
      <c r="R816" t="str" cm="1">
        <f t="array" ref="R816:S816">_xlfn.TEXTSPLIT(N816,"/")</f>
        <v>music</v>
      </c>
      <c r="S816" t="str">
        <v>rock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(((J817/60)/60)/24)+DATE(1970,1,1)</f>
        <v>41914.917858796296</v>
      </c>
      <c r="P817">
        <f>YEAR(O817)</f>
        <v>2014</v>
      </c>
      <c r="R817" t="str" cm="1">
        <f t="array" ref="R817:S817">_xlfn.TEXTSPLIT(N817,"/")</f>
        <v>music</v>
      </c>
      <c r="S817" t="str">
        <v>rock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(((J818/60)/60)/24)+DATE(1970,1,1)</f>
        <v>41341.870868055557</v>
      </c>
      <c r="P818">
        <f>YEAR(O818)</f>
        <v>2013</v>
      </c>
      <c r="R818" t="str" cm="1">
        <f t="array" ref="R818:S818">_xlfn.TEXTSPLIT(N818,"/")</f>
        <v>music</v>
      </c>
      <c r="S818" t="str">
        <v>rock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(((J819/60)/60)/24)+DATE(1970,1,1)</f>
        <v>40925.599664351852</v>
      </c>
      <c r="P819">
        <f>YEAR(O819)</f>
        <v>2012</v>
      </c>
      <c r="R819" t="str" cm="1">
        <f t="array" ref="R819:S819">_xlfn.TEXTSPLIT(N819,"/")</f>
        <v>music</v>
      </c>
      <c r="S819" t="str">
        <v>rock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(((J820/60)/60)/24)+DATE(1970,1,1)</f>
        <v>41120.882881944446</v>
      </c>
      <c r="P820">
        <f>YEAR(O820)</f>
        <v>2012</v>
      </c>
      <c r="R820" t="str" cm="1">
        <f t="array" ref="R820:S820">_xlfn.TEXTSPLIT(N820,"/")</f>
        <v>music</v>
      </c>
      <c r="S820" t="str">
        <v>rock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(((J821/60)/60)/24)+DATE(1970,1,1)</f>
        <v>41619.998310185183</v>
      </c>
      <c r="P821">
        <f>YEAR(O821)</f>
        <v>2013</v>
      </c>
      <c r="R821" t="str" cm="1">
        <f t="array" ref="R821:S821">_xlfn.TEXTSPLIT(N821,"/")</f>
        <v>music</v>
      </c>
      <c r="S821" t="str">
        <v>rock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(((J822/60)/60)/24)+DATE(1970,1,1)</f>
        <v>41768.841921296298</v>
      </c>
      <c r="P822">
        <f>YEAR(O822)</f>
        <v>2014</v>
      </c>
      <c r="R822" t="str" cm="1">
        <f t="array" ref="R822:S822">_xlfn.TEXTSPLIT(N822,"/")</f>
        <v>music</v>
      </c>
      <c r="S822" t="str">
        <v>rock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(((J823/60)/60)/24)+DATE(1970,1,1)</f>
        <v>42093.922048611115</v>
      </c>
      <c r="P823">
        <f>YEAR(O823)</f>
        <v>2015</v>
      </c>
      <c r="R823" t="str" cm="1">
        <f t="array" ref="R823:S823">_xlfn.TEXTSPLIT(N823,"/")</f>
        <v>music</v>
      </c>
      <c r="S823" t="str">
        <v>rock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(((J824/60)/60)/24)+DATE(1970,1,1)</f>
        <v>41157.947337962964</v>
      </c>
      <c r="P824">
        <f>YEAR(O824)</f>
        <v>2012</v>
      </c>
      <c r="R824" t="str" cm="1">
        <f t="array" ref="R824:S824">_xlfn.TEXTSPLIT(N824,"/")</f>
        <v>music</v>
      </c>
      <c r="S824" t="str">
        <v>rock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(((J825/60)/60)/24)+DATE(1970,1,1)</f>
        <v>42055.972824074073</v>
      </c>
      <c r="P825">
        <f>YEAR(O825)</f>
        <v>2015</v>
      </c>
      <c r="R825" t="str" cm="1">
        <f t="array" ref="R825:S825">_xlfn.TEXTSPLIT(N825,"/")</f>
        <v>music</v>
      </c>
      <c r="S825" t="str">
        <v>rock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(((J826/60)/60)/24)+DATE(1970,1,1)</f>
        <v>40250.242106481484</v>
      </c>
      <c r="P826">
        <f>YEAR(O826)</f>
        <v>2010</v>
      </c>
      <c r="R826" t="str" cm="1">
        <f t="array" ref="R826:S826">_xlfn.TEXTSPLIT(N826,"/")</f>
        <v>music</v>
      </c>
      <c r="S826" t="str">
        <v>rock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(((J827/60)/60)/24)+DATE(1970,1,1)</f>
        <v>41186.306527777779</v>
      </c>
      <c r="P827">
        <f>YEAR(O827)</f>
        <v>2012</v>
      </c>
      <c r="R827" t="str" cm="1">
        <f t="array" ref="R827:S827">_xlfn.TEXTSPLIT(N827,"/")</f>
        <v>music</v>
      </c>
      <c r="S827" t="str">
        <v>rock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(((J828/60)/60)/24)+DATE(1970,1,1)</f>
        <v>40973.038541666669</v>
      </c>
      <c r="P828">
        <f>YEAR(O828)</f>
        <v>2012</v>
      </c>
      <c r="R828" t="str" cm="1">
        <f t="array" ref="R828:S828">_xlfn.TEXTSPLIT(N828,"/")</f>
        <v>music</v>
      </c>
      <c r="S828" t="str">
        <v>rock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(((J829/60)/60)/24)+DATE(1970,1,1)</f>
        <v>40927.473460648151</v>
      </c>
      <c r="P829">
        <f>YEAR(O829)</f>
        <v>2012</v>
      </c>
      <c r="R829" t="str" cm="1">
        <f t="array" ref="R829:S829">_xlfn.TEXTSPLIT(N829,"/")</f>
        <v>music</v>
      </c>
      <c r="S829" t="str">
        <v>rock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(((J830/60)/60)/24)+DATE(1970,1,1)</f>
        <v>41073.050717592596</v>
      </c>
      <c r="P830">
        <f>YEAR(O830)</f>
        <v>2012</v>
      </c>
      <c r="R830" t="str" cm="1">
        <f t="array" ref="R830:S830">_xlfn.TEXTSPLIT(N830,"/")</f>
        <v>music</v>
      </c>
      <c r="S830" t="str">
        <v>rock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(((J831/60)/60)/24)+DATE(1970,1,1)</f>
        <v>42504.801388888889</v>
      </c>
      <c r="P831">
        <f>YEAR(O831)</f>
        <v>2016</v>
      </c>
      <c r="R831" t="str" cm="1">
        <f t="array" ref="R831:S831">_xlfn.TEXTSPLIT(N831,"/")</f>
        <v>music</v>
      </c>
      <c r="S831" t="str">
        <v>rock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(((J832/60)/60)/24)+DATE(1970,1,1)</f>
        <v>41325.525752314818</v>
      </c>
      <c r="P832">
        <f>YEAR(O832)</f>
        <v>2013</v>
      </c>
      <c r="R832" t="str" cm="1">
        <f t="array" ref="R832:S832">_xlfn.TEXTSPLIT(N832,"/")</f>
        <v>music</v>
      </c>
      <c r="S832" t="str">
        <v>rock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(((J833/60)/60)/24)+DATE(1970,1,1)</f>
        <v>40996.646921296298</v>
      </c>
      <c r="P833">
        <f>YEAR(O833)</f>
        <v>2012</v>
      </c>
      <c r="R833" t="str" cm="1">
        <f t="array" ref="R833:S833">_xlfn.TEXTSPLIT(N833,"/")</f>
        <v>music</v>
      </c>
      <c r="S833" t="str">
        <v>rock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(((J834/60)/60)/24)+DATE(1970,1,1)</f>
        <v>40869.675173611111</v>
      </c>
      <c r="P834">
        <f>YEAR(O834)</f>
        <v>2011</v>
      </c>
      <c r="R834" t="str" cm="1">
        <f t="array" ref="R834:S834">_xlfn.TEXTSPLIT(N834,"/")</f>
        <v>music</v>
      </c>
      <c r="S834" t="str">
        <v>rock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(((J835/60)/60)/24)+DATE(1970,1,1)</f>
        <v>41718.878182870372</v>
      </c>
      <c r="P835">
        <f>YEAR(O835)</f>
        <v>2014</v>
      </c>
      <c r="R835" t="str" cm="1">
        <f t="array" ref="R835:S835">_xlfn.TEXTSPLIT(N835,"/")</f>
        <v>music</v>
      </c>
      <c r="S835" t="str">
        <v>rock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(((J836/60)/60)/24)+DATE(1970,1,1)</f>
        <v>41422.822824074072</v>
      </c>
      <c r="P836">
        <f>YEAR(O836)</f>
        <v>2013</v>
      </c>
      <c r="R836" t="str" cm="1">
        <f t="array" ref="R836:S836">_xlfn.TEXTSPLIT(N836,"/")</f>
        <v>music</v>
      </c>
      <c r="S836" t="str">
        <v>rock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(((J837/60)/60)/24)+DATE(1970,1,1)</f>
        <v>41005.45784722222</v>
      </c>
      <c r="P837">
        <f>YEAR(O837)</f>
        <v>2012</v>
      </c>
      <c r="R837" t="str" cm="1">
        <f t="array" ref="R837:S837">_xlfn.TEXTSPLIT(N837,"/")</f>
        <v>music</v>
      </c>
      <c r="S837" t="str">
        <v>rock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(((J838/60)/60)/24)+DATE(1970,1,1)</f>
        <v>41524.056921296295</v>
      </c>
      <c r="P838">
        <f>YEAR(O838)</f>
        <v>2013</v>
      </c>
      <c r="R838" t="str" cm="1">
        <f t="array" ref="R838:S838">_xlfn.TEXTSPLIT(N838,"/")</f>
        <v>music</v>
      </c>
      <c r="S838" t="str">
        <v>rock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(((J839/60)/60)/24)+DATE(1970,1,1)</f>
        <v>41730.998402777775</v>
      </c>
      <c r="P839">
        <f>YEAR(O839)</f>
        <v>2014</v>
      </c>
      <c r="R839" t="str" cm="1">
        <f t="array" ref="R839:S839">_xlfn.TEXTSPLIT(N839,"/")</f>
        <v>music</v>
      </c>
      <c r="S839" t="str">
        <v>rock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(((J840/60)/60)/24)+DATE(1970,1,1)</f>
        <v>40895.897974537038</v>
      </c>
      <c r="P840">
        <f>YEAR(O840)</f>
        <v>2011</v>
      </c>
      <c r="R840" t="str" cm="1">
        <f t="array" ref="R840:S840">_xlfn.TEXTSPLIT(N840,"/")</f>
        <v>music</v>
      </c>
      <c r="S840" t="str">
        <v>rock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(((J841/60)/60)/24)+DATE(1970,1,1)</f>
        <v>41144.763379629629</v>
      </c>
      <c r="P841">
        <f>YEAR(O841)</f>
        <v>2012</v>
      </c>
      <c r="R841" t="str" cm="1">
        <f t="array" ref="R841:S841">_xlfn.TEXTSPLIT(N841,"/")</f>
        <v>music</v>
      </c>
      <c r="S841" t="str">
        <v>rock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(((J842/60)/60)/24)+DATE(1970,1,1)</f>
        <v>42607.226701388892</v>
      </c>
      <c r="P842">
        <f>YEAR(O842)</f>
        <v>2016</v>
      </c>
      <c r="R842" t="str" cm="1">
        <f t="array" ref="R842:S842">_xlfn.TEXTSPLIT(N842,"/")</f>
        <v>music</v>
      </c>
      <c r="S842" t="str">
        <v>metal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(((J843/60)/60)/24)+DATE(1970,1,1)</f>
        <v>41923.838692129626</v>
      </c>
      <c r="P843">
        <f>YEAR(O843)</f>
        <v>2014</v>
      </c>
      <c r="R843" t="str" cm="1">
        <f t="array" ref="R843:S843">_xlfn.TEXTSPLIT(N843,"/")</f>
        <v>music</v>
      </c>
      <c r="S843" t="str">
        <v>metal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(((J844/60)/60)/24)+DATE(1970,1,1)</f>
        <v>41526.592395833337</v>
      </c>
      <c r="P844">
        <f>YEAR(O844)</f>
        <v>2013</v>
      </c>
      <c r="R844" t="str" cm="1">
        <f t="array" ref="R844:S844">_xlfn.TEXTSPLIT(N844,"/")</f>
        <v>music</v>
      </c>
      <c r="S844" t="str">
        <v>metal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(((J845/60)/60)/24)+DATE(1970,1,1)</f>
        <v>42695.257870370369</v>
      </c>
      <c r="P845">
        <f>YEAR(O845)</f>
        <v>2016</v>
      </c>
      <c r="R845" t="str" cm="1">
        <f t="array" ref="R845:S845">_xlfn.TEXTSPLIT(N845,"/")</f>
        <v>music</v>
      </c>
      <c r="S845" t="str">
        <v>metal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(((J846/60)/60)/24)+DATE(1970,1,1)</f>
        <v>41905.684629629628</v>
      </c>
      <c r="P846">
        <f>YEAR(O846)</f>
        <v>2014</v>
      </c>
      <c r="R846" t="str" cm="1">
        <f t="array" ref="R846:S846">_xlfn.TEXTSPLIT(N846,"/")</f>
        <v>music</v>
      </c>
      <c r="S846" t="str">
        <v>metal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(((J847/60)/60)/24)+DATE(1970,1,1)</f>
        <v>42578.205972222218</v>
      </c>
      <c r="P847">
        <f>YEAR(O847)</f>
        <v>2016</v>
      </c>
      <c r="R847" t="str" cm="1">
        <f t="array" ref="R847:S847">_xlfn.TEXTSPLIT(N847,"/")</f>
        <v>music</v>
      </c>
      <c r="S847" t="str">
        <v>metal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(((J848/60)/60)/24)+DATE(1970,1,1)</f>
        <v>41694.391840277778</v>
      </c>
      <c r="P848">
        <f>YEAR(O848)</f>
        <v>2014</v>
      </c>
      <c r="R848" t="str" cm="1">
        <f t="array" ref="R848:S848">_xlfn.TEXTSPLIT(N848,"/")</f>
        <v>music</v>
      </c>
      <c r="S848" t="str">
        <v>metal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(((J849/60)/60)/24)+DATE(1970,1,1)</f>
        <v>42165.79833333334</v>
      </c>
      <c r="P849">
        <f>YEAR(O849)</f>
        <v>2015</v>
      </c>
      <c r="R849" t="str" cm="1">
        <f t="array" ref="R849:S849">_xlfn.TEXTSPLIT(N849,"/")</f>
        <v>music</v>
      </c>
      <c r="S849" t="str">
        <v>metal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(((J850/60)/60)/24)+DATE(1970,1,1)</f>
        <v>42078.792048611111</v>
      </c>
      <c r="P850">
        <f>YEAR(O850)</f>
        <v>2015</v>
      </c>
      <c r="R850" t="str" cm="1">
        <f t="array" ref="R850:S850">_xlfn.TEXTSPLIT(N850,"/")</f>
        <v>music</v>
      </c>
      <c r="S850" t="str">
        <v>metal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(((J851/60)/60)/24)+DATE(1970,1,1)</f>
        <v>42051.148888888885</v>
      </c>
      <c r="P851">
        <f>YEAR(O851)</f>
        <v>2015</v>
      </c>
      <c r="R851" t="str" cm="1">
        <f t="array" ref="R851:S851">_xlfn.TEXTSPLIT(N851,"/")</f>
        <v>music</v>
      </c>
      <c r="S851" t="str">
        <v>metal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(((J852/60)/60)/24)+DATE(1970,1,1)</f>
        <v>42452.827743055561</v>
      </c>
      <c r="P852">
        <f>YEAR(O852)</f>
        <v>2016</v>
      </c>
      <c r="R852" t="str" cm="1">
        <f t="array" ref="R852:S852">_xlfn.TEXTSPLIT(N852,"/")</f>
        <v>music</v>
      </c>
      <c r="S852" t="str">
        <v>metal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(((J853/60)/60)/24)+DATE(1970,1,1)</f>
        <v>42522.880243055552</v>
      </c>
      <c r="P853">
        <f>YEAR(O853)</f>
        <v>2016</v>
      </c>
      <c r="R853" t="str" cm="1">
        <f t="array" ref="R853:S853">_xlfn.TEXTSPLIT(N853,"/")</f>
        <v>music</v>
      </c>
      <c r="S853" t="str">
        <v>metal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(((J854/60)/60)/24)+DATE(1970,1,1)</f>
        <v>42656.805497685185</v>
      </c>
      <c r="P854">
        <f>YEAR(O854)</f>
        <v>2016</v>
      </c>
      <c r="R854" t="str" cm="1">
        <f t="array" ref="R854:S854">_xlfn.TEXTSPLIT(N854,"/")</f>
        <v>music</v>
      </c>
      <c r="S854" t="str">
        <v>metal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(((J855/60)/60)/24)+DATE(1970,1,1)</f>
        <v>42021.832280092596</v>
      </c>
      <c r="P855">
        <f>YEAR(O855)</f>
        <v>2015</v>
      </c>
      <c r="R855" t="str" cm="1">
        <f t="array" ref="R855:S855">_xlfn.TEXTSPLIT(N855,"/")</f>
        <v>music</v>
      </c>
      <c r="S855" t="str">
        <v>metal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(((J856/60)/60)/24)+DATE(1970,1,1)</f>
        <v>42702.212337962963</v>
      </c>
      <c r="P856">
        <f>YEAR(O856)</f>
        <v>2016</v>
      </c>
      <c r="R856" t="str" cm="1">
        <f t="array" ref="R856:S856">_xlfn.TEXTSPLIT(N856,"/")</f>
        <v>music</v>
      </c>
      <c r="S856" t="str">
        <v>metal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(((J857/60)/60)/24)+DATE(1970,1,1)</f>
        <v>42545.125196759262</v>
      </c>
      <c r="P857">
        <f>YEAR(O857)</f>
        <v>2016</v>
      </c>
      <c r="R857" t="str" cm="1">
        <f t="array" ref="R857:S857">_xlfn.TEXTSPLIT(N857,"/")</f>
        <v>music</v>
      </c>
      <c r="S857" t="str">
        <v>metal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(((J858/60)/60)/24)+DATE(1970,1,1)</f>
        <v>42609.311990740738</v>
      </c>
      <c r="P858">
        <f>YEAR(O858)</f>
        <v>2016</v>
      </c>
      <c r="R858" t="str" cm="1">
        <f t="array" ref="R858:S858">_xlfn.TEXTSPLIT(N858,"/")</f>
        <v>music</v>
      </c>
      <c r="S858" t="str">
        <v>metal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(((J859/60)/60)/24)+DATE(1970,1,1)</f>
        <v>42291.581377314811</v>
      </c>
      <c r="P859">
        <f>YEAR(O859)</f>
        <v>2015</v>
      </c>
      <c r="R859" t="str" cm="1">
        <f t="array" ref="R859:S859">_xlfn.TEXTSPLIT(N859,"/")</f>
        <v>music</v>
      </c>
      <c r="S859" t="str">
        <v>metal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(((J860/60)/60)/24)+DATE(1970,1,1)</f>
        <v>42079.745578703703</v>
      </c>
      <c r="P860">
        <f>YEAR(O860)</f>
        <v>2015</v>
      </c>
      <c r="R860" t="str" cm="1">
        <f t="array" ref="R860:S860">_xlfn.TEXTSPLIT(N860,"/")</f>
        <v>music</v>
      </c>
      <c r="S860" t="str">
        <v>metal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(((J861/60)/60)/24)+DATE(1970,1,1)</f>
        <v>42128.820231481484</v>
      </c>
      <c r="P861">
        <f>YEAR(O861)</f>
        <v>2015</v>
      </c>
      <c r="R861" t="str" cm="1">
        <f t="array" ref="R861:S861">_xlfn.TEXTSPLIT(N861,"/")</f>
        <v>music</v>
      </c>
      <c r="S861" t="str">
        <v>metal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(((J862/60)/60)/24)+DATE(1970,1,1)</f>
        <v>41570.482789351852</v>
      </c>
      <c r="P862">
        <f>YEAR(O862)</f>
        <v>2013</v>
      </c>
      <c r="R862" t="str" cm="1">
        <f t="array" ref="R862:S862">_xlfn.TEXTSPLIT(N862,"/")</f>
        <v>music</v>
      </c>
      <c r="S862" t="str">
        <v>jazz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(((J863/60)/60)/24)+DATE(1970,1,1)</f>
        <v>42599.965324074074</v>
      </c>
      <c r="P863">
        <f>YEAR(O863)</f>
        <v>2016</v>
      </c>
      <c r="R863" t="str" cm="1">
        <f t="array" ref="R863:S863">_xlfn.TEXTSPLIT(N863,"/")</f>
        <v>music</v>
      </c>
      <c r="S863" t="str">
        <v>jazz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(((J864/60)/60)/24)+DATE(1970,1,1)</f>
        <v>41559.5549537037</v>
      </c>
      <c r="P864">
        <f>YEAR(O864)</f>
        <v>2013</v>
      </c>
      <c r="R864" t="str" cm="1">
        <f t="array" ref="R864:S864">_xlfn.TEXTSPLIT(N864,"/")</f>
        <v>music</v>
      </c>
      <c r="S864" t="str">
        <v>jazz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(((J865/60)/60)/24)+DATE(1970,1,1)</f>
        <v>40921.117662037039</v>
      </c>
      <c r="P865">
        <f>YEAR(O865)</f>
        <v>2012</v>
      </c>
      <c r="R865" t="str" cm="1">
        <f t="array" ref="R865:S865">_xlfn.TEXTSPLIT(N865,"/")</f>
        <v>music</v>
      </c>
      <c r="S865" t="str">
        <v>jazz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(((J866/60)/60)/24)+DATE(1970,1,1)</f>
        <v>41541.106921296298</v>
      </c>
      <c r="P866">
        <f>YEAR(O866)</f>
        <v>2013</v>
      </c>
      <c r="R866" t="str" cm="1">
        <f t="array" ref="R866:S866">_xlfn.TEXTSPLIT(N866,"/")</f>
        <v>music</v>
      </c>
      <c r="S866" t="str">
        <v>jazz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(((J867/60)/60)/24)+DATE(1970,1,1)</f>
        <v>41230.77311342593</v>
      </c>
      <c r="P867">
        <f>YEAR(O867)</f>
        <v>2012</v>
      </c>
      <c r="R867" t="str" cm="1">
        <f t="array" ref="R867:S867">_xlfn.TEXTSPLIT(N867,"/")</f>
        <v>music</v>
      </c>
      <c r="S867" t="str">
        <v>jazz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(((J868/60)/60)/24)+DATE(1970,1,1)</f>
        <v>42025.637939814813</v>
      </c>
      <c r="P868">
        <f>YEAR(O868)</f>
        <v>2015</v>
      </c>
      <c r="R868" t="str" cm="1">
        <f t="array" ref="R868:S868">_xlfn.TEXTSPLIT(N868,"/")</f>
        <v>music</v>
      </c>
      <c r="S868" t="str">
        <v>jazz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(((J869/60)/60)/24)+DATE(1970,1,1)</f>
        <v>40088.105393518519</v>
      </c>
      <c r="P869">
        <f>YEAR(O869)</f>
        <v>2009</v>
      </c>
      <c r="R869" t="str" cm="1">
        <f t="array" ref="R869:S869">_xlfn.TEXTSPLIT(N869,"/")</f>
        <v>music</v>
      </c>
      <c r="S869" t="str">
        <v>jazz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(((J870/60)/60)/24)+DATE(1970,1,1)</f>
        <v>41616.027754629627</v>
      </c>
      <c r="P870">
        <f>YEAR(O870)</f>
        <v>2013</v>
      </c>
      <c r="R870" t="str" cm="1">
        <f t="array" ref="R870:S870">_xlfn.TEXTSPLIT(N870,"/")</f>
        <v>music</v>
      </c>
      <c r="S870" t="str">
        <v>jazz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(((J871/60)/60)/24)+DATE(1970,1,1)</f>
        <v>41342.845567129632</v>
      </c>
      <c r="P871">
        <f>YEAR(O871)</f>
        <v>2013</v>
      </c>
      <c r="R871" t="str" cm="1">
        <f t="array" ref="R871:S871">_xlfn.TEXTSPLIT(N871,"/")</f>
        <v>music</v>
      </c>
      <c r="S871" t="str">
        <v>jazz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(((J872/60)/60)/24)+DATE(1970,1,1)</f>
        <v>41488.022256944445</v>
      </c>
      <c r="P872">
        <f>YEAR(O872)</f>
        <v>2013</v>
      </c>
      <c r="R872" t="str" cm="1">
        <f t="array" ref="R872:S872">_xlfn.TEXTSPLIT(N872,"/")</f>
        <v>music</v>
      </c>
      <c r="S872" t="str">
        <v>jazz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(((J873/60)/60)/24)+DATE(1970,1,1)</f>
        <v>41577.561284722222</v>
      </c>
      <c r="P873">
        <f>YEAR(O873)</f>
        <v>2013</v>
      </c>
      <c r="R873" t="str" cm="1">
        <f t="array" ref="R873:S873">_xlfn.TEXTSPLIT(N873,"/")</f>
        <v>music</v>
      </c>
      <c r="S873" t="str">
        <v>jazz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(((J874/60)/60)/24)+DATE(1970,1,1)</f>
        <v>40567.825543981482</v>
      </c>
      <c r="P874">
        <f>YEAR(O874)</f>
        <v>2011</v>
      </c>
      <c r="R874" t="str" cm="1">
        <f t="array" ref="R874:S874">_xlfn.TEXTSPLIT(N874,"/")</f>
        <v>music</v>
      </c>
      <c r="S874" t="str">
        <v>jazz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(((J875/60)/60)/24)+DATE(1970,1,1)</f>
        <v>41184.167129629634</v>
      </c>
      <c r="P875">
        <f>YEAR(O875)</f>
        <v>2012</v>
      </c>
      <c r="R875" t="str" cm="1">
        <f t="array" ref="R875:S875">_xlfn.TEXTSPLIT(N875,"/")</f>
        <v>music</v>
      </c>
      <c r="S875" t="str">
        <v>jazz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(((J876/60)/60)/24)+DATE(1970,1,1)</f>
        <v>41368.583726851852</v>
      </c>
      <c r="P876">
        <f>YEAR(O876)</f>
        <v>2013</v>
      </c>
      <c r="R876" t="str" cm="1">
        <f t="array" ref="R876:S876">_xlfn.TEXTSPLIT(N876,"/")</f>
        <v>music</v>
      </c>
      <c r="S876" t="str">
        <v>jazz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(((J877/60)/60)/24)+DATE(1970,1,1)</f>
        <v>42248.723738425921</v>
      </c>
      <c r="P877">
        <f>YEAR(O877)</f>
        <v>2015</v>
      </c>
      <c r="R877" t="str" cm="1">
        <f t="array" ref="R877:S877">_xlfn.TEXTSPLIT(N877,"/")</f>
        <v>music</v>
      </c>
      <c r="S877" t="str">
        <v>jazz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(((J878/60)/60)/24)+DATE(1970,1,1)</f>
        <v>41276.496840277774</v>
      </c>
      <c r="P878">
        <f>YEAR(O878)</f>
        <v>2013</v>
      </c>
      <c r="R878" t="str" cm="1">
        <f t="array" ref="R878:S878">_xlfn.TEXTSPLIT(N878,"/")</f>
        <v>music</v>
      </c>
      <c r="S878" t="str">
        <v>jazz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(((J879/60)/60)/24)+DATE(1970,1,1)</f>
        <v>41597.788888888892</v>
      </c>
      <c r="P879">
        <f>YEAR(O879)</f>
        <v>2013</v>
      </c>
      <c r="R879" t="str" cm="1">
        <f t="array" ref="R879:S879">_xlfn.TEXTSPLIT(N879,"/")</f>
        <v>music</v>
      </c>
      <c r="S879" t="str">
        <v>jazz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(((J880/60)/60)/24)+DATE(1970,1,1)</f>
        <v>40505.232916666668</v>
      </c>
      <c r="P880">
        <f>YEAR(O880)</f>
        <v>2010</v>
      </c>
      <c r="R880" t="str" cm="1">
        <f t="array" ref="R880:S880">_xlfn.TEXTSPLIT(N880,"/")</f>
        <v>music</v>
      </c>
      <c r="S880" t="str">
        <v>jazz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(((J881/60)/60)/24)+DATE(1970,1,1)</f>
        <v>41037.829918981479</v>
      </c>
      <c r="P881">
        <f>YEAR(O881)</f>
        <v>2012</v>
      </c>
      <c r="R881" t="str" cm="1">
        <f t="array" ref="R881:S881">_xlfn.TEXTSPLIT(N881,"/")</f>
        <v>music</v>
      </c>
      <c r="S881" t="str">
        <v>jazz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(((J882/60)/60)/24)+DATE(1970,1,1)</f>
        <v>41179.32104166667</v>
      </c>
      <c r="P882">
        <f>YEAR(O882)</f>
        <v>2012</v>
      </c>
      <c r="R882" t="str" cm="1">
        <f t="array" ref="R882:S882">_xlfn.TEXTSPLIT(N882,"/")</f>
        <v>music</v>
      </c>
      <c r="S882" t="str">
        <v>indie rock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(((J883/60)/60)/24)+DATE(1970,1,1)</f>
        <v>40877.25099537037</v>
      </c>
      <c r="P883">
        <f>YEAR(O883)</f>
        <v>2011</v>
      </c>
      <c r="R883" t="str" cm="1">
        <f t="array" ref="R883:S883">_xlfn.TEXTSPLIT(N883,"/")</f>
        <v>music</v>
      </c>
      <c r="S883" t="str">
        <v>indie rock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(((J884/60)/60)/24)+DATE(1970,1,1)</f>
        <v>40759.860532407409</v>
      </c>
      <c r="P884">
        <f>YEAR(O884)</f>
        <v>2011</v>
      </c>
      <c r="R884" t="str" cm="1">
        <f t="array" ref="R884:S884">_xlfn.TEXTSPLIT(N884,"/")</f>
        <v>music</v>
      </c>
      <c r="S884" t="str">
        <v>indie rock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(((J885/60)/60)/24)+DATE(1970,1,1)</f>
        <v>42371.935590277775</v>
      </c>
      <c r="P885">
        <f>YEAR(O885)</f>
        <v>2016</v>
      </c>
      <c r="R885" t="str" cm="1">
        <f t="array" ref="R885:S885">_xlfn.TEXTSPLIT(N885,"/")</f>
        <v>music</v>
      </c>
      <c r="S885" t="str">
        <v>indie rock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(((J886/60)/60)/24)+DATE(1970,1,1)</f>
        <v>40981.802615740737</v>
      </c>
      <c r="P886">
        <f>YEAR(O886)</f>
        <v>2012</v>
      </c>
      <c r="R886" t="str" cm="1">
        <f t="array" ref="R886:S886">_xlfn.TEXTSPLIT(N886,"/")</f>
        <v>music</v>
      </c>
      <c r="S886" t="str">
        <v>indie rock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(((J887/60)/60)/24)+DATE(1970,1,1)</f>
        <v>42713.941099537042</v>
      </c>
      <c r="P887">
        <f>YEAR(O887)</f>
        <v>2016</v>
      </c>
      <c r="R887" t="str" cm="1">
        <f t="array" ref="R887:S887">_xlfn.TEXTSPLIT(N887,"/")</f>
        <v>music</v>
      </c>
      <c r="S887" t="str">
        <v>indie rock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(((J888/60)/60)/24)+DATE(1970,1,1)</f>
        <v>42603.870520833334</v>
      </c>
      <c r="P888">
        <f>YEAR(O888)</f>
        <v>2016</v>
      </c>
      <c r="R888" t="str" cm="1">
        <f t="array" ref="R888:S888">_xlfn.TEXTSPLIT(N888,"/")</f>
        <v>music</v>
      </c>
      <c r="S888" t="str">
        <v>indie rock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(((J889/60)/60)/24)+DATE(1970,1,1)</f>
        <v>41026.958969907406</v>
      </c>
      <c r="P889">
        <f>YEAR(O889)</f>
        <v>2012</v>
      </c>
      <c r="R889" t="str" cm="1">
        <f t="array" ref="R889:S889">_xlfn.TEXTSPLIT(N889,"/")</f>
        <v>music</v>
      </c>
      <c r="S889" t="str">
        <v>indie rock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(((J890/60)/60)/24)+DATE(1970,1,1)</f>
        <v>40751.753298611111</v>
      </c>
      <c r="P890">
        <f>YEAR(O890)</f>
        <v>2011</v>
      </c>
      <c r="R890" t="str" cm="1">
        <f t="array" ref="R890:S890">_xlfn.TEXTSPLIT(N890,"/")</f>
        <v>music</v>
      </c>
      <c r="S890" t="str">
        <v>indie rock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(((J891/60)/60)/24)+DATE(1970,1,1)</f>
        <v>41887.784062500003</v>
      </c>
      <c r="P891">
        <f>YEAR(O891)</f>
        <v>2014</v>
      </c>
      <c r="R891" t="str" cm="1">
        <f t="array" ref="R891:S891">_xlfn.TEXTSPLIT(N891,"/")</f>
        <v>music</v>
      </c>
      <c r="S891" t="str">
        <v>indie rock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(((J892/60)/60)/24)+DATE(1970,1,1)</f>
        <v>41569.698831018519</v>
      </c>
      <c r="P892">
        <f>YEAR(O892)</f>
        <v>2013</v>
      </c>
      <c r="R892" t="str" cm="1">
        <f t="array" ref="R892:S892">_xlfn.TEXTSPLIT(N892,"/")</f>
        <v>music</v>
      </c>
      <c r="S892" t="str">
        <v>indie rock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(((J893/60)/60)/24)+DATE(1970,1,1)</f>
        <v>41842.031597222223</v>
      </c>
      <c r="P893">
        <f>YEAR(O893)</f>
        <v>2014</v>
      </c>
      <c r="R893" t="str" cm="1">
        <f t="array" ref="R893:S893">_xlfn.TEXTSPLIT(N893,"/")</f>
        <v>music</v>
      </c>
      <c r="S893" t="str">
        <v>indie rock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(((J894/60)/60)/24)+DATE(1970,1,1)</f>
        <v>40304.20003472222</v>
      </c>
      <c r="P894">
        <f>YEAR(O894)</f>
        <v>2010</v>
      </c>
      <c r="R894" t="str" cm="1">
        <f t="array" ref="R894:S894">_xlfn.TEXTSPLIT(N894,"/")</f>
        <v>music</v>
      </c>
      <c r="S894" t="str">
        <v>indie rock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(((J895/60)/60)/24)+DATE(1970,1,1)</f>
        <v>42065.897719907407</v>
      </c>
      <c r="P895">
        <f>YEAR(O895)</f>
        <v>2015</v>
      </c>
      <c r="R895" t="str" cm="1">
        <f t="array" ref="R895:S895">_xlfn.TEXTSPLIT(N895,"/")</f>
        <v>music</v>
      </c>
      <c r="S895" t="str">
        <v>indie rock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(((J896/60)/60)/24)+DATE(1970,1,1)</f>
        <v>42496.981597222228</v>
      </c>
      <c r="P896">
        <f>YEAR(O896)</f>
        <v>2016</v>
      </c>
      <c r="R896" t="str" cm="1">
        <f t="array" ref="R896:S896">_xlfn.TEXTSPLIT(N896,"/")</f>
        <v>music</v>
      </c>
      <c r="S896" t="str">
        <v>indie rock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(((J897/60)/60)/24)+DATE(1970,1,1)</f>
        <v>40431.127650462964</v>
      </c>
      <c r="P897">
        <f>YEAR(O897)</f>
        <v>2010</v>
      </c>
      <c r="R897" t="str" cm="1">
        <f t="array" ref="R897:S897">_xlfn.TEXTSPLIT(N897,"/")</f>
        <v>music</v>
      </c>
      <c r="S897" t="str">
        <v>indie rock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(((J898/60)/60)/24)+DATE(1970,1,1)</f>
        <v>42218.872986111113</v>
      </c>
      <c r="P898">
        <f>YEAR(O898)</f>
        <v>2015</v>
      </c>
      <c r="R898" t="str" cm="1">
        <f t="array" ref="R898:S898">_xlfn.TEXTSPLIT(N898,"/")</f>
        <v>music</v>
      </c>
      <c r="S898" t="str">
        <v>indie rock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(((J899/60)/60)/24)+DATE(1970,1,1)</f>
        <v>41211.688750000001</v>
      </c>
      <c r="P899">
        <f>YEAR(O899)</f>
        <v>2012</v>
      </c>
      <c r="R899" t="str" cm="1">
        <f t="array" ref="R899:S899">_xlfn.TEXTSPLIT(N899,"/")</f>
        <v>music</v>
      </c>
      <c r="S899" t="str">
        <v>indie rock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(((J900/60)/60)/24)+DATE(1970,1,1)</f>
        <v>40878.758217592593</v>
      </c>
      <c r="P900">
        <f>YEAR(O900)</f>
        <v>2011</v>
      </c>
      <c r="R900" t="str" cm="1">
        <f t="array" ref="R900:S900">_xlfn.TEXTSPLIT(N900,"/")</f>
        <v>music</v>
      </c>
      <c r="S900" t="str">
        <v>indie rock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(((J901/60)/60)/24)+DATE(1970,1,1)</f>
        <v>40646.099097222221</v>
      </c>
      <c r="P901">
        <f>YEAR(O901)</f>
        <v>2011</v>
      </c>
      <c r="R901" t="str" cm="1">
        <f t="array" ref="R901:S901">_xlfn.TEXTSPLIT(N901,"/")</f>
        <v>music</v>
      </c>
      <c r="S901" t="str">
        <v>indie rock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(((J902/60)/60)/24)+DATE(1970,1,1)</f>
        <v>42429.84956018519</v>
      </c>
      <c r="P902">
        <f>YEAR(O902)</f>
        <v>2016</v>
      </c>
      <c r="R902" t="str" cm="1">
        <f t="array" ref="R902:S902">_xlfn.TEXTSPLIT(N902,"/")</f>
        <v>music</v>
      </c>
      <c r="S902" t="str">
        <v>jazz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(((J903/60)/60)/24)+DATE(1970,1,1)</f>
        <v>40291.81150462963</v>
      </c>
      <c r="P903">
        <f>YEAR(O903)</f>
        <v>2010</v>
      </c>
      <c r="R903" t="str" cm="1">
        <f t="array" ref="R903:S903">_xlfn.TEXTSPLIT(N903,"/")</f>
        <v>music</v>
      </c>
      <c r="S903" t="str">
        <v>jazz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(((J904/60)/60)/24)+DATE(1970,1,1)</f>
        <v>41829.965532407405</v>
      </c>
      <c r="P904">
        <f>YEAR(O904)</f>
        <v>2014</v>
      </c>
      <c r="R904" t="str" cm="1">
        <f t="array" ref="R904:S904">_xlfn.TEXTSPLIT(N904,"/")</f>
        <v>music</v>
      </c>
      <c r="S904" t="str">
        <v>jazz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(((J905/60)/60)/24)+DATE(1970,1,1)</f>
        <v>41149.796064814815</v>
      </c>
      <c r="P905">
        <f>YEAR(O905)</f>
        <v>2012</v>
      </c>
      <c r="R905" t="str" cm="1">
        <f t="array" ref="R905:S905">_xlfn.TEXTSPLIT(N905,"/")</f>
        <v>music</v>
      </c>
      <c r="S905" t="str">
        <v>jazz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(((J906/60)/60)/24)+DATE(1970,1,1)</f>
        <v>42342.080289351856</v>
      </c>
      <c r="P906">
        <f>YEAR(O906)</f>
        <v>2015</v>
      </c>
      <c r="R906" t="str" cm="1">
        <f t="array" ref="R906:S906">_xlfn.TEXTSPLIT(N906,"/")</f>
        <v>music</v>
      </c>
      <c r="S906" t="str">
        <v>jazz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(((J907/60)/60)/24)+DATE(1970,1,1)</f>
        <v>40507.239884259259</v>
      </c>
      <c r="P907">
        <f>YEAR(O907)</f>
        <v>2010</v>
      </c>
      <c r="R907" t="str" cm="1">
        <f t="array" ref="R907:S907">_xlfn.TEXTSPLIT(N907,"/")</f>
        <v>music</v>
      </c>
      <c r="S907" t="str">
        <v>jazz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(((J908/60)/60)/24)+DATE(1970,1,1)</f>
        <v>41681.189699074072</v>
      </c>
      <c r="P908">
        <f>YEAR(O908)</f>
        <v>2014</v>
      </c>
      <c r="R908" t="str" cm="1">
        <f t="array" ref="R908:S908">_xlfn.TEXTSPLIT(N908,"/")</f>
        <v>music</v>
      </c>
      <c r="S908" t="str">
        <v>jazz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(((J909/60)/60)/24)+DATE(1970,1,1)</f>
        <v>40767.192395833335</v>
      </c>
      <c r="P909">
        <f>YEAR(O909)</f>
        <v>2011</v>
      </c>
      <c r="R909" t="str" cm="1">
        <f t="array" ref="R909:S909">_xlfn.TEXTSPLIT(N909,"/")</f>
        <v>music</v>
      </c>
      <c r="S909" t="str">
        <v>jazz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(((J910/60)/60)/24)+DATE(1970,1,1)</f>
        <v>40340.801562499997</v>
      </c>
      <c r="P910">
        <f>YEAR(O910)</f>
        <v>2010</v>
      </c>
      <c r="R910" t="str" cm="1">
        <f t="array" ref="R910:S910">_xlfn.TEXTSPLIT(N910,"/")</f>
        <v>music</v>
      </c>
      <c r="S910" t="str">
        <v>jazz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(((J911/60)/60)/24)+DATE(1970,1,1)</f>
        <v>41081.69027777778</v>
      </c>
      <c r="P911">
        <f>YEAR(O911)</f>
        <v>2012</v>
      </c>
      <c r="R911" t="str" cm="1">
        <f t="array" ref="R911:S911">_xlfn.TEXTSPLIT(N911,"/")</f>
        <v>music</v>
      </c>
      <c r="S911" t="str">
        <v>jazz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(((J912/60)/60)/24)+DATE(1970,1,1)</f>
        <v>42737.545358796298</v>
      </c>
      <c r="P912">
        <f>YEAR(O912)</f>
        <v>2017</v>
      </c>
      <c r="R912" t="str" cm="1">
        <f t="array" ref="R912:S912">_xlfn.TEXTSPLIT(N912,"/")</f>
        <v>music</v>
      </c>
      <c r="S912" t="str">
        <v>jazz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(((J913/60)/60)/24)+DATE(1970,1,1)</f>
        <v>41642.005150462966</v>
      </c>
      <c r="P913">
        <f>YEAR(O913)</f>
        <v>2014</v>
      </c>
      <c r="R913" t="str" cm="1">
        <f t="array" ref="R913:S913">_xlfn.TEXTSPLIT(N913,"/")</f>
        <v>music</v>
      </c>
      <c r="S913" t="str">
        <v>jazz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(((J914/60)/60)/24)+DATE(1970,1,1)</f>
        <v>41194.109340277777</v>
      </c>
      <c r="P914">
        <f>YEAR(O914)</f>
        <v>2012</v>
      </c>
      <c r="R914" t="str" cm="1">
        <f t="array" ref="R914:S914">_xlfn.TEXTSPLIT(N914,"/")</f>
        <v>music</v>
      </c>
      <c r="S914" t="str">
        <v>jazz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(((J915/60)/60)/24)+DATE(1970,1,1)</f>
        <v>41004.139108796298</v>
      </c>
      <c r="P915">
        <f>YEAR(O915)</f>
        <v>2012</v>
      </c>
      <c r="R915" t="str" cm="1">
        <f t="array" ref="R915:S915">_xlfn.TEXTSPLIT(N915,"/")</f>
        <v>music</v>
      </c>
      <c r="S915" t="str">
        <v>jazz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(((J916/60)/60)/24)+DATE(1970,1,1)</f>
        <v>41116.763275462967</v>
      </c>
      <c r="P916">
        <f>YEAR(O916)</f>
        <v>2012</v>
      </c>
      <c r="R916" t="str" cm="1">
        <f t="array" ref="R916:S916">_xlfn.TEXTSPLIT(N916,"/")</f>
        <v>music</v>
      </c>
      <c r="S916" t="str">
        <v>jazz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(((J917/60)/60)/24)+DATE(1970,1,1)</f>
        <v>40937.679560185185</v>
      </c>
      <c r="P917">
        <f>YEAR(O917)</f>
        <v>2012</v>
      </c>
      <c r="R917" t="str" cm="1">
        <f t="array" ref="R917:S917">_xlfn.TEXTSPLIT(N917,"/")</f>
        <v>music</v>
      </c>
      <c r="S917" t="str">
        <v>jazz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(((J918/60)/60)/24)+DATE(1970,1,1)</f>
        <v>40434.853402777779</v>
      </c>
      <c r="P918">
        <f>YEAR(O918)</f>
        <v>2010</v>
      </c>
      <c r="R918" t="str" cm="1">
        <f t="array" ref="R918:S918">_xlfn.TEXTSPLIT(N918,"/")</f>
        <v>music</v>
      </c>
      <c r="S918" t="str">
        <v>jazz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(((J919/60)/60)/24)+DATE(1970,1,1)</f>
        <v>41802.94363425926</v>
      </c>
      <c r="P919">
        <f>YEAR(O919)</f>
        <v>2014</v>
      </c>
      <c r="R919" t="str" cm="1">
        <f t="array" ref="R919:S919">_xlfn.TEXTSPLIT(N919,"/")</f>
        <v>music</v>
      </c>
      <c r="S919" t="str">
        <v>jazz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(((J920/60)/60)/24)+DATE(1970,1,1)</f>
        <v>41944.916215277779</v>
      </c>
      <c r="P920">
        <f>YEAR(O920)</f>
        <v>2014</v>
      </c>
      <c r="R920" t="str" cm="1">
        <f t="array" ref="R920:S920">_xlfn.TEXTSPLIT(N920,"/")</f>
        <v>music</v>
      </c>
      <c r="S920" t="str">
        <v>jazz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(((J921/60)/60)/24)+DATE(1970,1,1)</f>
        <v>41227.641724537039</v>
      </c>
      <c r="P921">
        <f>YEAR(O921)</f>
        <v>2012</v>
      </c>
      <c r="R921" t="str" cm="1">
        <f t="array" ref="R921:S921">_xlfn.TEXTSPLIT(N921,"/")</f>
        <v>music</v>
      </c>
      <c r="S921" t="str">
        <v>jazz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(((J922/60)/60)/24)+DATE(1970,1,1)</f>
        <v>41562.67155092593</v>
      </c>
      <c r="P922">
        <f>YEAR(O922)</f>
        <v>2013</v>
      </c>
      <c r="R922" t="str" cm="1">
        <f t="array" ref="R922:S922">_xlfn.TEXTSPLIT(N922,"/")</f>
        <v>music</v>
      </c>
      <c r="S922" t="str">
        <v>jazz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(((J923/60)/60)/24)+DATE(1970,1,1)</f>
        <v>40847.171018518515</v>
      </c>
      <c r="P923">
        <f>YEAR(O923)</f>
        <v>2011</v>
      </c>
      <c r="R923" t="str" cm="1">
        <f t="array" ref="R923:S923">_xlfn.TEXTSPLIT(N923,"/")</f>
        <v>music</v>
      </c>
      <c r="S923" t="str">
        <v>jazz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(((J924/60)/60)/24)+DATE(1970,1,1)</f>
        <v>41878.530011574076</v>
      </c>
      <c r="P924">
        <f>YEAR(O924)</f>
        <v>2014</v>
      </c>
      <c r="R924" t="str" cm="1">
        <f t="array" ref="R924:S924">_xlfn.TEXTSPLIT(N924,"/")</f>
        <v>music</v>
      </c>
      <c r="S924" t="str">
        <v>jazz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(((J925/60)/60)/24)+DATE(1970,1,1)</f>
        <v>41934.959756944445</v>
      </c>
      <c r="P925">
        <f>YEAR(O925)</f>
        <v>2014</v>
      </c>
      <c r="R925" t="str" cm="1">
        <f t="array" ref="R925:S925">_xlfn.TEXTSPLIT(N925,"/")</f>
        <v>music</v>
      </c>
      <c r="S925" t="str">
        <v>jazz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(((J926/60)/60)/24)+DATE(1970,1,1)</f>
        <v>41288.942928240744</v>
      </c>
      <c r="P926">
        <f>YEAR(O926)</f>
        <v>2013</v>
      </c>
      <c r="R926" t="str" cm="1">
        <f t="array" ref="R926:S926">_xlfn.TEXTSPLIT(N926,"/")</f>
        <v>music</v>
      </c>
      <c r="S926" t="str">
        <v>jazz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(((J927/60)/60)/24)+DATE(1970,1,1)</f>
        <v>41575.880914351852</v>
      </c>
      <c r="P927">
        <f>YEAR(O927)</f>
        <v>2013</v>
      </c>
      <c r="R927" t="str" cm="1">
        <f t="array" ref="R927:S927">_xlfn.TEXTSPLIT(N927,"/")</f>
        <v>music</v>
      </c>
      <c r="S927" t="str">
        <v>jazz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(((J928/60)/60)/24)+DATE(1970,1,1)</f>
        <v>40338.02002314815</v>
      </c>
      <c r="P928">
        <f>YEAR(O928)</f>
        <v>2010</v>
      </c>
      <c r="R928" t="str" cm="1">
        <f t="array" ref="R928:S928">_xlfn.TEXTSPLIT(N928,"/")</f>
        <v>music</v>
      </c>
      <c r="S928" t="str">
        <v>jazz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(((J929/60)/60)/24)+DATE(1970,1,1)</f>
        <v>41013.822858796295</v>
      </c>
      <c r="P929">
        <f>YEAR(O929)</f>
        <v>2012</v>
      </c>
      <c r="R929" t="str" cm="1">
        <f t="array" ref="R929:S929">_xlfn.TEXTSPLIT(N929,"/")</f>
        <v>music</v>
      </c>
      <c r="S929" t="str">
        <v>jazz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(((J930/60)/60)/24)+DATE(1970,1,1)</f>
        <v>41180.86241898148</v>
      </c>
      <c r="P930">
        <f>YEAR(O930)</f>
        <v>2012</v>
      </c>
      <c r="R930" t="str" cm="1">
        <f t="array" ref="R930:S930">_xlfn.TEXTSPLIT(N930,"/")</f>
        <v>music</v>
      </c>
      <c r="S930" t="str">
        <v>jazz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(((J931/60)/60)/24)+DATE(1970,1,1)</f>
        <v>40978.238067129627</v>
      </c>
      <c r="P931">
        <f>YEAR(O931)</f>
        <v>2012</v>
      </c>
      <c r="R931" t="str" cm="1">
        <f t="array" ref="R931:S931">_xlfn.TEXTSPLIT(N931,"/")</f>
        <v>music</v>
      </c>
      <c r="S931" t="str">
        <v>jazz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(((J932/60)/60)/24)+DATE(1970,1,1)</f>
        <v>40312.915578703702</v>
      </c>
      <c r="P932">
        <f>YEAR(O932)</f>
        <v>2010</v>
      </c>
      <c r="R932" t="str" cm="1">
        <f t="array" ref="R932:S932">_xlfn.TEXTSPLIT(N932,"/")</f>
        <v>music</v>
      </c>
      <c r="S932" t="str">
        <v>jazz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(((J933/60)/60)/24)+DATE(1970,1,1)</f>
        <v>41680.359976851854</v>
      </c>
      <c r="P933">
        <f>YEAR(O933)</f>
        <v>2014</v>
      </c>
      <c r="R933" t="str" cm="1">
        <f t="array" ref="R933:S933">_xlfn.TEXTSPLIT(N933,"/")</f>
        <v>music</v>
      </c>
      <c r="S933" t="str">
        <v>jazz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(((J934/60)/60)/24)+DATE(1970,1,1)</f>
        <v>41310.969270833331</v>
      </c>
      <c r="P934">
        <f>YEAR(O934)</f>
        <v>2013</v>
      </c>
      <c r="R934" t="str" cm="1">
        <f t="array" ref="R934:S934">_xlfn.TEXTSPLIT(N934,"/")</f>
        <v>music</v>
      </c>
      <c r="S934" t="str">
        <v>jazz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(((J935/60)/60)/24)+DATE(1970,1,1)</f>
        <v>41711.169085648151</v>
      </c>
      <c r="P935">
        <f>YEAR(O935)</f>
        <v>2014</v>
      </c>
      <c r="R935" t="str" cm="1">
        <f t="array" ref="R935:S935">_xlfn.TEXTSPLIT(N935,"/")</f>
        <v>music</v>
      </c>
      <c r="S935" t="str">
        <v>jazz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(((J936/60)/60)/24)+DATE(1970,1,1)</f>
        <v>41733.737083333333</v>
      </c>
      <c r="P936">
        <f>YEAR(O936)</f>
        <v>2014</v>
      </c>
      <c r="R936" t="str" cm="1">
        <f t="array" ref="R936:S936">_xlfn.TEXTSPLIT(N936,"/")</f>
        <v>music</v>
      </c>
      <c r="S936" t="str">
        <v>jazz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(((J937/60)/60)/24)+DATE(1970,1,1)</f>
        <v>42368.333668981482</v>
      </c>
      <c r="P937">
        <f>YEAR(O937)</f>
        <v>2015</v>
      </c>
      <c r="R937" t="str" cm="1">
        <f t="array" ref="R937:S937">_xlfn.TEXTSPLIT(N937,"/")</f>
        <v>music</v>
      </c>
      <c r="S937" t="str">
        <v>jazz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(((J938/60)/60)/24)+DATE(1970,1,1)</f>
        <v>40883.024178240739</v>
      </c>
      <c r="P938">
        <f>YEAR(O938)</f>
        <v>2011</v>
      </c>
      <c r="R938" t="str" cm="1">
        <f t="array" ref="R938:S938">_xlfn.TEXTSPLIT(N938,"/")</f>
        <v>music</v>
      </c>
      <c r="S938" t="str">
        <v>jazz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(((J939/60)/60)/24)+DATE(1970,1,1)</f>
        <v>41551.798113425924</v>
      </c>
      <c r="P939">
        <f>YEAR(O939)</f>
        <v>2013</v>
      </c>
      <c r="R939" t="str" cm="1">
        <f t="array" ref="R939:S939">_xlfn.TEXTSPLIT(N939,"/")</f>
        <v>music</v>
      </c>
      <c r="S939" t="str">
        <v>jazz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(((J940/60)/60)/24)+DATE(1970,1,1)</f>
        <v>41124.479722222226</v>
      </c>
      <c r="P940">
        <f>YEAR(O940)</f>
        <v>2012</v>
      </c>
      <c r="R940" t="str" cm="1">
        <f t="array" ref="R940:S940">_xlfn.TEXTSPLIT(N940,"/")</f>
        <v>music</v>
      </c>
      <c r="S940" t="str">
        <v>jazz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(((J941/60)/60)/24)+DATE(1970,1,1)</f>
        <v>41416.763171296298</v>
      </c>
      <c r="P941">
        <f>YEAR(O941)</f>
        <v>2013</v>
      </c>
      <c r="R941" t="str" cm="1">
        <f t="array" ref="R941:S941">_xlfn.TEXTSPLIT(N941,"/")</f>
        <v>music</v>
      </c>
      <c r="S941" t="str">
        <v>jazz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(((J942/60)/60)/24)+DATE(1970,1,1)</f>
        <v>42182.008402777778</v>
      </c>
      <c r="P942">
        <f>YEAR(O942)</f>
        <v>2015</v>
      </c>
      <c r="R942" t="str" cm="1">
        <f t="array" ref="R942:S942">_xlfn.TEXTSPLIT(N942,"/")</f>
        <v>technology</v>
      </c>
      <c r="S942" t="str">
        <v>wearables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(((J943/60)/60)/24)+DATE(1970,1,1)</f>
        <v>42746.096585648149</v>
      </c>
      <c r="P943">
        <f>YEAR(O943)</f>
        <v>2017</v>
      </c>
      <c r="R943" t="str" cm="1">
        <f t="array" ref="R943:S943">_xlfn.TEXTSPLIT(N943,"/")</f>
        <v>technology</v>
      </c>
      <c r="S943" t="str">
        <v>wearables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(((J944/60)/60)/24)+DATE(1970,1,1)</f>
        <v>42382.843287037031</v>
      </c>
      <c r="P944">
        <f>YEAR(O944)</f>
        <v>2016</v>
      </c>
      <c r="R944" t="str" cm="1">
        <f t="array" ref="R944:S944">_xlfn.TEXTSPLIT(N944,"/")</f>
        <v>technology</v>
      </c>
      <c r="S944" t="str">
        <v>wearables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(((J945/60)/60)/24)+DATE(1970,1,1)</f>
        <v>42673.66788194445</v>
      </c>
      <c r="P945">
        <f>YEAR(O945)</f>
        <v>2016</v>
      </c>
      <c r="R945" t="str" cm="1">
        <f t="array" ref="R945:S945">_xlfn.TEXTSPLIT(N945,"/")</f>
        <v>technology</v>
      </c>
      <c r="S945" t="str">
        <v>wearables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(((J946/60)/60)/24)+DATE(1970,1,1)</f>
        <v>42444.583912037036</v>
      </c>
      <c r="P946">
        <f>YEAR(O946)</f>
        <v>2016</v>
      </c>
      <c r="R946" t="str" cm="1">
        <f t="array" ref="R946:S946">_xlfn.TEXTSPLIT(N946,"/")</f>
        <v>technology</v>
      </c>
      <c r="S946" t="str">
        <v>wearables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(((J947/60)/60)/24)+DATE(1970,1,1)</f>
        <v>42732.872986111113</v>
      </c>
      <c r="P947">
        <f>YEAR(O947)</f>
        <v>2016</v>
      </c>
      <c r="R947" t="str" cm="1">
        <f t="array" ref="R947:S947">_xlfn.TEXTSPLIT(N947,"/")</f>
        <v>technology</v>
      </c>
      <c r="S947" t="str">
        <v>wearables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(((J948/60)/60)/24)+DATE(1970,1,1)</f>
        <v>42592.750555555554</v>
      </c>
      <c r="P948">
        <f>YEAR(O948)</f>
        <v>2016</v>
      </c>
      <c r="R948" t="str" cm="1">
        <f t="array" ref="R948:S948">_xlfn.TEXTSPLIT(N948,"/")</f>
        <v>technology</v>
      </c>
      <c r="S948" t="str">
        <v>wearables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(((J949/60)/60)/24)+DATE(1970,1,1)</f>
        <v>42491.781319444446</v>
      </c>
      <c r="P949">
        <f>YEAR(O949)</f>
        <v>2016</v>
      </c>
      <c r="R949" t="str" cm="1">
        <f t="array" ref="R949:S949">_xlfn.TEXTSPLIT(N949,"/")</f>
        <v>technology</v>
      </c>
      <c r="S949" t="str">
        <v>wearables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(((J950/60)/60)/24)+DATE(1970,1,1)</f>
        <v>42411.828287037039</v>
      </c>
      <c r="P950">
        <f>YEAR(O950)</f>
        <v>2016</v>
      </c>
      <c r="R950" t="str" cm="1">
        <f t="array" ref="R950:S950">_xlfn.TEXTSPLIT(N950,"/")</f>
        <v>technology</v>
      </c>
      <c r="S950" t="str">
        <v>wearables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(((J951/60)/60)/24)+DATE(1970,1,1)</f>
        <v>42361.043703703705</v>
      </c>
      <c r="P951">
        <f>YEAR(O951)</f>
        <v>2015</v>
      </c>
      <c r="R951" t="str" cm="1">
        <f t="array" ref="R951:S951">_xlfn.TEXTSPLIT(N951,"/")</f>
        <v>technology</v>
      </c>
      <c r="S951" t="str">
        <v>wearables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(((J952/60)/60)/24)+DATE(1970,1,1)</f>
        <v>42356.750706018516</v>
      </c>
      <c r="P952">
        <f>YEAR(O952)</f>
        <v>2015</v>
      </c>
      <c r="R952" t="str" cm="1">
        <f t="array" ref="R952:S952">_xlfn.TEXTSPLIT(N952,"/")</f>
        <v>technology</v>
      </c>
      <c r="S952" t="str">
        <v>wearables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(((J953/60)/60)/24)+DATE(1970,1,1)</f>
        <v>42480.653611111105</v>
      </c>
      <c r="P953">
        <f>YEAR(O953)</f>
        <v>2016</v>
      </c>
      <c r="R953" t="str" cm="1">
        <f t="array" ref="R953:S953">_xlfn.TEXTSPLIT(N953,"/")</f>
        <v>technology</v>
      </c>
      <c r="S953" t="str">
        <v>wearables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(((J954/60)/60)/24)+DATE(1970,1,1)</f>
        <v>42662.613564814819</v>
      </c>
      <c r="P954">
        <f>YEAR(O954)</f>
        <v>2016</v>
      </c>
      <c r="R954" t="str" cm="1">
        <f t="array" ref="R954:S954">_xlfn.TEXTSPLIT(N954,"/")</f>
        <v>technology</v>
      </c>
      <c r="S954" t="str">
        <v>wearables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(((J955/60)/60)/24)+DATE(1970,1,1)</f>
        <v>41999.164340277777</v>
      </c>
      <c r="P955">
        <f>YEAR(O955)</f>
        <v>2014</v>
      </c>
      <c r="R955" t="str" cm="1">
        <f t="array" ref="R955:S955">_xlfn.TEXTSPLIT(N955,"/")</f>
        <v>technology</v>
      </c>
      <c r="S955" t="str">
        <v>wearables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(((J956/60)/60)/24)+DATE(1970,1,1)</f>
        <v>42194.833784722221</v>
      </c>
      <c r="P956">
        <f>YEAR(O956)</f>
        <v>2015</v>
      </c>
      <c r="R956" t="str" cm="1">
        <f t="array" ref="R956:S956">_xlfn.TEXTSPLIT(N956,"/")</f>
        <v>technology</v>
      </c>
      <c r="S956" t="str">
        <v>wearables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(((J957/60)/60)/24)+DATE(1970,1,1)</f>
        <v>42586.295138888891</v>
      </c>
      <c r="P957">
        <f>YEAR(O957)</f>
        <v>2016</v>
      </c>
      <c r="R957" t="str" cm="1">
        <f t="array" ref="R957:S957">_xlfn.TEXTSPLIT(N957,"/")</f>
        <v>technology</v>
      </c>
      <c r="S957" t="str">
        <v>wearables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(((J958/60)/60)/24)+DATE(1970,1,1)</f>
        <v>42060.913877314815</v>
      </c>
      <c r="P958">
        <f>YEAR(O958)</f>
        <v>2015</v>
      </c>
      <c r="R958" t="str" cm="1">
        <f t="array" ref="R958:S958">_xlfn.TEXTSPLIT(N958,"/")</f>
        <v>technology</v>
      </c>
      <c r="S958" t="str">
        <v>wearables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(((J959/60)/60)/24)+DATE(1970,1,1)</f>
        <v>42660.552465277782</v>
      </c>
      <c r="P959">
        <f>YEAR(O959)</f>
        <v>2016</v>
      </c>
      <c r="R959" t="str" cm="1">
        <f t="array" ref="R959:S959">_xlfn.TEXTSPLIT(N959,"/")</f>
        <v>technology</v>
      </c>
      <c r="S959" t="str">
        <v>wearables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(((J960/60)/60)/24)+DATE(1970,1,1)</f>
        <v>42082.802812499998</v>
      </c>
      <c r="P960">
        <f>YEAR(O960)</f>
        <v>2015</v>
      </c>
      <c r="R960" t="str" cm="1">
        <f t="array" ref="R960:S960">_xlfn.TEXTSPLIT(N960,"/")</f>
        <v>technology</v>
      </c>
      <c r="S960" t="str">
        <v>wearables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(((J961/60)/60)/24)+DATE(1970,1,1)</f>
        <v>41993.174363425926</v>
      </c>
      <c r="P961">
        <f>YEAR(O961)</f>
        <v>2014</v>
      </c>
      <c r="R961" t="str" cm="1">
        <f t="array" ref="R961:S961">_xlfn.TEXTSPLIT(N961,"/")</f>
        <v>technology</v>
      </c>
      <c r="S961" t="str">
        <v>wearables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(((J962/60)/60)/24)+DATE(1970,1,1)</f>
        <v>42766.626793981486</v>
      </c>
      <c r="P962">
        <f>YEAR(O962)</f>
        <v>2017</v>
      </c>
      <c r="R962" t="str" cm="1">
        <f t="array" ref="R962:S962">_xlfn.TEXTSPLIT(N962,"/")</f>
        <v>technology</v>
      </c>
      <c r="S962" t="str">
        <v>wearables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(((J963/60)/60)/24)+DATE(1970,1,1)</f>
        <v>42740.693692129629</v>
      </c>
      <c r="P963">
        <f>YEAR(O963)</f>
        <v>2017</v>
      </c>
      <c r="R963" t="str" cm="1">
        <f t="array" ref="R963:S963">_xlfn.TEXTSPLIT(N963,"/")</f>
        <v>technology</v>
      </c>
      <c r="S963" t="str">
        <v>wearables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(((J964/60)/60)/24)+DATE(1970,1,1)</f>
        <v>42373.712418981479</v>
      </c>
      <c r="P964">
        <f>YEAR(O964)</f>
        <v>2016</v>
      </c>
      <c r="R964" t="str" cm="1">
        <f t="array" ref="R964:S964">_xlfn.TEXTSPLIT(N964,"/")</f>
        <v>technology</v>
      </c>
      <c r="S964" t="str">
        <v>wearables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(((J965/60)/60)/24)+DATE(1970,1,1)</f>
        <v>42625.635636574079</v>
      </c>
      <c r="P965">
        <f>YEAR(O965)</f>
        <v>2016</v>
      </c>
      <c r="R965" t="str" cm="1">
        <f t="array" ref="R965:S965">_xlfn.TEXTSPLIT(N965,"/")</f>
        <v>technology</v>
      </c>
      <c r="S965" t="str">
        <v>wearables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(((J966/60)/60)/24)+DATE(1970,1,1)</f>
        <v>42208.628692129627</v>
      </c>
      <c r="P966">
        <f>YEAR(O966)</f>
        <v>2015</v>
      </c>
      <c r="R966" t="str" cm="1">
        <f t="array" ref="R966:S966">_xlfn.TEXTSPLIT(N966,"/")</f>
        <v>technology</v>
      </c>
      <c r="S966" t="str">
        <v>wearables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(((J967/60)/60)/24)+DATE(1970,1,1)</f>
        <v>42637.016736111109</v>
      </c>
      <c r="P967">
        <f>YEAR(O967)</f>
        <v>2016</v>
      </c>
      <c r="R967" t="str" cm="1">
        <f t="array" ref="R967:S967">_xlfn.TEXTSPLIT(N967,"/")</f>
        <v>technology</v>
      </c>
      <c r="S967" t="str">
        <v>wearables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(((J968/60)/60)/24)+DATE(1970,1,1)</f>
        <v>42619.635787037041</v>
      </c>
      <c r="P968">
        <f>YEAR(O968)</f>
        <v>2016</v>
      </c>
      <c r="R968" t="str" cm="1">
        <f t="array" ref="R968:S968">_xlfn.TEXTSPLIT(N968,"/")</f>
        <v>technology</v>
      </c>
      <c r="S968" t="str">
        <v>wearables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(((J969/60)/60)/24)+DATE(1970,1,1)</f>
        <v>42422.254328703704</v>
      </c>
      <c r="P969">
        <f>YEAR(O969)</f>
        <v>2016</v>
      </c>
      <c r="R969" t="str" cm="1">
        <f t="array" ref="R969:S969">_xlfn.TEXTSPLIT(N969,"/")</f>
        <v>technology</v>
      </c>
      <c r="S969" t="str">
        <v>wearables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(((J970/60)/60)/24)+DATE(1970,1,1)</f>
        <v>41836.847615740742</v>
      </c>
      <c r="P970">
        <f>YEAR(O970)</f>
        <v>2014</v>
      </c>
      <c r="R970" t="str" cm="1">
        <f t="array" ref="R970:S970">_xlfn.TEXTSPLIT(N970,"/")</f>
        <v>technology</v>
      </c>
      <c r="S970" t="str">
        <v>wearables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(((J971/60)/60)/24)+DATE(1970,1,1)</f>
        <v>42742.30332175926</v>
      </c>
      <c r="P971">
        <f>YEAR(O971)</f>
        <v>2017</v>
      </c>
      <c r="R971" t="str" cm="1">
        <f t="array" ref="R971:S971">_xlfn.TEXTSPLIT(N971,"/")</f>
        <v>technology</v>
      </c>
      <c r="S971" t="str">
        <v>wearables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(((J972/60)/60)/24)+DATE(1970,1,1)</f>
        <v>42721.220520833333</v>
      </c>
      <c r="P972">
        <f>YEAR(O972)</f>
        <v>2016</v>
      </c>
      <c r="R972" t="str" cm="1">
        <f t="array" ref="R972:S972">_xlfn.TEXTSPLIT(N972,"/")</f>
        <v>technology</v>
      </c>
      <c r="S972" t="str">
        <v>wearables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(((J973/60)/60)/24)+DATE(1970,1,1)</f>
        <v>42111.709027777775</v>
      </c>
      <c r="P973">
        <f>YEAR(O973)</f>
        <v>2015</v>
      </c>
      <c r="R973" t="str" cm="1">
        <f t="array" ref="R973:S973">_xlfn.TEXTSPLIT(N973,"/")</f>
        <v>technology</v>
      </c>
      <c r="S973" t="str">
        <v>wearables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(((J974/60)/60)/24)+DATE(1970,1,1)</f>
        <v>41856.865717592591</v>
      </c>
      <c r="P974">
        <f>YEAR(O974)</f>
        <v>2014</v>
      </c>
      <c r="R974" t="str" cm="1">
        <f t="array" ref="R974:S974">_xlfn.TEXTSPLIT(N974,"/")</f>
        <v>technology</v>
      </c>
      <c r="S974" t="str">
        <v>wearables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(((J975/60)/60)/24)+DATE(1970,1,1)</f>
        <v>42257.014965277776</v>
      </c>
      <c r="P975">
        <f>YEAR(O975)</f>
        <v>2015</v>
      </c>
      <c r="R975" t="str" cm="1">
        <f t="array" ref="R975:S975">_xlfn.TEXTSPLIT(N975,"/")</f>
        <v>technology</v>
      </c>
      <c r="S975" t="str">
        <v>wearables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(((J976/60)/60)/24)+DATE(1970,1,1)</f>
        <v>42424.749490740738</v>
      </c>
      <c r="P976">
        <f>YEAR(O976)</f>
        <v>2016</v>
      </c>
      <c r="R976" t="str" cm="1">
        <f t="array" ref="R976:S976">_xlfn.TEXTSPLIT(N976,"/")</f>
        <v>technology</v>
      </c>
      <c r="S976" t="str">
        <v>wearables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(((J977/60)/60)/24)+DATE(1970,1,1)</f>
        <v>42489.696585648147</v>
      </c>
      <c r="P977">
        <f>YEAR(O977)</f>
        <v>2016</v>
      </c>
      <c r="R977" t="str" cm="1">
        <f t="array" ref="R977:S977">_xlfn.TEXTSPLIT(N977,"/")</f>
        <v>technology</v>
      </c>
      <c r="S977" t="str">
        <v>wearables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(((J978/60)/60)/24)+DATE(1970,1,1)</f>
        <v>42185.058993055558</v>
      </c>
      <c r="P978">
        <f>YEAR(O978)</f>
        <v>2015</v>
      </c>
      <c r="R978" t="str" cm="1">
        <f t="array" ref="R978:S978">_xlfn.TEXTSPLIT(N978,"/")</f>
        <v>technology</v>
      </c>
      <c r="S978" t="str">
        <v>wearables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(((J979/60)/60)/24)+DATE(1970,1,1)</f>
        <v>42391.942094907412</v>
      </c>
      <c r="P979">
        <f>YEAR(O979)</f>
        <v>2016</v>
      </c>
      <c r="R979" t="str" cm="1">
        <f t="array" ref="R979:S979">_xlfn.TEXTSPLIT(N979,"/")</f>
        <v>technology</v>
      </c>
      <c r="S979" t="str">
        <v>wearables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(((J980/60)/60)/24)+DATE(1970,1,1)</f>
        <v>42395.309039351851</v>
      </c>
      <c r="P980">
        <f>YEAR(O980)</f>
        <v>2016</v>
      </c>
      <c r="R980" t="str" cm="1">
        <f t="array" ref="R980:S980">_xlfn.TEXTSPLIT(N980,"/")</f>
        <v>technology</v>
      </c>
      <c r="S980" t="str">
        <v>wearables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(((J981/60)/60)/24)+DATE(1970,1,1)</f>
        <v>42506.416990740734</v>
      </c>
      <c r="P981">
        <f>YEAR(O981)</f>
        <v>2016</v>
      </c>
      <c r="R981" t="str" cm="1">
        <f t="array" ref="R981:S981">_xlfn.TEXTSPLIT(N981,"/")</f>
        <v>technology</v>
      </c>
      <c r="S981" t="str">
        <v>wearables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(((J982/60)/60)/24)+DATE(1970,1,1)</f>
        <v>41928.904189814813</v>
      </c>
      <c r="P982">
        <f>YEAR(O982)</f>
        <v>2014</v>
      </c>
      <c r="R982" t="str" cm="1">
        <f t="array" ref="R982:S982">_xlfn.TEXTSPLIT(N982,"/")</f>
        <v>technology</v>
      </c>
      <c r="S982" t="str">
        <v>wearables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(((J983/60)/60)/24)+DATE(1970,1,1)</f>
        <v>41830.947013888886</v>
      </c>
      <c r="P983">
        <f>YEAR(O983)</f>
        <v>2014</v>
      </c>
      <c r="R983" t="str" cm="1">
        <f t="array" ref="R983:S983">_xlfn.TEXTSPLIT(N983,"/")</f>
        <v>technology</v>
      </c>
      <c r="S983" t="str">
        <v>wearables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(((J984/60)/60)/24)+DATE(1970,1,1)</f>
        <v>42615.753310185188</v>
      </c>
      <c r="P984">
        <f>YEAR(O984)</f>
        <v>2016</v>
      </c>
      <c r="R984" t="str" cm="1">
        <f t="array" ref="R984:S984">_xlfn.TEXTSPLIT(N984,"/")</f>
        <v>technology</v>
      </c>
      <c r="S984" t="str">
        <v>wearables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(((J985/60)/60)/24)+DATE(1970,1,1)</f>
        <v>42574.667650462965</v>
      </c>
      <c r="P985">
        <f>YEAR(O985)</f>
        <v>2016</v>
      </c>
      <c r="R985" t="str" cm="1">
        <f t="array" ref="R985:S985">_xlfn.TEXTSPLIT(N985,"/")</f>
        <v>technology</v>
      </c>
      <c r="S985" t="str">
        <v>wearables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(((J986/60)/60)/24)+DATE(1970,1,1)</f>
        <v>42061.11583333333</v>
      </c>
      <c r="P986">
        <f>YEAR(O986)</f>
        <v>2015</v>
      </c>
      <c r="R986" t="str" cm="1">
        <f t="array" ref="R986:S986">_xlfn.TEXTSPLIT(N986,"/")</f>
        <v>technology</v>
      </c>
      <c r="S986" t="str">
        <v>wearables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(((J987/60)/60)/24)+DATE(1970,1,1)</f>
        <v>42339.967708333337</v>
      </c>
      <c r="P987">
        <f>YEAR(O987)</f>
        <v>2015</v>
      </c>
      <c r="R987" t="str" cm="1">
        <f t="array" ref="R987:S987">_xlfn.TEXTSPLIT(N987,"/")</f>
        <v>technology</v>
      </c>
      <c r="S987" t="str">
        <v>wearables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(((J988/60)/60)/24)+DATE(1970,1,1)</f>
        <v>42324.767361111109</v>
      </c>
      <c r="P988">
        <f>YEAR(O988)</f>
        <v>2015</v>
      </c>
      <c r="R988" t="str" cm="1">
        <f t="array" ref="R988:S988">_xlfn.TEXTSPLIT(N988,"/")</f>
        <v>technology</v>
      </c>
      <c r="S988" t="str">
        <v>wearables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(((J989/60)/60)/24)+DATE(1970,1,1)</f>
        <v>41773.294560185182</v>
      </c>
      <c r="P989">
        <f>YEAR(O989)</f>
        <v>2014</v>
      </c>
      <c r="R989" t="str" cm="1">
        <f t="array" ref="R989:S989">_xlfn.TEXTSPLIT(N989,"/")</f>
        <v>technology</v>
      </c>
      <c r="S989" t="str">
        <v>wearables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(((J990/60)/60)/24)+DATE(1970,1,1)</f>
        <v>42614.356770833328</v>
      </c>
      <c r="P990">
        <f>YEAR(O990)</f>
        <v>2016</v>
      </c>
      <c r="R990" t="str" cm="1">
        <f t="array" ref="R990:S990">_xlfn.TEXTSPLIT(N990,"/")</f>
        <v>technology</v>
      </c>
      <c r="S990" t="str">
        <v>wearables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(((J991/60)/60)/24)+DATE(1970,1,1)</f>
        <v>42611.933969907404</v>
      </c>
      <c r="P991">
        <f>YEAR(O991)</f>
        <v>2016</v>
      </c>
      <c r="R991" t="str" cm="1">
        <f t="array" ref="R991:S991">_xlfn.TEXTSPLIT(N991,"/")</f>
        <v>technology</v>
      </c>
      <c r="S991" t="str">
        <v>wearables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(((J992/60)/60)/24)+DATE(1970,1,1)</f>
        <v>41855.784305555557</v>
      </c>
      <c r="P992">
        <f>YEAR(O992)</f>
        <v>2014</v>
      </c>
      <c r="R992" t="str" cm="1">
        <f t="array" ref="R992:S992">_xlfn.TEXTSPLIT(N992,"/")</f>
        <v>technology</v>
      </c>
      <c r="S992" t="str">
        <v>wearables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(((J993/60)/60)/24)+DATE(1970,1,1)</f>
        <v>42538.75680555556</v>
      </c>
      <c r="P993">
        <f>YEAR(O993)</f>
        <v>2016</v>
      </c>
      <c r="R993" t="str" cm="1">
        <f t="array" ref="R993:S993">_xlfn.TEXTSPLIT(N993,"/")</f>
        <v>technology</v>
      </c>
      <c r="S993" t="str">
        <v>wearables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(((J994/60)/60)/24)+DATE(1970,1,1)</f>
        <v>42437.924988425926</v>
      </c>
      <c r="P994">
        <f>YEAR(O994)</f>
        <v>2016</v>
      </c>
      <c r="R994" t="str" cm="1">
        <f t="array" ref="R994:S994">_xlfn.TEXTSPLIT(N994,"/")</f>
        <v>technology</v>
      </c>
      <c r="S994" t="str">
        <v>wearables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(((J995/60)/60)/24)+DATE(1970,1,1)</f>
        <v>42652.964907407411</v>
      </c>
      <c r="P995">
        <f>YEAR(O995)</f>
        <v>2016</v>
      </c>
      <c r="R995" t="str" cm="1">
        <f t="array" ref="R995:S995">_xlfn.TEXTSPLIT(N995,"/")</f>
        <v>technology</v>
      </c>
      <c r="S995" t="str">
        <v>wearables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(((J996/60)/60)/24)+DATE(1970,1,1)</f>
        <v>41921.263078703705</v>
      </c>
      <c r="P996">
        <f>YEAR(O996)</f>
        <v>2014</v>
      </c>
      <c r="R996" t="str" cm="1">
        <f t="array" ref="R996:S996">_xlfn.TEXTSPLIT(N996,"/")</f>
        <v>technology</v>
      </c>
      <c r="S996" t="str">
        <v>wearables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(((J997/60)/60)/24)+DATE(1970,1,1)</f>
        <v>41947.940740740742</v>
      </c>
      <c r="P997">
        <f>YEAR(O997)</f>
        <v>2014</v>
      </c>
      <c r="R997" t="str" cm="1">
        <f t="array" ref="R997:S997">_xlfn.TEXTSPLIT(N997,"/")</f>
        <v>technology</v>
      </c>
      <c r="S997" t="str">
        <v>wearables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(((J998/60)/60)/24)+DATE(1970,1,1)</f>
        <v>41817.866435185184</v>
      </c>
      <c r="P998">
        <f>YEAR(O998)</f>
        <v>2014</v>
      </c>
      <c r="R998" t="str" cm="1">
        <f t="array" ref="R998:S998">_xlfn.TEXTSPLIT(N998,"/")</f>
        <v>technology</v>
      </c>
      <c r="S998" t="str">
        <v>wearables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(((J999/60)/60)/24)+DATE(1970,1,1)</f>
        <v>41941.10297453704</v>
      </c>
      <c r="P999">
        <f>YEAR(O999)</f>
        <v>2014</v>
      </c>
      <c r="R999" t="str" cm="1">
        <f t="array" ref="R999:S999">_xlfn.TEXTSPLIT(N999,"/")</f>
        <v>technology</v>
      </c>
      <c r="S999" t="str">
        <v>wearables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(((J1000/60)/60)/24)+DATE(1970,1,1)</f>
        <v>42282.168993055559</v>
      </c>
      <c r="P1000">
        <f>YEAR(O1000)</f>
        <v>2015</v>
      </c>
      <c r="R1000" t="str" cm="1">
        <f t="array" ref="R1000:S1000">_xlfn.TEXTSPLIT(N1000,"/")</f>
        <v>technology</v>
      </c>
      <c r="S1000" t="str">
        <v>wearables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(((J1001/60)/60)/24)+DATE(1970,1,1)</f>
        <v>41926.29965277778</v>
      </c>
      <c r="P1001">
        <f>YEAR(O1001)</f>
        <v>2014</v>
      </c>
      <c r="R1001" t="str" cm="1">
        <f t="array" ref="R1001:S1001">_xlfn.TEXTSPLIT(N1001,"/")</f>
        <v>technology</v>
      </c>
      <c r="S1001" t="str">
        <v>wearables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(((J1002/60)/60)/24)+DATE(1970,1,1)</f>
        <v>42749.059722222228</v>
      </c>
      <c r="P1002">
        <f>YEAR(O1002)</f>
        <v>2017</v>
      </c>
      <c r="R1002" t="str" cm="1">
        <f t="array" ref="R1002:S1002">_xlfn.TEXTSPLIT(N1002,"/")</f>
        <v>technology</v>
      </c>
      <c r="S1002" t="str">
        <v>wearables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(((J1003/60)/60)/24)+DATE(1970,1,1)</f>
        <v>42720.720057870371</v>
      </c>
      <c r="P1003">
        <f>YEAR(O1003)</f>
        <v>2016</v>
      </c>
      <c r="R1003" t="str" cm="1">
        <f t="array" ref="R1003:S1003">_xlfn.TEXTSPLIT(N1003,"/")</f>
        <v>technology</v>
      </c>
      <c r="S1003" t="str">
        <v>wearables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(((J1004/60)/60)/24)+DATE(1970,1,1)</f>
        <v>42325.684189814812</v>
      </c>
      <c r="P1004">
        <f>YEAR(O1004)</f>
        <v>2015</v>
      </c>
      <c r="R1004" t="str" cm="1">
        <f t="array" ref="R1004:S1004">_xlfn.TEXTSPLIT(N1004,"/")</f>
        <v>technology</v>
      </c>
      <c r="S1004" t="str">
        <v>wearables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(((J1005/60)/60)/24)+DATE(1970,1,1)</f>
        <v>42780.709039351852</v>
      </c>
      <c r="P1005">
        <f>YEAR(O1005)</f>
        <v>2017</v>
      </c>
      <c r="R1005" t="str" cm="1">
        <f t="array" ref="R1005:S1005">_xlfn.TEXTSPLIT(N1005,"/")</f>
        <v>technology</v>
      </c>
      <c r="S1005" t="str">
        <v>wearables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(((J1006/60)/60)/24)+DATE(1970,1,1)</f>
        <v>42388.708645833336</v>
      </c>
      <c r="P1006">
        <f>YEAR(O1006)</f>
        <v>2016</v>
      </c>
      <c r="R1006" t="str" cm="1">
        <f t="array" ref="R1006:S1006">_xlfn.TEXTSPLIT(N1006,"/")</f>
        <v>technology</v>
      </c>
      <c r="S1006" t="str">
        <v>wearables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(((J1007/60)/60)/24)+DATE(1970,1,1)</f>
        <v>42276.624803240738</v>
      </c>
      <c r="P1007">
        <f>YEAR(O1007)</f>
        <v>2015</v>
      </c>
      <c r="R1007" t="str" cm="1">
        <f t="array" ref="R1007:S1007">_xlfn.TEXTSPLIT(N1007,"/")</f>
        <v>technology</v>
      </c>
      <c r="S1007" t="str">
        <v>wearables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(((J1008/60)/60)/24)+DATE(1970,1,1)</f>
        <v>41977.040185185186</v>
      </c>
      <c r="P1008">
        <f>YEAR(O1008)</f>
        <v>2014</v>
      </c>
      <c r="R1008" t="str" cm="1">
        <f t="array" ref="R1008:S1008">_xlfn.TEXTSPLIT(N1008,"/")</f>
        <v>technology</v>
      </c>
      <c r="S1008" t="str">
        <v>wearables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(((J1009/60)/60)/24)+DATE(1970,1,1)</f>
        <v>42676.583599537036</v>
      </c>
      <c r="P1009">
        <f>YEAR(O1009)</f>
        <v>2016</v>
      </c>
      <c r="R1009" t="str" cm="1">
        <f t="array" ref="R1009:S1009">_xlfn.TEXTSPLIT(N1009,"/")</f>
        <v>technology</v>
      </c>
      <c r="S1009" t="str">
        <v>wearables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(((J1010/60)/60)/24)+DATE(1970,1,1)</f>
        <v>42702.809201388889</v>
      </c>
      <c r="P1010">
        <f>YEAR(O1010)</f>
        <v>2016</v>
      </c>
      <c r="R1010" t="str" cm="1">
        <f t="array" ref="R1010:S1010">_xlfn.TEXTSPLIT(N1010,"/")</f>
        <v>technology</v>
      </c>
      <c r="S1010" t="str">
        <v>wearables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(((J1011/60)/60)/24)+DATE(1970,1,1)</f>
        <v>42510.604699074072</v>
      </c>
      <c r="P1011">
        <f>YEAR(O1011)</f>
        <v>2016</v>
      </c>
      <c r="R1011" t="str" cm="1">
        <f t="array" ref="R1011:S1011">_xlfn.TEXTSPLIT(N1011,"/")</f>
        <v>technology</v>
      </c>
      <c r="S1011" t="str">
        <v>wearables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(((J1012/60)/60)/24)+DATE(1970,1,1)</f>
        <v>42561.829421296294</v>
      </c>
      <c r="P1012">
        <f>YEAR(O1012)</f>
        <v>2016</v>
      </c>
      <c r="R1012" t="str" cm="1">
        <f t="array" ref="R1012:S1012">_xlfn.TEXTSPLIT(N1012,"/")</f>
        <v>technology</v>
      </c>
      <c r="S1012" t="str">
        <v>wearables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(((J1013/60)/60)/24)+DATE(1970,1,1)</f>
        <v>41946.898090277777</v>
      </c>
      <c r="P1013">
        <f>YEAR(O1013)</f>
        <v>2014</v>
      </c>
      <c r="R1013" t="str" cm="1">
        <f t="array" ref="R1013:S1013">_xlfn.TEXTSPLIT(N1013,"/")</f>
        <v>technology</v>
      </c>
      <c r="S1013" t="str">
        <v>wearables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(((J1014/60)/60)/24)+DATE(1970,1,1)</f>
        <v>42714.440416666665</v>
      </c>
      <c r="P1014">
        <f>YEAR(O1014)</f>
        <v>2016</v>
      </c>
      <c r="R1014" t="str" cm="1">
        <f t="array" ref="R1014:S1014">_xlfn.TEXTSPLIT(N1014,"/")</f>
        <v>technology</v>
      </c>
      <c r="S1014" t="str">
        <v>wearables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(((J1015/60)/60)/24)+DATE(1970,1,1)</f>
        <v>42339.833981481483</v>
      </c>
      <c r="P1015">
        <f>YEAR(O1015)</f>
        <v>2015</v>
      </c>
      <c r="R1015" t="str" cm="1">
        <f t="array" ref="R1015:S1015">_xlfn.TEXTSPLIT(N1015,"/")</f>
        <v>technology</v>
      </c>
      <c r="S1015" t="str">
        <v>wearables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(((J1016/60)/60)/24)+DATE(1970,1,1)</f>
        <v>41955.002488425926</v>
      </c>
      <c r="P1016">
        <f>YEAR(O1016)</f>
        <v>2014</v>
      </c>
      <c r="R1016" t="str" cm="1">
        <f t="array" ref="R1016:S1016">_xlfn.TEXTSPLIT(N1016,"/")</f>
        <v>technology</v>
      </c>
      <c r="S1016" t="str">
        <v>wearables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(((J1017/60)/60)/24)+DATE(1970,1,1)</f>
        <v>42303.878414351857</v>
      </c>
      <c r="P1017">
        <f>YEAR(O1017)</f>
        <v>2015</v>
      </c>
      <c r="R1017" t="str" cm="1">
        <f t="array" ref="R1017:S1017">_xlfn.TEXTSPLIT(N1017,"/")</f>
        <v>technology</v>
      </c>
      <c r="S1017" t="str">
        <v>wearables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(((J1018/60)/60)/24)+DATE(1970,1,1)</f>
        <v>42422.107129629629</v>
      </c>
      <c r="P1018">
        <f>YEAR(O1018)</f>
        <v>2016</v>
      </c>
      <c r="R1018" t="str" cm="1">
        <f t="array" ref="R1018:S1018">_xlfn.TEXTSPLIT(N1018,"/")</f>
        <v>technology</v>
      </c>
      <c r="S1018" t="str">
        <v>wearables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(((J1019/60)/60)/24)+DATE(1970,1,1)</f>
        <v>42289.675173611111</v>
      </c>
      <c r="P1019">
        <f>YEAR(O1019)</f>
        <v>2015</v>
      </c>
      <c r="R1019" t="str" cm="1">
        <f t="array" ref="R1019:S1019">_xlfn.TEXTSPLIT(N1019,"/")</f>
        <v>technology</v>
      </c>
      <c r="S1019" t="str">
        <v>wearables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(((J1020/60)/60)/24)+DATE(1970,1,1)</f>
        <v>42535.492280092592</v>
      </c>
      <c r="P1020">
        <f>YEAR(O1020)</f>
        <v>2016</v>
      </c>
      <c r="R1020" t="str" cm="1">
        <f t="array" ref="R1020:S1020">_xlfn.TEXTSPLIT(N1020,"/")</f>
        <v>technology</v>
      </c>
      <c r="S1020" t="str">
        <v>wearables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(((J1021/60)/60)/24)+DATE(1970,1,1)</f>
        <v>42009.973946759259</v>
      </c>
      <c r="P1021">
        <f>YEAR(O1021)</f>
        <v>2015</v>
      </c>
      <c r="R1021" t="str" cm="1">
        <f t="array" ref="R1021:S1021">_xlfn.TEXTSPLIT(N1021,"/")</f>
        <v>technology</v>
      </c>
      <c r="S1021" t="str">
        <v>wearables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(((J1022/60)/60)/24)+DATE(1970,1,1)</f>
        <v>42127.069548611107</v>
      </c>
      <c r="P1022">
        <f>YEAR(O1022)</f>
        <v>2015</v>
      </c>
      <c r="R1022" t="str" cm="1">
        <f t="array" ref="R1022:S1022">_xlfn.TEXTSPLIT(N1022,"/")</f>
        <v>music</v>
      </c>
      <c r="S1022" t="str">
        <v>electronic music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(((J1023/60)/60)/24)+DATE(1970,1,1)</f>
        <v>42271.251979166671</v>
      </c>
      <c r="P1023">
        <f>YEAR(O1023)</f>
        <v>2015</v>
      </c>
      <c r="R1023" t="str" cm="1">
        <f t="array" ref="R1023:S1023">_xlfn.TEXTSPLIT(N1023,"/")</f>
        <v>music</v>
      </c>
      <c r="S1023" t="str">
        <v>electronic music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(((J1024/60)/60)/24)+DATE(1970,1,1)</f>
        <v>42111.646724537044</v>
      </c>
      <c r="P1024">
        <f>YEAR(O1024)</f>
        <v>2015</v>
      </c>
      <c r="R1024" t="str" cm="1">
        <f t="array" ref="R1024:S1024">_xlfn.TEXTSPLIT(N1024,"/")</f>
        <v>music</v>
      </c>
      <c r="S1024" t="str">
        <v>electronic music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(((J1025/60)/60)/24)+DATE(1970,1,1)</f>
        <v>42145.919687500005</v>
      </c>
      <c r="P1025">
        <f>YEAR(O1025)</f>
        <v>2015</v>
      </c>
      <c r="R1025" t="str" cm="1">
        <f t="array" ref="R1025:S1025">_xlfn.TEXTSPLIT(N1025,"/")</f>
        <v>music</v>
      </c>
      <c r="S1025" t="str">
        <v>electronic music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(((J1026/60)/60)/24)+DATE(1970,1,1)</f>
        <v>42370.580590277779</v>
      </c>
      <c r="P1026">
        <f>YEAR(O1026)</f>
        <v>2016</v>
      </c>
      <c r="R1026" t="str" cm="1">
        <f t="array" ref="R1026:S1026">_xlfn.TEXTSPLIT(N1026,"/")</f>
        <v>music</v>
      </c>
      <c r="S1026" t="str">
        <v>electronic music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(((J1027/60)/60)/24)+DATE(1970,1,1)</f>
        <v>42049.833761574075</v>
      </c>
      <c r="P1027">
        <f>YEAR(O1027)</f>
        <v>2015</v>
      </c>
      <c r="R1027" t="str" cm="1">
        <f t="array" ref="R1027:S1027">_xlfn.TEXTSPLIT(N1027,"/")</f>
        <v>music</v>
      </c>
      <c r="S1027" t="str">
        <v>electronic music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(((J1028/60)/60)/24)+DATE(1970,1,1)</f>
        <v>42426.407592592594</v>
      </c>
      <c r="P1028">
        <f>YEAR(O1028)</f>
        <v>2016</v>
      </c>
      <c r="R1028" t="str" cm="1">
        <f t="array" ref="R1028:S1028">_xlfn.TEXTSPLIT(N1028,"/")</f>
        <v>music</v>
      </c>
      <c r="S1028" t="str">
        <v>electronic music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(((J1029/60)/60)/24)+DATE(1970,1,1)</f>
        <v>41905.034108796295</v>
      </c>
      <c r="P1029">
        <f>YEAR(O1029)</f>
        <v>2014</v>
      </c>
      <c r="R1029" t="str" cm="1">
        <f t="array" ref="R1029:S1029">_xlfn.TEXTSPLIT(N1029,"/")</f>
        <v>music</v>
      </c>
      <c r="S1029" t="str">
        <v>electronic music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(((J1030/60)/60)/24)+DATE(1970,1,1)</f>
        <v>42755.627372685187</v>
      </c>
      <c r="P1030">
        <f>YEAR(O1030)</f>
        <v>2017</v>
      </c>
      <c r="R1030" t="str" cm="1">
        <f t="array" ref="R1030:S1030">_xlfn.TEXTSPLIT(N1030,"/")</f>
        <v>music</v>
      </c>
      <c r="S1030" t="str">
        <v>electronic music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(((J1031/60)/60)/24)+DATE(1970,1,1)</f>
        <v>42044.711886574078</v>
      </c>
      <c r="P1031">
        <f>YEAR(O1031)</f>
        <v>2015</v>
      </c>
      <c r="R1031" t="str" cm="1">
        <f t="array" ref="R1031:S1031">_xlfn.TEXTSPLIT(N1031,"/")</f>
        <v>music</v>
      </c>
      <c r="S1031" t="str">
        <v>electronic music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(((J1032/60)/60)/24)+DATE(1970,1,1)</f>
        <v>42611.483206018514</v>
      </c>
      <c r="P1032">
        <f>YEAR(O1032)</f>
        <v>2016</v>
      </c>
      <c r="R1032" t="str" cm="1">
        <f t="array" ref="R1032:S1032">_xlfn.TEXTSPLIT(N1032,"/")</f>
        <v>music</v>
      </c>
      <c r="S1032" t="str">
        <v>electronic music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(((J1033/60)/60)/24)+DATE(1970,1,1)</f>
        <v>42324.764004629629</v>
      </c>
      <c r="P1033">
        <f>YEAR(O1033)</f>
        <v>2015</v>
      </c>
      <c r="R1033" t="str" cm="1">
        <f t="array" ref="R1033:S1033">_xlfn.TEXTSPLIT(N1033,"/")</f>
        <v>music</v>
      </c>
      <c r="S1033" t="str">
        <v>electronic music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(((J1034/60)/60)/24)+DATE(1970,1,1)</f>
        <v>42514.666956018518</v>
      </c>
      <c r="P1034">
        <f>YEAR(O1034)</f>
        <v>2016</v>
      </c>
      <c r="R1034" t="str" cm="1">
        <f t="array" ref="R1034:S1034">_xlfn.TEXTSPLIT(N1034,"/")</f>
        <v>music</v>
      </c>
      <c r="S1034" t="str">
        <v>electronic music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(((J1035/60)/60)/24)+DATE(1970,1,1)</f>
        <v>42688.732407407413</v>
      </c>
      <c r="P1035">
        <f>YEAR(O1035)</f>
        <v>2016</v>
      </c>
      <c r="R1035" t="str" cm="1">
        <f t="array" ref="R1035:S1035">_xlfn.TEXTSPLIT(N1035,"/")</f>
        <v>music</v>
      </c>
      <c r="S1035" t="str">
        <v>electronic music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(((J1036/60)/60)/24)+DATE(1970,1,1)</f>
        <v>42555.166712962964</v>
      </c>
      <c r="P1036">
        <f>YEAR(O1036)</f>
        <v>2016</v>
      </c>
      <c r="R1036" t="str" cm="1">
        <f t="array" ref="R1036:S1036">_xlfn.TEXTSPLIT(N1036,"/")</f>
        <v>music</v>
      </c>
      <c r="S1036" t="str">
        <v>electronic music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(((J1037/60)/60)/24)+DATE(1970,1,1)</f>
        <v>42016.641435185185</v>
      </c>
      <c r="P1037">
        <f>YEAR(O1037)</f>
        <v>2015</v>
      </c>
      <c r="R1037" t="str" cm="1">
        <f t="array" ref="R1037:S1037">_xlfn.TEXTSPLIT(N1037,"/")</f>
        <v>music</v>
      </c>
      <c r="S1037" t="str">
        <v>electronic music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(((J1038/60)/60)/24)+DATE(1970,1,1)</f>
        <v>41249.448958333334</v>
      </c>
      <c r="P1038">
        <f>YEAR(O1038)</f>
        <v>2012</v>
      </c>
      <c r="R1038" t="str" cm="1">
        <f t="array" ref="R1038:S1038">_xlfn.TEXTSPLIT(N1038,"/")</f>
        <v>music</v>
      </c>
      <c r="S1038" t="str">
        <v>electronic music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(((J1039/60)/60)/24)+DATE(1970,1,1)</f>
        <v>42119.822476851856</v>
      </c>
      <c r="P1039">
        <f>YEAR(O1039)</f>
        <v>2015</v>
      </c>
      <c r="R1039" t="str" cm="1">
        <f t="array" ref="R1039:S1039">_xlfn.TEXTSPLIT(N1039,"/")</f>
        <v>music</v>
      </c>
      <c r="S1039" t="str">
        <v>electronic music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(((J1040/60)/60)/24)+DATE(1970,1,1)</f>
        <v>42418.231747685189</v>
      </c>
      <c r="P1040">
        <f>YEAR(O1040)</f>
        <v>2016</v>
      </c>
      <c r="R1040" t="str" cm="1">
        <f t="array" ref="R1040:S1040">_xlfn.TEXTSPLIT(N1040,"/")</f>
        <v>music</v>
      </c>
      <c r="S1040" t="str">
        <v>electronic music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(((J1041/60)/60)/24)+DATE(1970,1,1)</f>
        <v>42692.109328703707</v>
      </c>
      <c r="P1041">
        <f>YEAR(O1041)</f>
        <v>2016</v>
      </c>
      <c r="R1041" t="str" cm="1">
        <f t="array" ref="R1041:S1041">_xlfn.TEXTSPLIT(N1041,"/")</f>
        <v>music</v>
      </c>
      <c r="S1041" t="str">
        <v>electronic music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(((J1042/60)/60)/24)+DATE(1970,1,1)</f>
        <v>42579.708437499998</v>
      </c>
      <c r="P1042">
        <f>YEAR(O1042)</f>
        <v>2016</v>
      </c>
      <c r="R1042" t="str" cm="1">
        <f t="array" ref="R1042:S1042">_xlfn.TEXTSPLIT(N1042,"/")</f>
        <v>journalism</v>
      </c>
      <c r="S1042" t="str">
        <v>audio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(((J1043/60)/60)/24)+DATE(1970,1,1)</f>
        <v>41831.060092592597</v>
      </c>
      <c r="P1043">
        <f>YEAR(O1043)</f>
        <v>2014</v>
      </c>
      <c r="R1043" t="str" cm="1">
        <f t="array" ref="R1043:S1043">_xlfn.TEXTSPLIT(N1043,"/")</f>
        <v>journalism</v>
      </c>
      <c r="S1043" t="str">
        <v>audio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(((J1044/60)/60)/24)+DATE(1970,1,1)</f>
        <v>41851.696157407408</v>
      </c>
      <c r="P1044">
        <f>YEAR(O1044)</f>
        <v>2014</v>
      </c>
      <c r="R1044" t="str" cm="1">
        <f t="array" ref="R1044:S1044">_xlfn.TEXTSPLIT(N1044,"/")</f>
        <v>journalism</v>
      </c>
      <c r="S1044" t="str">
        <v>audio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(((J1045/60)/60)/24)+DATE(1970,1,1)</f>
        <v>42114.252951388888</v>
      </c>
      <c r="P1045">
        <f>YEAR(O1045)</f>
        <v>2015</v>
      </c>
      <c r="R1045" t="str" cm="1">
        <f t="array" ref="R1045:S1045">_xlfn.TEXTSPLIT(N1045,"/")</f>
        <v>journalism</v>
      </c>
      <c r="S1045" t="str">
        <v>audio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(((J1046/60)/60)/24)+DATE(1970,1,1)</f>
        <v>42011.925937499997</v>
      </c>
      <c r="P1046">
        <f>YEAR(O1046)</f>
        <v>2015</v>
      </c>
      <c r="R1046" t="str" cm="1">
        <f t="array" ref="R1046:S1046">_xlfn.TEXTSPLIT(N1046,"/")</f>
        <v>journalism</v>
      </c>
      <c r="S1046" t="str">
        <v>audio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(((J1047/60)/60)/24)+DATE(1970,1,1)</f>
        <v>41844.874421296299</v>
      </c>
      <c r="P1047">
        <f>YEAR(O1047)</f>
        <v>2014</v>
      </c>
      <c r="R1047" t="str" cm="1">
        <f t="array" ref="R1047:S1047">_xlfn.TEXTSPLIT(N1047,"/")</f>
        <v>journalism</v>
      </c>
      <c r="S1047" t="str">
        <v>audio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(((J1048/60)/60)/24)+DATE(1970,1,1)</f>
        <v>42319.851388888885</v>
      </c>
      <c r="P1048">
        <f>YEAR(O1048)</f>
        <v>2015</v>
      </c>
      <c r="R1048" t="str" cm="1">
        <f t="array" ref="R1048:S1048">_xlfn.TEXTSPLIT(N1048,"/")</f>
        <v>journalism</v>
      </c>
      <c r="S1048" t="str">
        <v>audio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(((J1049/60)/60)/24)+DATE(1970,1,1)</f>
        <v>41918.818460648145</v>
      </c>
      <c r="P1049">
        <f>YEAR(O1049)</f>
        <v>2014</v>
      </c>
      <c r="R1049" t="str" cm="1">
        <f t="array" ref="R1049:S1049">_xlfn.TEXTSPLIT(N1049,"/")</f>
        <v>journalism</v>
      </c>
      <c r="S1049" t="str">
        <v>audio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(((J1050/60)/60)/24)+DATE(1970,1,1)</f>
        <v>42598.053113425922</v>
      </c>
      <c r="P1050">
        <f>YEAR(O1050)</f>
        <v>2016</v>
      </c>
      <c r="R1050" t="str" cm="1">
        <f t="array" ref="R1050:S1050">_xlfn.TEXTSPLIT(N1050,"/")</f>
        <v>journalism</v>
      </c>
      <c r="S1050" t="str">
        <v>audio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(((J1051/60)/60)/24)+DATE(1970,1,1)</f>
        <v>42382.431076388893</v>
      </c>
      <c r="P1051">
        <f>YEAR(O1051)</f>
        <v>2016</v>
      </c>
      <c r="R1051" t="str" cm="1">
        <f t="array" ref="R1051:S1051">_xlfn.TEXTSPLIT(N1051,"/")</f>
        <v>journalism</v>
      </c>
      <c r="S1051" t="str">
        <v>audio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(((J1052/60)/60)/24)+DATE(1970,1,1)</f>
        <v>42231.7971875</v>
      </c>
      <c r="P1052">
        <f>YEAR(O1052)</f>
        <v>2015</v>
      </c>
      <c r="R1052" t="str" cm="1">
        <f t="array" ref="R1052:S1052">_xlfn.TEXTSPLIT(N1052,"/")</f>
        <v>journalism</v>
      </c>
      <c r="S1052" t="str">
        <v>audio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(((J1053/60)/60)/24)+DATE(1970,1,1)</f>
        <v>41850.014178240745</v>
      </c>
      <c r="P1053">
        <f>YEAR(O1053)</f>
        <v>2014</v>
      </c>
      <c r="R1053" t="str" cm="1">
        <f t="array" ref="R1053:S1053">_xlfn.TEXTSPLIT(N1053,"/")</f>
        <v>journalism</v>
      </c>
      <c r="S1053" t="str">
        <v>audio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(((J1054/60)/60)/24)+DATE(1970,1,1)</f>
        <v>42483.797395833331</v>
      </c>
      <c r="P1054">
        <f>YEAR(O1054)</f>
        <v>2016</v>
      </c>
      <c r="R1054" t="str" cm="1">
        <f t="array" ref="R1054:S1054">_xlfn.TEXTSPLIT(N1054,"/")</f>
        <v>journalism</v>
      </c>
      <c r="S1054" t="str">
        <v>audio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(((J1055/60)/60)/24)+DATE(1970,1,1)</f>
        <v>42775.172824074078</v>
      </c>
      <c r="P1055">
        <f>YEAR(O1055)</f>
        <v>2017</v>
      </c>
      <c r="R1055" t="str" cm="1">
        <f t="array" ref="R1055:S1055">_xlfn.TEXTSPLIT(N1055,"/")</f>
        <v>journalism</v>
      </c>
      <c r="S1055" t="str">
        <v>audio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(((J1056/60)/60)/24)+DATE(1970,1,1)</f>
        <v>41831.851840277777</v>
      </c>
      <c r="P1056">
        <f>YEAR(O1056)</f>
        <v>2014</v>
      </c>
      <c r="R1056" t="str" cm="1">
        <f t="array" ref="R1056:S1056">_xlfn.TEXTSPLIT(N1056,"/")</f>
        <v>journalism</v>
      </c>
      <c r="S1056" t="str">
        <v>audio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(((J1057/60)/60)/24)+DATE(1970,1,1)</f>
        <v>42406.992418981477</v>
      </c>
      <c r="P1057">
        <f>YEAR(O1057)</f>
        <v>2016</v>
      </c>
      <c r="R1057" t="str" cm="1">
        <f t="array" ref="R1057:S1057">_xlfn.TEXTSPLIT(N1057,"/")</f>
        <v>journalism</v>
      </c>
      <c r="S1057" t="str">
        <v>audio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(((J1058/60)/60)/24)+DATE(1970,1,1)</f>
        <v>42058.719641203701</v>
      </c>
      <c r="P1058">
        <f>YEAR(O1058)</f>
        <v>2015</v>
      </c>
      <c r="R1058" t="str" cm="1">
        <f t="array" ref="R1058:S1058">_xlfn.TEXTSPLIT(N1058,"/")</f>
        <v>journalism</v>
      </c>
      <c r="S1058" t="str">
        <v>audio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(((J1059/60)/60)/24)+DATE(1970,1,1)</f>
        <v>42678.871331018512</v>
      </c>
      <c r="P1059">
        <f>YEAR(O1059)</f>
        <v>2016</v>
      </c>
      <c r="R1059" t="str" cm="1">
        <f t="array" ref="R1059:S1059">_xlfn.TEXTSPLIT(N1059,"/")</f>
        <v>journalism</v>
      </c>
      <c r="S1059" t="str">
        <v>audio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(((J1060/60)/60)/24)+DATE(1970,1,1)</f>
        <v>42047.900960648149</v>
      </c>
      <c r="P1060">
        <f>YEAR(O1060)</f>
        <v>2015</v>
      </c>
      <c r="R1060" t="str" cm="1">
        <f t="array" ref="R1060:S1060">_xlfn.TEXTSPLIT(N1060,"/")</f>
        <v>journalism</v>
      </c>
      <c r="S1060" t="str">
        <v>audio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(((J1061/60)/60)/24)+DATE(1970,1,1)</f>
        <v>42046.79</v>
      </c>
      <c r="P1061">
        <f>YEAR(O1061)</f>
        <v>2015</v>
      </c>
      <c r="R1061" t="str" cm="1">
        <f t="array" ref="R1061:S1061">_xlfn.TEXTSPLIT(N1061,"/")</f>
        <v>journalism</v>
      </c>
      <c r="S1061" t="str">
        <v>audio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(((J1062/60)/60)/24)+DATE(1970,1,1)</f>
        <v>42079.913113425922</v>
      </c>
      <c r="P1062">
        <f>YEAR(O1062)</f>
        <v>2015</v>
      </c>
      <c r="R1062" t="str" cm="1">
        <f t="array" ref="R1062:S1062">_xlfn.TEXTSPLIT(N1062,"/")</f>
        <v>journalism</v>
      </c>
      <c r="S1062" t="str">
        <v>audio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(((J1063/60)/60)/24)+DATE(1970,1,1)</f>
        <v>42432.276712962965</v>
      </c>
      <c r="P1063">
        <f>YEAR(O1063)</f>
        <v>2016</v>
      </c>
      <c r="R1063" t="str" cm="1">
        <f t="array" ref="R1063:S1063">_xlfn.TEXTSPLIT(N1063,"/")</f>
        <v>journalism</v>
      </c>
      <c r="S1063" t="str">
        <v>audio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(((J1064/60)/60)/24)+DATE(1970,1,1)</f>
        <v>42556.807187500002</v>
      </c>
      <c r="P1064">
        <f>YEAR(O1064)</f>
        <v>2016</v>
      </c>
      <c r="R1064" t="str" cm="1">
        <f t="array" ref="R1064:S1064">_xlfn.TEXTSPLIT(N1064,"/")</f>
        <v>journalism</v>
      </c>
      <c r="S1064" t="str">
        <v>audio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(((J1065/60)/60)/24)+DATE(1970,1,1)</f>
        <v>42583.030810185184</v>
      </c>
      <c r="P1065">
        <f>YEAR(O1065)</f>
        <v>2016</v>
      </c>
      <c r="R1065" t="str" cm="1">
        <f t="array" ref="R1065:S1065">_xlfn.TEXTSPLIT(N1065,"/")</f>
        <v>journalism</v>
      </c>
      <c r="S1065" t="str">
        <v>audio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(((J1066/60)/60)/24)+DATE(1970,1,1)</f>
        <v>41417.228043981479</v>
      </c>
      <c r="P1066">
        <f>YEAR(O1066)</f>
        <v>2013</v>
      </c>
      <c r="R1066" t="str" cm="1">
        <f t="array" ref="R1066:S1066">_xlfn.TEXTSPLIT(N1066,"/")</f>
        <v>games</v>
      </c>
      <c r="S1066" t="str">
        <v>video games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(((J1067/60)/60)/24)+DATE(1970,1,1)</f>
        <v>41661.381041666667</v>
      </c>
      <c r="P1067">
        <f>YEAR(O1067)</f>
        <v>2014</v>
      </c>
      <c r="R1067" t="str" cm="1">
        <f t="array" ref="R1067:S1067">_xlfn.TEXTSPLIT(N1067,"/")</f>
        <v>games</v>
      </c>
      <c r="S1067" t="str">
        <v>video games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(((J1068/60)/60)/24)+DATE(1970,1,1)</f>
        <v>41445.962754629632</v>
      </c>
      <c r="P1068">
        <f>YEAR(O1068)</f>
        <v>2013</v>
      </c>
      <c r="R1068" t="str" cm="1">
        <f t="array" ref="R1068:S1068">_xlfn.TEXTSPLIT(N1068,"/")</f>
        <v>games</v>
      </c>
      <c r="S1068" t="str">
        <v>video games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(((J1069/60)/60)/24)+DATE(1970,1,1)</f>
        <v>41599.855682870373</v>
      </c>
      <c r="P1069">
        <f>YEAR(O1069)</f>
        <v>2013</v>
      </c>
      <c r="R1069" t="str" cm="1">
        <f t="array" ref="R1069:S1069">_xlfn.TEXTSPLIT(N1069,"/")</f>
        <v>games</v>
      </c>
      <c r="S1069" t="str">
        <v>video games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(((J1070/60)/60)/24)+DATE(1970,1,1)</f>
        <v>42440.371111111104</v>
      </c>
      <c r="P1070">
        <f>YEAR(O1070)</f>
        <v>2016</v>
      </c>
      <c r="R1070" t="str" cm="1">
        <f t="array" ref="R1070:S1070">_xlfn.TEXTSPLIT(N1070,"/")</f>
        <v>games</v>
      </c>
      <c r="S1070" t="str">
        <v>video games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(((J1071/60)/60)/24)+DATE(1970,1,1)</f>
        <v>41572.229849537034</v>
      </c>
      <c r="P1071">
        <f>YEAR(O1071)</f>
        <v>2013</v>
      </c>
      <c r="R1071" t="str" cm="1">
        <f t="array" ref="R1071:S1071">_xlfn.TEXTSPLIT(N1071,"/")</f>
        <v>games</v>
      </c>
      <c r="S1071" t="str">
        <v>video games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(((J1072/60)/60)/24)+DATE(1970,1,1)</f>
        <v>41163.011828703704</v>
      </c>
      <c r="P1072">
        <f>YEAR(O1072)</f>
        <v>2012</v>
      </c>
      <c r="R1072" t="str" cm="1">
        <f t="array" ref="R1072:S1072">_xlfn.TEXTSPLIT(N1072,"/")</f>
        <v>games</v>
      </c>
      <c r="S1072" t="str">
        <v>video games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(((J1073/60)/60)/24)+DATE(1970,1,1)</f>
        <v>42295.753391203703</v>
      </c>
      <c r="P1073">
        <f>YEAR(O1073)</f>
        <v>2015</v>
      </c>
      <c r="R1073" t="str" cm="1">
        <f t="array" ref="R1073:S1073">_xlfn.TEXTSPLIT(N1073,"/")</f>
        <v>games</v>
      </c>
      <c r="S1073" t="str">
        <v>video games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(((J1074/60)/60)/24)+DATE(1970,1,1)</f>
        <v>41645.832141203704</v>
      </c>
      <c r="P1074">
        <f>YEAR(O1074)</f>
        <v>2014</v>
      </c>
      <c r="R1074" t="str" cm="1">
        <f t="array" ref="R1074:S1074">_xlfn.TEXTSPLIT(N1074,"/")</f>
        <v>games</v>
      </c>
      <c r="S1074" t="str">
        <v>video games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(((J1075/60)/60)/24)+DATE(1970,1,1)</f>
        <v>40802.964594907404</v>
      </c>
      <c r="P1075">
        <f>YEAR(O1075)</f>
        <v>2011</v>
      </c>
      <c r="R1075" t="str" cm="1">
        <f t="array" ref="R1075:S1075">_xlfn.TEXTSPLIT(N1075,"/")</f>
        <v>games</v>
      </c>
      <c r="S1075" t="str">
        <v>video games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(((J1076/60)/60)/24)+DATE(1970,1,1)</f>
        <v>41613.172974537039</v>
      </c>
      <c r="P1076">
        <f>YEAR(O1076)</f>
        <v>2013</v>
      </c>
      <c r="R1076" t="str" cm="1">
        <f t="array" ref="R1076:S1076">_xlfn.TEXTSPLIT(N1076,"/")</f>
        <v>games</v>
      </c>
      <c r="S1076" t="str">
        <v>video games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(((J1077/60)/60)/24)+DATE(1970,1,1)</f>
        <v>41005.904120370367</v>
      </c>
      <c r="P1077">
        <f>YEAR(O1077)</f>
        <v>2012</v>
      </c>
      <c r="R1077" t="str" cm="1">
        <f t="array" ref="R1077:S1077">_xlfn.TEXTSPLIT(N1077,"/")</f>
        <v>games</v>
      </c>
      <c r="S1077" t="str">
        <v>video games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(((J1078/60)/60)/24)+DATE(1970,1,1)</f>
        <v>41838.377893518518</v>
      </c>
      <c r="P1078">
        <f>YEAR(O1078)</f>
        <v>2014</v>
      </c>
      <c r="R1078" t="str" cm="1">
        <f t="array" ref="R1078:S1078">_xlfn.TEXTSPLIT(N1078,"/")</f>
        <v>games</v>
      </c>
      <c r="S1078" t="str">
        <v>video games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(((J1079/60)/60)/24)+DATE(1970,1,1)</f>
        <v>42353.16679398148</v>
      </c>
      <c r="P1079">
        <f>YEAR(O1079)</f>
        <v>2015</v>
      </c>
      <c r="R1079" t="str" cm="1">
        <f t="array" ref="R1079:S1079">_xlfn.TEXTSPLIT(N1079,"/")</f>
        <v>games</v>
      </c>
      <c r="S1079" t="str">
        <v>video games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(((J1080/60)/60)/24)+DATE(1970,1,1)</f>
        <v>40701.195844907408</v>
      </c>
      <c r="P1080">
        <f>YEAR(O1080)</f>
        <v>2011</v>
      </c>
      <c r="R1080" t="str" cm="1">
        <f t="array" ref="R1080:S1080">_xlfn.TEXTSPLIT(N1080,"/")</f>
        <v>games</v>
      </c>
      <c r="S1080" t="str">
        <v>video games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(((J1081/60)/60)/24)+DATE(1970,1,1)</f>
        <v>42479.566388888896</v>
      </c>
      <c r="P1081">
        <f>YEAR(O1081)</f>
        <v>2016</v>
      </c>
      <c r="R1081" t="str" cm="1">
        <f t="array" ref="R1081:S1081">_xlfn.TEXTSPLIT(N1081,"/")</f>
        <v>games</v>
      </c>
      <c r="S1081" t="str">
        <v>video games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(((J1082/60)/60)/24)+DATE(1970,1,1)</f>
        <v>41740.138113425928</v>
      </c>
      <c r="P1082">
        <f>YEAR(O1082)</f>
        <v>2014</v>
      </c>
      <c r="R1082" t="str" cm="1">
        <f t="array" ref="R1082:S1082">_xlfn.TEXTSPLIT(N1082,"/")</f>
        <v>games</v>
      </c>
      <c r="S1082" t="str">
        <v>video games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(((J1083/60)/60)/24)+DATE(1970,1,1)</f>
        <v>42002.926990740743</v>
      </c>
      <c r="P1083">
        <f>YEAR(O1083)</f>
        <v>2014</v>
      </c>
      <c r="R1083" t="str" cm="1">
        <f t="array" ref="R1083:S1083">_xlfn.TEXTSPLIT(N1083,"/")</f>
        <v>games</v>
      </c>
      <c r="S1083" t="str">
        <v>video games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(((J1084/60)/60)/24)+DATE(1970,1,1)</f>
        <v>41101.906111111115</v>
      </c>
      <c r="P1084">
        <f>YEAR(O1084)</f>
        <v>2012</v>
      </c>
      <c r="R1084" t="str" cm="1">
        <f t="array" ref="R1084:S1084">_xlfn.TEXTSPLIT(N1084,"/")</f>
        <v>games</v>
      </c>
      <c r="S1084" t="str">
        <v>video games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(((J1085/60)/60)/24)+DATE(1970,1,1)</f>
        <v>41793.659525462965</v>
      </c>
      <c r="P1085">
        <f>YEAR(O1085)</f>
        <v>2014</v>
      </c>
      <c r="R1085" t="str" cm="1">
        <f t="array" ref="R1085:S1085">_xlfn.TEXTSPLIT(N1085,"/")</f>
        <v>games</v>
      </c>
      <c r="S1085" t="str">
        <v>video games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(((J1086/60)/60)/24)+DATE(1970,1,1)</f>
        <v>41829.912083333329</v>
      </c>
      <c r="P1086">
        <f>YEAR(O1086)</f>
        <v>2014</v>
      </c>
      <c r="R1086" t="str" cm="1">
        <f t="array" ref="R1086:S1086">_xlfn.TEXTSPLIT(N1086,"/")</f>
        <v>games</v>
      </c>
      <c r="S1086" t="str">
        <v>video games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(((J1087/60)/60)/24)+DATE(1970,1,1)</f>
        <v>42413.671006944445</v>
      </c>
      <c r="P1087">
        <f>YEAR(O1087)</f>
        <v>2016</v>
      </c>
      <c r="R1087" t="str" cm="1">
        <f t="array" ref="R1087:S1087">_xlfn.TEXTSPLIT(N1087,"/")</f>
        <v>games</v>
      </c>
      <c r="S1087" t="str">
        <v>video games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(((J1088/60)/60)/24)+DATE(1970,1,1)</f>
        <v>41845.866793981484</v>
      </c>
      <c r="P1088">
        <f>YEAR(O1088)</f>
        <v>2014</v>
      </c>
      <c r="R1088" t="str" cm="1">
        <f t="array" ref="R1088:S1088">_xlfn.TEXTSPLIT(N1088,"/")</f>
        <v>games</v>
      </c>
      <c r="S1088" t="str">
        <v>video games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(((J1089/60)/60)/24)+DATE(1970,1,1)</f>
        <v>41775.713969907411</v>
      </c>
      <c r="P1089">
        <f>YEAR(O1089)</f>
        <v>2014</v>
      </c>
      <c r="R1089" t="str" cm="1">
        <f t="array" ref="R1089:S1089">_xlfn.TEXTSPLIT(N1089,"/")</f>
        <v>games</v>
      </c>
      <c r="S1089" t="str">
        <v>video games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(((J1090/60)/60)/24)+DATE(1970,1,1)</f>
        <v>41723.799386574072</v>
      </c>
      <c r="P1090">
        <f>YEAR(O1090)</f>
        <v>2014</v>
      </c>
      <c r="R1090" t="str" cm="1">
        <f t="array" ref="R1090:S1090">_xlfn.TEXTSPLIT(N1090,"/")</f>
        <v>games</v>
      </c>
      <c r="S1090" t="str">
        <v>video games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(((J1091/60)/60)/24)+DATE(1970,1,1)</f>
        <v>42151.189525462964</v>
      </c>
      <c r="P1091">
        <f>YEAR(O1091)</f>
        <v>2015</v>
      </c>
      <c r="R1091" t="str" cm="1">
        <f t="array" ref="R1091:S1091">_xlfn.TEXTSPLIT(N1091,"/")</f>
        <v>games</v>
      </c>
      <c r="S1091" t="str">
        <v>video games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(((J1092/60)/60)/24)+DATE(1970,1,1)</f>
        <v>42123.185798611114</v>
      </c>
      <c r="P1092">
        <f>YEAR(O1092)</f>
        <v>2015</v>
      </c>
      <c r="R1092" t="str" cm="1">
        <f t="array" ref="R1092:S1092">_xlfn.TEXTSPLIT(N1092,"/")</f>
        <v>games</v>
      </c>
      <c r="S1092" t="str">
        <v>video games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(((J1093/60)/60)/24)+DATE(1970,1,1)</f>
        <v>42440.820277777777</v>
      </c>
      <c r="P1093">
        <f>YEAR(O1093)</f>
        <v>2016</v>
      </c>
      <c r="R1093" t="str" cm="1">
        <f t="array" ref="R1093:S1093">_xlfn.TEXTSPLIT(N1093,"/")</f>
        <v>games</v>
      </c>
      <c r="S1093" t="str">
        <v>video games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(((J1094/60)/60)/24)+DATE(1970,1,1)</f>
        <v>41250.025902777779</v>
      </c>
      <c r="P1094">
        <f>YEAR(O1094)</f>
        <v>2012</v>
      </c>
      <c r="R1094" t="str" cm="1">
        <f t="array" ref="R1094:S1094">_xlfn.TEXTSPLIT(N1094,"/")</f>
        <v>games</v>
      </c>
      <c r="S1094" t="str">
        <v>video games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(((J1095/60)/60)/24)+DATE(1970,1,1)</f>
        <v>42396.973807870367</v>
      </c>
      <c r="P1095">
        <f>YEAR(O1095)</f>
        <v>2016</v>
      </c>
      <c r="R1095" t="str" cm="1">
        <f t="array" ref="R1095:S1095">_xlfn.TEXTSPLIT(N1095,"/")</f>
        <v>games</v>
      </c>
      <c r="S1095" t="str">
        <v>video games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(((J1096/60)/60)/24)+DATE(1970,1,1)</f>
        <v>40795.713344907403</v>
      </c>
      <c r="P1096">
        <f>YEAR(O1096)</f>
        <v>2011</v>
      </c>
      <c r="R1096" t="str" cm="1">
        <f t="array" ref="R1096:S1096">_xlfn.TEXTSPLIT(N1096,"/")</f>
        <v>games</v>
      </c>
      <c r="S1096" t="str">
        <v>video games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(((J1097/60)/60)/24)+DATE(1970,1,1)</f>
        <v>41486.537268518521</v>
      </c>
      <c r="P1097">
        <f>YEAR(O1097)</f>
        <v>2013</v>
      </c>
      <c r="R1097" t="str" cm="1">
        <f t="array" ref="R1097:S1097">_xlfn.TEXTSPLIT(N1097,"/")</f>
        <v>games</v>
      </c>
      <c r="S1097" t="str">
        <v>video games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(((J1098/60)/60)/24)+DATE(1970,1,1)</f>
        <v>41885.51798611111</v>
      </c>
      <c r="P1098">
        <f>YEAR(O1098)</f>
        <v>2014</v>
      </c>
      <c r="R1098" t="str" cm="1">
        <f t="array" ref="R1098:S1098">_xlfn.TEXTSPLIT(N1098,"/")</f>
        <v>games</v>
      </c>
      <c r="S1098" t="str">
        <v>video games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(((J1099/60)/60)/24)+DATE(1970,1,1)</f>
        <v>41660.792557870373</v>
      </c>
      <c r="P1099">
        <f>YEAR(O1099)</f>
        <v>2014</v>
      </c>
      <c r="R1099" t="str" cm="1">
        <f t="array" ref="R1099:S1099">_xlfn.TEXTSPLIT(N1099,"/")</f>
        <v>games</v>
      </c>
      <c r="S1099" t="str">
        <v>video games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(((J1100/60)/60)/24)+DATE(1970,1,1)</f>
        <v>41712.762673611112</v>
      </c>
      <c r="P1100">
        <f>YEAR(O1100)</f>
        <v>2014</v>
      </c>
      <c r="R1100" t="str" cm="1">
        <f t="array" ref="R1100:S1100">_xlfn.TEXTSPLIT(N1100,"/")</f>
        <v>games</v>
      </c>
      <c r="S1100" t="str">
        <v>video games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(((J1101/60)/60)/24)+DATE(1970,1,1)</f>
        <v>42107.836435185185</v>
      </c>
      <c r="P1101">
        <f>YEAR(O1101)</f>
        <v>2015</v>
      </c>
      <c r="R1101" t="str" cm="1">
        <f t="array" ref="R1101:S1101">_xlfn.TEXTSPLIT(N1101,"/")</f>
        <v>games</v>
      </c>
      <c r="S1101" t="str">
        <v>video games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(((J1102/60)/60)/24)+DATE(1970,1,1)</f>
        <v>42384.110775462963</v>
      </c>
      <c r="P1102">
        <f>YEAR(O1102)</f>
        <v>2016</v>
      </c>
      <c r="R1102" t="str" cm="1">
        <f t="array" ref="R1102:S1102">_xlfn.TEXTSPLIT(N1102,"/")</f>
        <v>games</v>
      </c>
      <c r="S1102" t="str">
        <v>video games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(((J1103/60)/60)/24)+DATE(1970,1,1)</f>
        <v>42538.77243055556</v>
      </c>
      <c r="P1103">
        <f>YEAR(O1103)</f>
        <v>2016</v>
      </c>
      <c r="R1103" t="str" cm="1">
        <f t="array" ref="R1103:S1103">_xlfn.TEXTSPLIT(N1103,"/")</f>
        <v>games</v>
      </c>
      <c r="S1103" t="str">
        <v>video games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(((J1104/60)/60)/24)+DATE(1970,1,1)</f>
        <v>41577.045428240745</v>
      </c>
      <c r="P1104">
        <f>YEAR(O1104)</f>
        <v>2013</v>
      </c>
      <c r="R1104" t="str" cm="1">
        <f t="array" ref="R1104:S1104">_xlfn.TEXTSPLIT(N1104,"/")</f>
        <v>games</v>
      </c>
      <c r="S1104" t="str">
        <v>video games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(((J1105/60)/60)/24)+DATE(1970,1,1)</f>
        <v>42479.22210648148</v>
      </c>
      <c r="P1105">
        <f>YEAR(O1105)</f>
        <v>2016</v>
      </c>
      <c r="R1105" t="str" cm="1">
        <f t="array" ref="R1105:S1105">_xlfn.TEXTSPLIT(N1105,"/")</f>
        <v>games</v>
      </c>
      <c r="S1105" t="str">
        <v>video games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(((J1106/60)/60)/24)+DATE(1970,1,1)</f>
        <v>41771.40996527778</v>
      </c>
      <c r="P1106">
        <f>YEAR(O1106)</f>
        <v>2014</v>
      </c>
      <c r="R1106" t="str" cm="1">
        <f t="array" ref="R1106:S1106">_xlfn.TEXTSPLIT(N1106,"/")</f>
        <v>games</v>
      </c>
      <c r="S1106" t="str">
        <v>video games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(((J1107/60)/60)/24)+DATE(1970,1,1)</f>
        <v>41692.135729166665</v>
      </c>
      <c r="P1107">
        <f>YEAR(O1107)</f>
        <v>2014</v>
      </c>
      <c r="R1107" t="str" cm="1">
        <f t="array" ref="R1107:S1107">_xlfn.TEXTSPLIT(N1107,"/")</f>
        <v>games</v>
      </c>
      <c r="S1107" t="str">
        <v>video games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(((J1108/60)/60)/24)+DATE(1970,1,1)</f>
        <v>40973.740451388891</v>
      </c>
      <c r="P1108">
        <f>YEAR(O1108)</f>
        <v>2012</v>
      </c>
      <c r="R1108" t="str" cm="1">
        <f t="array" ref="R1108:S1108">_xlfn.TEXTSPLIT(N1108,"/")</f>
        <v>games</v>
      </c>
      <c r="S1108" t="str">
        <v>video games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(((J1109/60)/60)/24)+DATE(1970,1,1)</f>
        <v>41813.861388888887</v>
      </c>
      <c r="P1109">
        <f>YEAR(O1109)</f>
        <v>2014</v>
      </c>
      <c r="R1109" t="str" cm="1">
        <f t="array" ref="R1109:S1109">_xlfn.TEXTSPLIT(N1109,"/")</f>
        <v>games</v>
      </c>
      <c r="S1109" t="str">
        <v>video games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(((J1110/60)/60)/24)+DATE(1970,1,1)</f>
        <v>40952.636979166666</v>
      </c>
      <c r="P1110">
        <f>YEAR(O1110)</f>
        <v>2012</v>
      </c>
      <c r="R1110" t="str" cm="1">
        <f t="array" ref="R1110:S1110">_xlfn.TEXTSPLIT(N1110,"/")</f>
        <v>games</v>
      </c>
      <c r="S1110" t="str">
        <v>video games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(((J1111/60)/60)/24)+DATE(1970,1,1)</f>
        <v>42662.752199074079</v>
      </c>
      <c r="P1111">
        <f>YEAR(O1111)</f>
        <v>2016</v>
      </c>
      <c r="R1111" t="str" cm="1">
        <f t="array" ref="R1111:S1111">_xlfn.TEXTSPLIT(N1111,"/")</f>
        <v>games</v>
      </c>
      <c r="S1111" t="str">
        <v>video games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(((J1112/60)/60)/24)+DATE(1970,1,1)</f>
        <v>41220.933124999996</v>
      </c>
      <c r="P1112">
        <f>YEAR(O1112)</f>
        <v>2012</v>
      </c>
      <c r="R1112" t="str" cm="1">
        <f t="array" ref="R1112:S1112">_xlfn.TEXTSPLIT(N1112,"/")</f>
        <v>games</v>
      </c>
      <c r="S1112" t="str">
        <v>video games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(((J1113/60)/60)/24)+DATE(1970,1,1)</f>
        <v>42347.203587962969</v>
      </c>
      <c r="P1113">
        <f>YEAR(O1113)</f>
        <v>2015</v>
      </c>
      <c r="R1113" t="str" cm="1">
        <f t="array" ref="R1113:S1113">_xlfn.TEXTSPLIT(N1113,"/")</f>
        <v>games</v>
      </c>
      <c r="S1113" t="str">
        <v>video games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(((J1114/60)/60)/24)+DATE(1970,1,1)</f>
        <v>41963.759386574078</v>
      </c>
      <c r="P1114">
        <f>YEAR(O1114)</f>
        <v>2014</v>
      </c>
      <c r="R1114" t="str" cm="1">
        <f t="array" ref="R1114:S1114">_xlfn.TEXTSPLIT(N1114,"/")</f>
        <v>games</v>
      </c>
      <c r="S1114" t="str">
        <v>video games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(((J1115/60)/60)/24)+DATE(1970,1,1)</f>
        <v>41835.977083333331</v>
      </c>
      <c r="P1115">
        <f>YEAR(O1115)</f>
        <v>2014</v>
      </c>
      <c r="R1115" t="str" cm="1">
        <f t="array" ref="R1115:S1115">_xlfn.TEXTSPLIT(N1115,"/")</f>
        <v>games</v>
      </c>
      <c r="S1115" t="str">
        <v>video games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(((J1116/60)/60)/24)+DATE(1970,1,1)</f>
        <v>41526.345914351856</v>
      </c>
      <c r="P1116">
        <f>YEAR(O1116)</f>
        <v>2013</v>
      </c>
      <c r="R1116" t="str" cm="1">
        <f t="array" ref="R1116:S1116">_xlfn.TEXTSPLIT(N1116,"/")</f>
        <v>games</v>
      </c>
      <c r="S1116" t="str">
        <v>video games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(((J1117/60)/60)/24)+DATE(1970,1,1)</f>
        <v>42429.695543981477</v>
      </c>
      <c r="P1117">
        <f>YEAR(O1117)</f>
        <v>2016</v>
      </c>
      <c r="R1117" t="str" cm="1">
        <f t="array" ref="R1117:S1117">_xlfn.TEXTSPLIT(N1117,"/")</f>
        <v>games</v>
      </c>
      <c r="S1117" t="str">
        <v>video games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(((J1118/60)/60)/24)+DATE(1970,1,1)</f>
        <v>41009.847314814811</v>
      </c>
      <c r="P1118">
        <f>YEAR(O1118)</f>
        <v>2012</v>
      </c>
      <c r="R1118" t="str" cm="1">
        <f t="array" ref="R1118:S1118">_xlfn.TEXTSPLIT(N1118,"/")</f>
        <v>games</v>
      </c>
      <c r="S1118" t="str">
        <v>video games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(((J1119/60)/60)/24)+DATE(1970,1,1)</f>
        <v>42333.598530092597</v>
      </c>
      <c r="P1119">
        <f>YEAR(O1119)</f>
        <v>2015</v>
      </c>
      <c r="R1119" t="str" cm="1">
        <f t="array" ref="R1119:S1119">_xlfn.TEXTSPLIT(N1119,"/")</f>
        <v>games</v>
      </c>
      <c r="S1119" t="str">
        <v>video games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(((J1120/60)/60)/24)+DATE(1970,1,1)</f>
        <v>41704.16642361111</v>
      </c>
      <c r="P1120">
        <f>YEAR(O1120)</f>
        <v>2014</v>
      </c>
      <c r="R1120" t="str" cm="1">
        <f t="array" ref="R1120:S1120">_xlfn.TEXTSPLIT(N1120,"/")</f>
        <v>games</v>
      </c>
      <c r="S1120" t="str">
        <v>video games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(((J1121/60)/60)/24)+DATE(1970,1,1)</f>
        <v>41722.792407407411</v>
      </c>
      <c r="P1121">
        <f>YEAR(O1121)</f>
        <v>2014</v>
      </c>
      <c r="R1121" t="str" cm="1">
        <f t="array" ref="R1121:S1121">_xlfn.TEXTSPLIT(N1121,"/")</f>
        <v>games</v>
      </c>
      <c r="S1121" t="str">
        <v>video games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(((J1122/60)/60)/24)+DATE(1970,1,1)</f>
        <v>40799.872685185182</v>
      </c>
      <c r="P1122">
        <f>YEAR(O1122)</f>
        <v>2011</v>
      </c>
      <c r="R1122" t="str" cm="1">
        <f t="array" ref="R1122:S1122">_xlfn.TEXTSPLIT(N1122,"/")</f>
        <v>games</v>
      </c>
      <c r="S1122" t="str">
        <v>video games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(((J1123/60)/60)/24)+DATE(1970,1,1)</f>
        <v>42412.934212962966</v>
      </c>
      <c r="P1123">
        <f>YEAR(O1123)</f>
        <v>2016</v>
      </c>
      <c r="R1123" t="str" cm="1">
        <f t="array" ref="R1123:S1123">_xlfn.TEXTSPLIT(N1123,"/")</f>
        <v>games</v>
      </c>
      <c r="S1123" t="str">
        <v>video games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(((J1124/60)/60)/24)+DATE(1970,1,1)</f>
        <v>41410.703993055555</v>
      </c>
      <c r="P1124">
        <f>YEAR(O1124)</f>
        <v>2013</v>
      </c>
      <c r="R1124" t="str" cm="1">
        <f t="array" ref="R1124:S1124">_xlfn.TEXTSPLIT(N1124,"/")</f>
        <v>games</v>
      </c>
      <c r="S1124" t="str">
        <v>video games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(((J1125/60)/60)/24)+DATE(1970,1,1)</f>
        <v>41718.5237037037</v>
      </c>
      <c r="P1125">
        <f>YEAR(O1125)</f>
        <v>2014</v>
      </c>
      <c r="R1125" t="str" cm="1">
        <f t="array" ref="R1125:S1125">_xlfn.TEXTSPLIT(N1125,"/")</f>
        <v>games</v>
      </c>
      <c r="S1125" t="str">
        <v>video games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(((J1126/60)/60)/24)+DATE(1970,1,1)</f>
        <v>42094.667256944449</v>
      </c>
      <c r="P1126">
        <f>YEAR(O1126)</f>
        <v>2015</v>
      </c>
      <c r="R1126" t="str" cm="1">
        <f t="array" ref="R1126:S1126">_xlfn.TEXTSPLIT(N1126,"/")</f>
        <v>games</v>
      </c>
      <c r="S1126" t="str">
        <v>mobile games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(((J1127/60)/60)/24)+DATE(1970,1,1)</f>
        <v>42212.624189814815</v>
      </c>
      <c r="P1127">
        <f>YEAR(O1127)</f>
        <v>2015</v>
      </c>
      <c r="R1127" t="str" cm="1">
        <f t="array" ref="R1127:S1127">_xlfn.TEXTSPLIT(N1127,"/")</f>
        <v>games</v>
      </c>
      <c r="S1127" t="str">
        <v>mobile games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(((J1128/60)/60)/24)+DATE(1970,1,1)</f>
        <v>42535.327476851846</v>
      </c>
      <c r="P1128">
        <f>YEAR(O1128)</f>
        <v>2016</v>
      </c>
      <c r="R1128" t="str" cm="1">
        <f t="array" ref="R1128:S1128">_xlfn.TEXTSPLIT(N1128,"/")</f>
        <v>games</v>
      </c>
      <c r="S1128" t="str">
        <v>mobile games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(((J1129/60)/60)/24)+DATE(1970,1,1)</f>
        <v>41926.854166666664</v>
      </c>
      <c r="P1129">
        <f>YEAR(O1129)</f>
        <v>2014</v>
      </c>
      <c r="R1129" t="str" cm="1">
        <f t="array" ref="R1129:S1129">_xlfn.TEXTSPLIT(N1129,"/")</f>
        <v>games</v>
      </c>
      <c r="S1129" t="str">
        <v>mobile games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(((J1130/60)/60)/24)+DATE(1970,1,1)</f>
        <v>41828.649502314816</v>
      </c>
      <c r="P1130">
        <f>YEAR(O1130)</f>
        <v>2014</v>
      </c>
      <c r="R1130" t="str" cm="1">
        <f t="array" ref="R1130:S1130">_xlfn.TEXTSPLIT(N1130,"/")</f>
        <v>games</v>
      </c>
      <c r="S1130" t="str">
        <v>mobile games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(((J1131/60)/60)/24)+DATE(1970,1,1)</f>
        <v>42496.264965277776</v>
      </c>
      <c r="P1131">
        <f>YEAR(O1131)</f>
        <v>2016</v>
      </c>
      <c r="R1131" t="str" cm="1">
        <f t="array" ref="R1131:S1131">_xlfn.TEXTSPLIT(N1131,"/")</f>
        <v>games</v>
      </c>
      <c r="S1131" t="str">
        <v>mobile games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(((J1132/60)/60)/24)+DATE(1970,1,1)</f>
        <v>41908.996527777781</v>
      </c>
      <c r="P1132">
        <f>YEAR(O1132)</f>
        <v>2014</v>
      </c>
      <c r="R1132" t="str" cm="1">
        <f t="array" ref="R1132:S1132">_xlfn.TEXTSPLIT(N1132,"/")</f>
        <v>games</v>
      </c>
      <c r="S1132" t="str">
        <v>mobile games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(((J1133/60)/60)/24)+DATE(1970,1,1)</f>
        <v>42332.908194444448</v>
      </c>
      <c r="P1133">
        <f>YEAR(O1133)</f>
        <v>2015</v>
      </c>
      <c r="R1133" t="str" cm="1">
        <f t="array" ref="R1133:S1133">_xlfn.TEXTSPLIT(N1133,"/")</f>
        <v>games</v>
      </c>
      <c r="S1133" t="str">
        <v>mobile games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(((J1134/60)/60)/24)+DATE(1970,1,1)</f>
        <v>42706.115405092598</v>
      </c>
      <c r="P1134">
        <f>YEAR(O1134)</f>
        <v>2016</v>
      </c>
      <c r="R1134" t="str" cm="1">
        <f t="array" ref="R1134:S1134">_xlfn.TEXTSPLIT(N1134,"/")</f>
        <v>games</v>
      </c>
      <c r="S1134" t="str">
        <v>mobile games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(((J1135/60)/60)/24)+DATE(1970,1,1)</f>
        <v>41821.407187500001</v>
      </c>
      <c r="P1135">
        <f>YEAR(O1135)</f>
        <v>2014</v>
      </c>
      <c r="R1135" t="str" cm="1">
        <f t="array" ref="R1135:S1135">_xlfn.TEXTSPLIT(N1135,"/")</f>
        <v>games</v>
      </c>
      <c r="S1135" t="str">
        <v>mobile games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(((J1136/60)/60)/24)+DATE(1970,1,1)</f>
        <v>41958.285046296296</v>
      </c>
      <c r="P1136">
        <f>YEAR(O1136)</f>
        <v>2014</v>
      </c>
      <c r="R1136" t="str" cm="1">
        <f t="array" ref="R1136:S1136">_xlfn.TEXTSPLIT(N1136,"/")</f>
        <v>games</v>
      </c>
      <c r="S1136" t="str">
        <v>mobile games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(((J1137/60)/60)/24)+DATE(1970,1,1)</f>
        <v>42558.989513888882</v>
      </c>
      <c r="P1137">
        <f>YEAR(O1137)</f>
        <v>2016</v>
      </c>
      <c r="R1137" t="str" cm="1">
        <f t="array" ref="R1137:S1137">_xlfn.TEXTSPLIT(N1137,"/")</f>
        <v>games</v>
      </c>
      <c r="S1137" t="str">
        <v>mobile games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(((J1138/60)/60)/24)+DATE(1970,1,1)</f>
        <v>42327.671631944439</v>
      </c>
      <c r="P1138">
        <f>YEAR(O1138)</f>
        <v>2015</v>
      </c>
      <c r="R1138" t="str" cm="1">
        <f t="array" ref="R1138:S1138">_xlfn.TEXTSPLIT(N1138,"/")</f>
        <v>games</v>
      </c>
      <c r="S1138" t="str">
        <v>mobile games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(((J1139/60)/60)/24)+DATE(1970,1,1)</f>
        <v>42453.819687499999</v>
      </c>
      <c r="P1139">
        <f>YEAR(O1139)</f>
        <v>2016</v>
      </c>
      <c r="R1139" t="str" cm="1">
        <f t="array" ref="R1139:S1139">_xlfn.TEXTSPLIT(N1139,"/")</f>
        <v>games</v>
      </c>
      <c r="S1139" t="str">
        <v>mobile games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(((J1140/60)/60)/24)+DATE(1970,1,1)</f>
        <v>42736.9066087963</v>
      </c>
      <c r="P1140">
        <f>YEAR(O1140)</f>
        <v>2017</v>
      </c>
      <c r="R1140" t="str" cm="1">
        <f t="array" ref="R1140:S1140">_xlfn.TEXTSPLIT(N1140,"/")</f>
        <v>games</v>
      </c>
      <c r="S1140" t="str">
        <v>mobile games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(((J1141/60)/60)/24)+DATE(1970,1,1)</f>
        <v>41975.347523148142</v>
      </c>
      <c r="P1141">
        <f>YEAR(O1141)</f>
        <v>2014</v>
      </c>
      <c r="R1141" t="str" cm="1">
        <f t="array" ref="R1141:S1141">_xlfn.TEXTSPLIT(N1141,"/")</f>
        <v>games</v>
      </c>
      <c r="S1141" t="str">
        <v>mobile games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(((J1142/60)/60)/24)+DATE(1970,1,1)</f>
        <v>42192.462048611109</v>
      </c>
      <c r="P1142">
        <f>YEAR(O1142)</f>
        <v>2015</v>
      </c>
      <c r="R1142" t="str" cm="1">
        <f t="array" ref="R1142:S1142">_xlfn.TEXTSPLIT(N1142,"/")</f>
        <v>games</v>
      </c>
      <c r="S1142" t="str">
        <v>mobile games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(((J1143/60)/60)/24)+DATE(1970,1,1)</f>
        <v>42164.699652777781</v>
      </c>
      <c r="P1143">
        <f>YEAR(O1143)</f>
        <v>2015</v>
      </c>
      <c r="R1143" t="str" cm="1">
        <f t="array" ref="R1143:S1143">_xlfn.TEXTSPLIT(N1143,"/")</f>
        <v>games</v>
      </c>
      <c r="S1143" t="str">
        <v>mobile games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(((J1144/60)/60)/24)+DATE(1970,1,1)</f>
        <v>42022.006099537044</v>
      </c>
      <c r="P1144">
        <f>YEAR(O1144)</f>
        <v>2015</v>
      </c>
      <c r="R1144" t="str" cm="1">
        <f t="array" ref="R1144:S1144">_xlfn.TEXTSPLIT(N1144,"/")</f>
        <v>games</v>
      </c>
      <c r="S1144" t="str">
        <v>mobile games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(((J1145/60)/60)/24)+DATE(1970,1,1)</f>
        <v>42325.19358796296</v>
      </c>
      <c r="P1145">
        <f>YEAR(O1145)</f>
        <v>2015</v>
      </c>
      <c r="R1145" t="str" cm="1">
        <f t="array" ref="R1145:S1145">_xlfn.TEXTSPLIT(N1145,"/")</f>
        <v>games</v>
      </c>
      <c r="S1145" t="str">
        <v>mobile games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(((J1146/60)/60)/24)+DATE(1970,1,1)</f>
        <v>42093.181944444441</v>
      </c>
      <c r="P1146">
        <f>YEAR(O1146)</f>
        <v>2015</v>
      </c>
      <c r="R1146" t="str" cm="1">
        <f t="array" ref="R1146:S1146">_xlfn.TEXTSPLIT(N1146,"/")</f>
        <v>food</v>
      </c>
      <c r="S1146" t="str">
        <v>food trucks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(((J1147/60)/60)/24)+DATE(1970,1,1)</f>
        <v>41854.747592592597</v>
      </c>
      <c r="P1147">
        <f>YEAR(O1147)</f>
        <v>2014</v>
      </c>
      <c r="R1147" t="str" cm="1">
        <f t="array" ref="R1147:S1147">_xlfn.TEXTSPLIT(N1147,"/")</f>
        <v>food</v>
      </c>
      <c r="S1147" t="str">
        <v>food trucks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(((J1148/60)/60)/24)+DATE(1970,1,1)</f>
        <v>41723.9533912037</v>
      </c>
      <c r="P1148">
        <f>YEAR(O1148)</f>
        <v>2014</v>
      </c>
      <c r="R1148" t="str" cm="1">
        <f t="array" ref="R1148:S1148">_xlfn.TEXTSPLIT(N1148,"/")</f>
        <v>food</v>
      </c>
      <c r="S1148" t="str">
        <v>food trucks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(((J1149/60)/60)/24)+DATE(1970,1,1)</f>
        <v>41871.972025462965</v>
      </c>
      <c r="P1149">
        <f>YEAR(O1149)</f>
        <v>2014</v>
      </c>
      <c r="R1149" t="str" cm="1">
        <f t="array" ref="R1149:S1149">_xlfn.TEXTSPLIT(N1149,"/")</f>
        <v>food</v>
      </c>
      <c r="S1149" t="str">
        <v>food trucks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(((J1150/60)/60)/24)+DATE(1970,1,1)</f>
        <v>42675.171076388884</v>
      </c>
      <c r="P1150">
        <f>YEAR(O1150)</f>
        <v>2016</v>
      </c>
      <c r="R1150" t="str" cm="1">
        <f t="array" ref="R1150:S1150">_xlfn.TEXTSPLIT(N1150,"/")</f>
        <v>food</v>
      </c>
      <c r="S1150" t="str">
        <v>food trucks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(((J1151/60)/60)/24)+DATE(1970,1,1)</f>
        <v>42507.71025462963</v>
      </c>
      <c r="P1151">
        <f>YEAR(O1151)</f>
        <v>2016</v>
      </c>
      <c r="R1151" t="str" cm="1">
        <f t="array" ref="R1151:S1151">_xlfn.TEXTSPLIT(N1151,"/")</f>
        <v>food</v>
      </c>
      <c r="S1151" t="str">
        <v>food trucks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(((J1152/60)/60)/24)+DATE(1970,1,1)</f>
        <v>42317.954571759255</v>
      </c>
      <c r="P1152">
        <f>YEAR(O1152)</f>
        <v>2015</v>
      </c>
      <c r="R1152" t="str" cm="1">
        <f t="array" ref="R1152:S1152">_xlfn.TEXTSPLIT(N1152,"/")</f>
        <v>food</v>
      </c>
      <c r="S1152" t="str">
        <v>food trucks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(((J1153/60)/60)/24)+DATE(1970,1,1)</f>
        <v>42224.102581018517</v>
      </c>
      <c r="P1153">
        <f>YEAR(O1153)</f>
        <v>2015</v>
      </c>
      <c r="R1153" t="str" cm="1">
        <f t="array" ref="R1153:S1153">_xlfn.TEXTSPLIT(N1153,"/")</f>
        <v>food</v>
      </c>
      <c r="S1153" t="str">
        <v>food trucks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(((J1154/60)/60)/24)+DATE(1970,1,1)</f>
        <v>42109.709629629629</v>
      </c>
      <c r="P1154">
        <f>YEAR(O1154)</f>
        <v>2015</v>
      </c>
      <c r="R1154" t="str" cm="1">
        <f t="array" ref="R1154:S1154">_xlfn.TEXTSPLIT(N1154,"/")</f>
        <v>food</v>
      </c>
      <c r="S1154" t="str">
        <v>food trucks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(((J1155/60)/60)/24)+DATE(1970,1,1)</f>
        <v>42143.714178240742</v>
      </c>
      <c r="P1155">
        <f>YEAR(O1155)</f>
        <v>2015</v>
      </c>
      <c r="R1155" t="str" cm="1">
        <f t="array" ref="R1155:S1155">_xlfn.TEXTSPLIT(N1155,"/")</f>
        <v>food</v>
      </c>
      <c r="S1155" t="str">
        <v>food trucks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(((J1156/60)/60)/24)+DATE(1970,1,1)</f>
        <v>42223.108865740738</v>
      </c>
      <c r="P1156">
        <f>YEAR(O1156)</f>
        <v>2015</v>
      </c>
      <c r="R1156" t="str" cm="1">
        <f t="array" ref="R1156:S1156">_xlfn.TEXTSPLIT(N1156,"/")</f>
        <v>food</v>
      </c>
      <c r="S1156" t="str">
        <v>food trucks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(((J1157/60)/60)/24)+DATE(1970,1,1)</f>
        <v>41835.763981481483</v>
      </c>
      <c r="P1157">
        <f>YEAR(O1157)</f>
        <v>2014</v>
      </c>
      <c r="R1157" t="str" cm="1">
        <f t="array" ref="R1157:S1157">_xlfn.TEXTSPLIT(N1157,"/")</f>
        <v>food</v>
      </c>
      <c r="S1157" t="str">
        <v>food trucks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(((J1158/60)/60)/24)+DATE(1970,1,1)</f>
        <v>42029.07131944444</v>
      </c>
      <c r="P1158">
        <f>YEAR(O1158)</f>
        <v>2015</v>
      </c>
      <c r="R1158" t="str" cm="1">
        <f t="array" ref="R1158:S1158">_xlfn.TEXTSPLIT(N1158,"/")</f>
        <v>food</v>
      </c>
      <c r="S1158" t="str">
        <v>food trucks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(((J1159/60)/60)/24)+DATE(1970,1,1)</f>
        <v>41918.628240740742</v>
      </c>
      <c r="P1159">
        <f>YEAR(O1159)</f>
        <v>2014</v>
      </c>
      <c r="R1159" t="str" cm="1">
        <f t="array" ref="R1159:S1159">_xlfn.TEXTSPLIT(N1159,"/")</f>
        <v>food</v>
      </c>
      <c r="S1159" t="str">
        <v>food trucks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(((J1160/60)/60)/24)+DATE(1970,1,1)</f>
        <v>41952.09175925926</v>
      </c>
      <c r="P1160">
        <f>YEAR(O1160)</f>
        <v>2014</v>
      </c>
      <c r="R1160" t="str" cm="1">
        <f t="array" ref="R1160:S1160">_xlfn.TEXTSPLIT(N1160,"/")</f>
        <v>food</v>
      </c>
      <c r="S1160" t="str">
        <v>food trucks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(((J1161/60)/60)/24)+DATE(1970,1,1)</f>
        <v>42154.726446759261</v>
      </c>
      <c r="P1161">
        <f>YEAR(O1161)</f>
        <v>2015</v>
      </c>
      <c r="R1161" t="str" cm="1">
        <f t="array" ref="R1161:S1161">_xlfn.TEXTSPLIT(N1161,"/")</f>
        <v>food</v>
      </c>
      <c r="S1161" t="str">
        <v>food trucks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(((J1162/60)/60)/24)+DATE(1970,1,1)</f>
        <v>42061.154930555553</v>
      </c>
      <c r="P1162">
        <f>YEAR(O1162)</f>
        <v>2015</v>
      </c>
      <c r="R1162" t="str" cm="1">
        <f t="array" ref="R1162:S1162">_xlfn.TEXTSPLIT(N1162,"/")</f>
        <v>food</v>
      </c>
      <c r="S1162" t="str">
        <v>food trucks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(((J1163/60)/60)/24)+DATE(1970,1,1)</f>
        <v>42122.629502314812</v>
      </c>
      <c r="P1163">
        <f>YEAR(O1163)</f>
        <v>2015</v>
      </c>
      <c r="R1163" t="str" cm="1">
        <f t="array" ref="R1163:S1163">_xlfn.TEXTSPLIT(N1163,"/")</f>
        <v>food</v>
      </c>
      <c r="S1163" t="str">
        <v>food trucks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(((J1164/60)/60)/24)+DATE(1970,1,1)</f>
        <v>41876.683611111112</v>
      </c>
      <c r="P1164">
        <f>YEAR(O1164)</f>
        <v>2014</v>
      </c>
      <c r="R1164" t="str" cm="1">
        <f t="array" ref="R1164:S1164">_xlfn.TEXTSPLIT(N1164,"/")</f>
        <v>food</v>
      </c>
      <c r="S1164" t="str">
        <v>food trucks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(((J1165/60)/60)/24)+DATE(1970,1,1)</f>
        <v>41830.723611111112</v>
      </c>
      <c r="P1165">
        <f>YEAR(O1165)</f>
        <v>2014</v>
      </c>
      <c r="R1165" t="str" cm="1">
        <f t="array" ref="R1165:S1165">_xlfn.TEXTSPLIT(N1165,"/")</f>
        <v>food</v>
      </c>
      <c r="S1165" t="str">
        <v>food trucks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(((J1166/60)/60)/24)+DATE(1970,1,1)</f>
        <v>42509.724328703705</v>
      </c>
      <c r="P1166">
        <f>YEAR(O1166)</f>
        <v>2016</v>
      </c>
      <c r="R1166" t="str" cm="1">
        <f t="array" ref="R1166:S1166">_xlfn.TEXTSPLIT(N1166,"/")</f>
        <v>food</v>
      </c>
      <c r="S1166" t="str">
        <v>food trucks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(((J1167/60)/60)/24)+DATE(1970,1,1)</f>
        <v>41792.214467592588</v>
      </c>
      <c r="P1167">
        <f>YEAR(O1167)</f>
        <v>2014</v>
      </c>
      <c r="R1167" t="str" cm="1">
        <f t="array" ref="R1167:S1167">_xlfn.TEXTSPLIT(N1167,"/")</f>
        <v>food</v>
      </c>
      <c r="S1167" t="str">
        <v>food trucks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(((J1168/60)/60)/24)+DATE(1970,1,1)</f>
        <v>42150.485439814816</v>
      </c>
      <c r="P1168">
        <f>YEAR(O1168)</f>
        <v>2015</v>
      </c>
      <c r="R1168" t="str" cm="1">
        <f t="array" ref="R1168:S1168">_xlfn.TEXTSPLIT(N1168,"/")</f>
        <v>food</v>
      </c>
      <c r="S1168" t="str">
        <v>food trucks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(((J1169/60)/60)/24)+DATE(1970,1,1)</f>
        <v>41863.734895833331</v>
      </c>
      <c r="P1169">
        <f>YEAR(O1169)</f>
        <v>2014</v>
      </c>
      <c r="R1169" t="str" cm="1">
        <f t="array" ref="R1169:S1169">_xlfn.TEXTSPLIT(N1169,"/")</f>
        <v>food</v>
      </c>
      <c r="S1169" t="str">
        <v>food trucks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(((J1170/60)/60)/24)+DATE(1970,1,1)</f>
        <v>42605.053993055553</v>
      </c>
      <c r="P1170">
        <f>YEAR(O1170)</f>
        <v>2016</v>
      </c>
      <c r="R1170" t="str" cm="1">
        <f t="array" ref="R1170:S1170">_xlfn.TEXTSPLIT(N1170,"/")</f>
        <v>food</v>
      </c>
      <c r="S1170" t="str">
        <v>food trucks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(((J1171/60)/60)/24)+DATE(1970,1,1)</f>
        <v>42027.353738425925</v>
      </c>
      <c r="P1171">
        <f>YEAR(O1171)</f>
        <v>2015</v>
      </c>
      <c r="R1171" t="str" cm="1">
        <f t="array" ref="R1171:S1171">_xlfn.TEXTSPLIT(N1171,"/")</f>
        <v>food</v>
      </c>
      <c r="S1171" t="str">
        <v>food trucks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(((J1172/60)/60)/24)+DATE(1970,1,1)</f>
        <v>42124.893182870372</v>
      </c>
      <c r="P1172">
        <f>YEAR(O1172)</f>
        <v>2015</v>
      </c>
      <c r="R1172" t="str" cm="1">
        <f t="array" ref="R1172:S1172">_xlfn.TEXTSPLIT(N1172,"/")</f>
        <v>food</v>
      </c>
      <c r="S1172" t="str">
        <v>food trucks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(((J1173/60)/60)/24)+DATE(1970,1,1)</f>
        <v>41938.804710648146</v>
      </c>
      <c r="P1173">
        <f>YEAR(O1173)</f>
        <v>2014</v>
      </c>
      <c r="R1173" t="str" cm="1">
        <f t="array" ref="R1173:S1173">_xlfn.TEXTSPLIT(N1173,"/")</f>
        <v>food</v>
      </c>
      <c r="S1173" t="str">
        <v>food trucks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(((J1174/60)/60)/24)+DATE(1970,1,1)</f>
        <v>41841.682314814818</v>
      </c>
      <c r="P1174">
        <f>YEAR(O1174)</f>
        <v>2014</v>
      </c>
      <c r="R1174" t="str" cm="1">
        <f t="array" ref="R1174:S1174">_xlfn.TEXTSPLIT(N1174,"/")</f>
        <v>food</v>
      </c>
      <c r="S1174" t="str">
        <v>food trucks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(((J1175/60)/60)/24)+DATE(1970,1,1)</f>
        <v>42184.185844907406</v>
      </c>
      <c r="P1175">
        <f>YEAR(O1175)</f>
        <v>2015</v>
      </c>
      <c r="R1175" t="str" cm="1">
        <f t="array" ref="R1175:S1175">_xlfn.TEXTSPLIT(N1175,"/")</f>
        <v>food</v>
      </c>
      <c r="S1175" t="str">
        <v>food trucks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(((J1176/60)/60)/24)+DATE(1970,1,1)</f>
        <v>42468.84174768519</v>
      </c>
      <c r="P1176">
        <f>YEAR(O1176)</f>
        <v>2016</v>
      </c>
      <c r="R1176" t="str" cm="1">
        <f t="array" ref="R1176:S1176">_xlfn.TEXTSPLIT(N1176,"/")</f>
        <v>food</v>
      </c>
      <c r="S1176" t="str">
        <v>food trucks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(((J1177/60)/60)/24)+DATE(1970,1,1)</f>
        <v>42170.728460648148</v>
      </c>
      <c r="P1177">
        <f>YEAR(O1177)</f>
        <v>2015</v>
      </c>
      <c r="R1177" t="str" cm="1">
        <f t="array" ref="R1177:S1177">_xlfn.TEXTSPLIT(N1177,"/")</f>
        <v>food</v>
      </c>
      <c r="S1177" t="str">
        <v>food trucks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(((J1178/60)/60)/24)+DATE(1970,1,1)</f>
        <v>42746.019652777773</v>
      </c>
      <c r="P1178">
        <f>YEAR(O1178)</f>
        <v>2017</v>
      </c>
      <c r="R1178" t="str" cm="1">
        <f t="array" ref="R1178:S1178">_xlfn.TEXTSPLIT(N1178,"/")</f>
        <v>food</v>
      </c>
      <c r="S1178" t="str">
        <v>food trucks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(((J1179/60)/60)/24)+DATE(1970,1,1)</f>
        <v>41897.660833333335</v>
      </c>
      <c r="P1179">
        <f>YEAR(O1179)</f>
        <v>2014</v>
      </c>
      <c r="R1179" t="str" cm="1">
        <f t="array" ref="R1179:S1179">_xlfn.TEXTSPLIT(N1179,"/")</f>
        <v>food</v>
      </c>
      <c r="S1179" t="str">
        <v>food trucks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(((J1180/60)/60)/24)+DATE(1970,1,1)</f>
        <v>41837.905694444446</v>
      </c>
      <c r="P1180">
        <f>YEAR(O1180)</f>
        <v>2014</v>
      </c>
      <c r="R1180" t="str" cm="1">
        <f t="array" ref="R1180:S1180">_xlfn.TEXTSPLIT(N1180,"/")</f>
        <v>food</v>
      </c>
      <c r="S1180" t="str">
        <v>food trucks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(((J1181/60)/60)/24)+DATE(1970,1,1)</f>
        <v>42275.720219907409</v>
      </c>
      <c r="P1181">
        <f>YEAR(O1181)</f>
        <v>2015</v>
      </c>
      <c r="R1181" t="str" cm="1">
        <f t="array" ref="R1181:S1181">_xlfn.TEXTSPLIT(N1181,"/")</f>
        <v>food</v>
      </c>
      <c r="S1181" t="str">
        <v>food trucks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(((J1182/60)/60)/24)+DATE(1970,1,1)</f>
        <v>41781.806875000002</v>
      </c>
      <c r="P1182">
        <f>YEAR(O1182)</f>
        <v>2014</v>
      </c>
      <c r="R1182" t="str" cm="1">
        <f t="array" ref="R1182:S1182">_xlfn.TEXTSPLIT(N1182,"/")</f>
        <v>food</v>
      </c>
      <c r="S1182" t="str">
        <v>food trucks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(((J1183/60)/60)/24)+DATE(1970,1,1)</f>
        <v>42034.339363425926</v>
      </c>
      <c r="P1183">
        <f>YEAR(O1183)</f>
        <v>2015</v>
      </c>
      <c r="R1183" t="str" cm="1">
        <f t="array" ref="R1183:S1183">_xlfn.TEXTSPLIT(N1183,"/")</f>
        <v>food</v>
      </c>
      <c r="S1183" t="str">
        <v>food trucks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(((J1184/60)/60)/24)+DATE(1970,1,1)</f>
        <v>42728.827407407407</v>
      </c>
      <c r="P1184">
        <f>YEAR(O1184)</f>
        <v>2016</v>
      </c>
      <c r="R1184" t="str" cm="1">
        <f t="array" ref="R1184:S1184">_xlfn.TEXTSPLIT(N1184,"/")</f>
        <v>food</v>
      </c>
      <c r="S1184" t="str">
        <v>food trucks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(((J1185/60)/60)/24)+DATE(1970,1,1)</f>
        <v>42656.86137731481</v>
      </c>
      <c r="P1185">
        <f>YEAR(O1185)</f>
        <v>2016</v>
      </c>
      <c r="R1185" t="str" cm="1">
        <f t="array" ref="R1185:S1185">_xlfn.TEXTSPLIT(N1185,"/")</f>
        <v>food</v>
      </c>
      <c r="S1185" t="str">
        <v>food trucks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(((J1186/60)/60)/24)+DATE(1970,1,1)</f>
        <v>42741.599664351852</v>
      </c>
      <c r="P1186">
        <f>YEAR(O1186)</f>
        <v>2017</v>
      </c>
      <c r="R1186" t="str" cm="1">
        <f t="array" ref="R1186:S1186">_xlfn.TEXTSPLIT(N1186,"/")</f>
        <v>photography</v>
      </c>
      <c r="S1186" t="str">
        <v>photobooks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(((J1187/60)/60)/24)+DATE(1970,1,1)</f>
        <v>42130.865150462967</v>
      </c>
      <c r="P1187">
        <f>YEAR(O1187)</f>
        <v>2015</v>
      </c>
      <c r="R1187" t="str" cm="1">
        <f t="array" ref="R1187:S1187">_xlfn.TEXTSPLIT(N1187,"/")</f>
        <v>photography</v>
      </c>
      <c r="S1187" t="str">
        <v>photobooks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(((J1188/60)/60)/24)+DATE(1970,1,1)</f>
        <v>42123.86336805555</v>
      </c>
      <c r="P1188">
        <f>YEAR(O1188)</f>
        <v>2015</v>
      </c>
      <c r="R1188" t="str" cm="1">
        <f t="array" ref="R1188:S1188">_xlfn.TEXTSPLIT(N1188,"/")</f>
        <v>photography</v>
      </c>
      <c r="S1188" t="str">
        <v>photobooks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(((J1189/60)/60)/24)+DATE(1970,1,1)</f>
        <v>42109.894942129627</v>
      </c>
      <c r="P1189">
        <f>YEAR(O1189)</f>
        <v>2015</v>
      </c>
      <c r="R1189" t="str" cm="1">
        <f t="array" ref="R1189:S1189">_xlfn.TEXTSPLIT(N1189,"/")</f>
        <v>photography</v>
      </c>
      <c r="S1189" t="str">
        <v>photobooks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(((J1190/60)/60)/24)+DATE(1970,1,1)</f>
        <v>42711.700694444444</v>
      </c>
      <c r="P1190">
        <f>YEAR(O1190)</f>
        <v>2016</v>
      </c>
      <c r="R1190" t="str" cm="1">
        <f t="array" ref="R1190:S1190">_xlfn.TEXTSPLIT(N1190,"/")</f>
        <v>photography</v>
      </c>
      <c r="S1190" t="str">
        <v>photobooks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(((J1191/60)/60)/24)+DATE(1970,1,1)</f>
        <v>42529.979108796295</v>
      </c>
      <c r="P1191">
        <f>YEAR(O1191)</f>
        <v>2016</v>
      </c>
      <c r="R1191" t="str" cm="1">
        <f t="array" ref="R1191:S1191">_xlfn.TEXTSPLIT(N1191,"/")</f>
        <v>photography</v>
      </c>
      <c r="S1191" t="str">
        <v>photobooks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(((J1192/60)/60)/24)+DATE(1970,1,1)</f>
        <v>41852.665798611109</v>
      </c>
      <c r="P1192">
        <f>YEAR(O1192)</f>
        <v>2014</v>
      </c>
      <c r="R1192" t="str" cm="1">
        <f t="array" ref="R1192:S1192">_xlfn.TEXTSPLIT(N1192,"/")</f>
        <v>photography</v>
      </c>
      <c r="S1192" t="str">
        <v>photobooks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(((J1193/60)/60)/24)+DATE(1970,1,1)</f>
        <v>42419.603703703702</v>
      </c>
      <c r="P1193">
        <f>YEAR(O1193)</f>
        <v>2016</v>
      </c>
      <c r="R1193" t="str" cm="1">
        <f t="array" ref="R1193:S1193">_xlfn.TEXTSPLIT(N1193,"/")</f>
        <v>photography</v>
      </c>
      <c r="S1193" t="str">
        <v>photobooks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(((J1194/60)/60)/24)+DATE(1970,1,1)</f>
        <v>42747.506689814814</v>
      </c>
      <c r="P1194">
        <f>YEAR(O1194)</f>
        <v>2017</v>
      </c>
      <c r="R1194" t="str" cm="1">
        <f t="array" ref="R1194:S1194">_xlfn.TEXTSPLIT(N1194,"/")</f>
        <v>photography</v>
      </c>
      <c r="S1194" t="str">
        <v>photobooks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(((J1195/60)/60)/24)+DATE(1970,1,1)</f>
        <v>42409.776076388895</v>
      </c>
      <c r="P1195">
        <f>YEAR(O1195)</f>
        <v>2016</v>
      </c>
      <c r="R1195" t="str" cm="1">
        <f t="array" ref="R1195:S1195">_xlfn.TEXTSPLIT(N1195,"/")</f>
        <v>photography</v>
      </c>
      <c r="S1195" t="str">
        <v>photobooks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(((J1196/60)/60)/24)+DATE(1970,1,1)</f>
        <v>42072.488182870366</v>
      </c>
      <c r="P1196">
        <f>YEAR(O1196)</f>
        <v>2015</v>
      </c>
      <c r="R1196" t="str" cm="1">
        <f t="array" ref="R1196:S1196">_xlfn.TEXTSPLIT(N1196,"/")</f>
        <v>photography</v>
      </c>
      <c r="S1196" t="str">
        <v>photobooks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(((J1197/60)/60)/24)+DATE(1970,1,1)</f>
        <v>42298.34783564815</v>
      </c>
      <c r="P1197">
        <f>YEAR(O1197)</f>
        <v>2015</v>
      </c>
      <c r="R1197" t="str" cm="1">
        <f t="array" ref="R1197:S1197">_xlfn.TEXTSPLIT(N1197,"/")</f>
        <v>photography</v>
      </c>
      <c r="S1197" t="str">
        <v>photobooks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(((J1198/60)/60)/24)+DATE(1970,1,1)</f>
        <v>42326.818738425922</v>
      </c>
      <c r="P1198">
        <f>YEAR(O1198)</f>
        <v>2015</v>
      </c>
      <c r="R1198" t="str" cm="1">
        <f t="array" ref="R1198:S1198">_xlfn.TEXTSPLIT(N1198,"/")</f>
        <v>photography</v>
      </c>
      <c r="S1198" t="str">
        <v>photobooks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(((J1199/60)/60)/24)+DATE(1970,1,1)</f>
        <v>42503.66474537037</v>
      </c>
      <c r="P1199">
        <f>YEAR(O1199)</f>
        <v>2016</v>
      </c>
      <c r="R1199" t="str" cm="1">
        <f t="array" ref="R1199:S1199">_xlfn.TEXTSPLIT(N1199,"/")</f>
        <v>photography</v>
      </c>
      <c r="S1199" t="str">
        <v>photobooks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(((J1200/60)/60)/24)+DATE(1970,1,1)</f>
        <v>42333.619050925925</v>
      </c>
      <c r="P1200">
        <f>YEAR(O1200)</f>
        <v>2015</v>
      </c>
      <c r="R1200" t="str" cm="1">
        <f t="array" ref="R1200:S1200">_xlfn.TEXTSPLIT(N1200,"/")</f>
        <v>photography</v>
      </c>
      <c r="S1200" t="str">
        <v>photobooks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(((J1201/60)/60)/24)+DATE(1970,1,1)</f>
        <v>42161.770833333328</v>
      </c>
      <c r="P1201">
        <f>YEAR(O1201)</f>
        <v>2015</v>
      </c>
      <c r="R1201" t="str" cm="1">
        <f t="array" ref="R1201:S1201">_xlfn.TEXTSPLIT(N1201,"/")</f>
        <v>photography</v>
      </c>
      <c r="S1201" t="str">
        <v>photobooks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(((J1202/60)/60)/24)+DATE(1970,1,1)</f>
        <v>42089.477500000001</v>
      </c>
      <c r="P1202">
        <f>YEAR(O1202)</f>
        <v>2015</v>
      </c>
      <c r="R1202" t="str" cm="1">
        <f t="array" ref="R1202:S1202">_xlfn.TEXTSPLIT(N1202,"/")</f>
        <v>photography</v>
      </c>
      <c r="S1202" t="str">
        <v>photobooks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(((J1203/60)/60)/24)+DATE(1970,1,1)</f>
        <v>42536.60701388889</v>
      </c>
      <c r="P1203">
        <f>YEAR(O1203)</f>
        <v>2016</v>
      </c>
      <c r="R1203" t="str" cm="1">
        <f t="array" ref="R1203:S1203">_xlfn.TEXTSPLIT(N1203,"/")</f>
        <v>photography</v>
      </c>
      <c r="S1203" t="str">
        <v>photobooks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(((J1204/60)/60)/24)+DATE(1970,1,1)</f>
        <v>42152.288819444439</v>
      </c>
      <c r="P1204">
        <f>YEAR(O1204)</f>
        <v>2015</v>
      </c>
      <c r="R1204" t="str" cm="1">
        <f t="array" ref="R1204:S1204">_xlfn.TEXTSPLIT(N1204,"/")</f>
        <v>photography</v>
      </c>
      <c r="S1204" t="str">
        <v>photobooks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(((J1205/60)/60)/24)+DATE(1970,1,1)</f>
        <v>42125.614895833336</v>
      </c>
      <c r="P1205">
        <f>YEAR(O1205)</f>
        <v>2015</v>
      </c>
      <c r="R1205" t="str" cm="1">
        <f t="array" ref="R1205:S1205">_xlfn.TEXTSPLIT(N1205,"/")</f>
        <v>photography</v>
      </c>
      <c r="S1205" t="str">
        <v>photobooks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(((J1206/60)/60)/24)+DATE(1970,1,1)</f>
        <v>42297.748067129629</v>
      </c>
      <c r="P1206">
        <f>YEAR(O1206)</f>
        <v>2015</v>
      </c>
      <c r="R1206" t="str" cm="1">
        <f t="array" ref="R1206:S1206">_xlfn.TEXTSPLIT(N1206,"/")</f>
        <v>photography</v>
      </c>
      <c r="S1206" t="str">
        <v>photobooks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(((J1207/60)/60)/24)+DATE(1970,1,1)</f>
        <v>42138.506377314814</v>
      </c>
      <c r="P1207">
        <f>YEAR(O1207)</f>
        <v>2015</v>
      </c>
      <c r="R1207" t="str" cm="1">
        <f t="array" ref="R1207:S1207">_xlfn.TEXTSPLIT(N1207,"/")</f>
        <v>photography</v>
      </c>
      <c r="S1207" t="str">
        <v>photobooks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(((J1208/60)/60)/24)+DATE(1970,1,1)</f>
        <v>42772.776076388895</v>
      </c>
      <c r="P1208">
        <f>YEAR(O1208)</f>
        <v>2017</v>
      </c>
      <c r="R1208" t="str" cm="1">
        <f t="array" ref="R1208:S1208">_xlfn.TEXTSPLIT(N1208,"/")</f>
        <v>photography</v>
      </c>
      <c r="S1208" t="str">
        <v>photobooks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(((J1209/60)/60)/24)+DATE(1970,1,1)</f>
        <v>42430.430243055554</v>
      </c>
      <c r="P1209">
        <f>YEAR(O1209)</f>
        <v>2016</v>
      </c>
      <c r="R1209" t="str" cm="1">
        <f t="array" ref="R1209:S1209">_xlfn.TEXTSPLIT(N1209,"/")</f>
        <v>photography</v>
      </c>
      <c r="S1209" t="str">
        <v>photobooks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(((J1210/60)/60)/24)+DATE(1970,1,1)</f>
        <v>42423.709074074075</v>
      </c>
      <c r="P1210">
        <f>YEAR(O1210)</f>
        <v>2016</v>
      </c>
      <c r="R1210" t="str" cm="1">
        <f t="array" ref="R1210:S1210">_xlfn.TEXTSPLIT(N1210,"/")</f>
        <v>photography</v>
      </c>
      <c r="S1210" t="str">
        <v>photobooks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(((J1211/60)/60)/24)+DATE(1970,1,1)</f>
        <v>42761.846122685187</v>
      </c>
      <c r="P1211">
        <f>YEAR(O1211)</f>
        <v>2017</v>
      </c>
      <c r="R1211" t="str" cm="1">
        <f t="array" ref="R1211:S1211">_xlfn.TEXTSPLIT(N1211,"/")</f>
        <v>photography</v>
      </c>
      <c r="S1211" t="str">
        <v>photobooks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(((J1212/60)/60)/24)+DATE(1970,1,1)</f>
        <v>42132.941805555558</v>
      </c>
      <c r="P1212">
        <f>YEAR(O1212)</f>
        <v>2015</v>
      </c>
      <c r="R1212" t="str" cm="1">
        <f t="array" ref="R1212:S1212">_xlfn.TEXTSPLIT(N1212,"/")</f>
        <v>photography</v>
      </c>
      <c r="S1212" t="str">
        <v>photobooks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(((J1213/60)/60)/24)+DATE(1970,1,1)</f>
        <v>42515.866446759261</v>
      </c>
      <c r="P1213">
        <f>YEAR(O1213)</f>
        <v>2016</v>
      </c>
      <c r="R1213" t="str" cm="1">
        <f t="array" ref="R1213:S1213">_xlfn.TEXTSPLIT(N1213,"/")</f>
        <v>photography</v>
      </c>
      <c r="S1213" t="str">
        <v>photobooks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(((J1214/60)/60)/24)+DATE(1970,1,1)</f>
        <v>42318.950173611112</v>
      </c>
      <c r="P1214">
        <f>YEAR(O1214)</f>
        <v>2015</v>
      </c>
      <c r="R1214" t="str" cm="1">
        <f t="array" ref="R1214:S1214">_xlfn.TEXTSPLIT(N1214,"/")</f>
        <v>photography</v>
      </c>
      <c r="S1214" t="str">
        <v>photobooks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(((J1215/60)/60)/24)+DATE(1970,1,1)</f>
        <v>42731.755787037036</v>
      </c>
      <c r="P1215">
        <f>YEAR(O1215)</f>
        <v>2016</v>
      </c>
      <c r="R1215" t="str" cm="1">
        <f t="array" ref="R1215:S1215">_xlfn.TEXTSPLIT(N1215,"/")</f>
        <v>photography</v>
      </c>
      <c r="S1215" t="str">
        <v>photobooks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(((J1216/60)/60)/24)+DATE(1970,1,1)</f>
        <v>42104.840335648143</v>
      </c>
      <c r="P1216">
        <f>YEAR(O1216)</f>
        <v>2015</v>
      </c>
      <c r="R1216" t="str" cm="1">
        <f t="array" ref="R1216:S1216">_xlfn.TEXTSPLIT(N1216,"/")</f>
        <v>photography</v>
      </c>
      <c r="S1216" t="str">
        <v>photobooks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(((J1217/60)/60)/24)+DATE(1970,1,1)</f>
        <v>41759.923101851848</v>
      </c>
      <c r="P1217">
        <f>YEAR(O1217)</f>
        <v>2014</v>
      </c>
      <c r="R1217" t="str" cm="1">
        <f t="array" ref="R1217:S1217">_xlfn.TEXTSPLIT(N1217,"/")</f>
        <v>photography</v>
      </c>
      <c r="S1217" t="str">
        <v>photobooks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(((J1218/60)/60)/24)+DATE(1970,1,1)</f>
        <v>42247.616400462968</v>
      </c>
      <c r="P1218">
        <f>YEAR(O1218)</f>
        <v>2015</v>
      </c>
      <c r="R1218" t="str" cm="1">
        <f t="array" ref="R1218:S1218">_xlfn.TEXTSPLIT(N1218,"/")</f>
        <v>photography</v>
      </c>
      <c r="S1218" t="str">
        <v>photobooks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(((J1219/60)/60)/24)+DATE(1970,1,1)</f>
        <v>42535.809490740736</v>
      </c>
      <c r="P1219">
        <f>YEAR(O1219)</f>
        <v>2016</v>
      </c>
      <c r="R1219" t="str" cm="1">
        <f t="array" ref="R1219:S1219">_xlfn.TEXTSPLIT(N1219,"/")</f>
        <v>photography</v>
      </c>
      <c r="S1219" t="str">
        <v>photobooks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(((J1220/60)/60)/24)+DATE(1970,1,1)</f>
        <v>42278.662037037036</v>
      </c>
      <c r="P1220">
        <f>YEAR(O1220)</f>
        <v>2015</v>
      </c>
      <c r="R1220" t="str" cm="1">
        <f t="array" ref="R1220:S1220">_xlfn.TEXTSPLIT(N1220,"/")</f>
        <v>photography</v>
      </c>
      <c r="S1220" t="str">
        <v>photobooks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(((J1221/60)/60)/24)+DATE(1970,1,1)</f>
        <v>42633.461956018517</v>
      </c>
      <c r="P1221">
        <f>YEAR(O1221)</f>
        <v>2016</v>
      </c>
      <c r="R1221" t="str" cm="1">
        <f t="array" ref="R1221:S1221">_xlfn.TEXTSPLIT(N1221,"/")</f>
        <v>photography</v>
      </c>
      <c r="S1221" t="str">
        <v>photobooks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(((J1222/60)/60)/24)+DATE(1970,1,1)</f>
        <v>42211.628611111111</v>
      </c>
      <c r="P1222">
        <f>YEAR(O1222)</f>
        <v>2015</v>
      </c>
      <c r="R1222" t="str" cm="1">
        <f t="array" ref="R1222:S1222">_xlfn.TEXTSPLIT(N1222,"/")</f>
        <v>photography</v>
      </c>
      <c r="S1222" t="str">
        <v>photobooks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(((J1223/60)/60)/24)+DATE(1970,1,1)</f>
        <v>42680.47555555556</v>
      </c>
      <c r="P1223">
        <f>YEAR(O1223)</f>
        <v>2016</v>
      </c>
      <c r="R1223" t="str" cm="1">
        <f t="array" ref="R1223:S1223">_xlfn.TEXTSPLIT(N1223,"/")</f>
        <v>photography</v>
      </c>
      <c r="S1223" t="str">
        <v>photobooks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(((J1224/60)/60)/24)+DATE(1970,1,1)</f>
        <v>42430.720451388886</v>
      </c>
      <c r="P1224">
        <f>YEAR(O1224)</f>
        <v>2016</v>
      </c>
      <c r="R1224" t="str" cm="1">
        <f t="array" ref="R1224:S1224">_xlfn.TEXTSPLIT(N1224,"/")</f>
        <v>photography</v>
      </c>
      <c r="S1224" t="str">
        <v>photobooks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(((J1225/60)/60)/24)+DATE(1970,1,1)</f>
        <v>42654.177187499998</v>
      </c>
      <c r="P1225">
        <f>YEAR(O1225)</f>
        <v>2016</v>
      </c>
      <c r="R1225" t="str" cm="1">
        <f t="array" ref="R1225:S1225">_xlfn.TEXTSPLIT(N1225,"/")</f>
        <v>photography</v>
      </c>
      <c r="S1225" t="str">
        <v>photobooks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(((J1226/60)/60)/24)+DATE(1970,1,1)</f>
        <v>41736.549791666665</v>
      </c>
      <c r="P1226">
        <f>YEAR(O1226)</f>
        <v>2014</v>
      </c>
      <c r="R1226" t="str" cm="1">
        <f t="array" ref="R1226:S1226">_xlfn.TEXTSPLIT(N1226,"/")</f>
        <v>music</v>
      </c>
      <c r="S1226" t="str">
        <v>world music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(((J1227/60)/60)/24)+DATE(1970,1,1)</f>
        <v>41509.905995370369</v>
      </c>
      <c r="P1227">
        <f>YEAR(O1227)</f>
        <v>2013</v>
      </c>
      <c r="R1227" t="str" cm="1">
        <f t="array" ref="R1227:S1227">_xlfn.TEXTSPLIT(N1227,"/")</f>
        <v>music</v>
      </c>
      <c r="S1227" t="str">
        <v>world music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(((J1228/60)/60)/24)+DATE(1970,1,1)</f>
        <v>41715.874780092592</v>
      </c>
      <c r="P1228">
        <f>YEAR(O1228)</f>
        <v>2014</v>
      </c>
      <c r="R1228" t="str" cm="1">
        <f t="array" ref="R1228:S1228">_xlfn.TEXTSPLIT(N1228,"/")</f>
        <v>music</v>
      </c>
      <c r="S1228" t="str">
        <v>world music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(((J1229/60)/60)/24)+DATE(1970,1,1)</f>
        <v>41827.919166666667</v>
      </c>
      <c r="P1229">
        <f>YEAR(O1229)</f>
        <v>2014</v>
      </c>
      <c r="R1229" t="str" cm="1">
        <f t="array" ref="R1229:S1229">_xlfn.TEXTSPLIT(N1229,"/")</f>
        <v>music</v>
      </c>
      <c r="S1229" t="str">
        <v>world music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(((J1230/60)/60)/24)+DATE(1970,1,1)</f>
        <v>40754.729259259257</v>
      </c>
      <c r="P1230">
        <f>YEAR(O1230)</f>
        <v>2011</v>
      </c>
      <c r="R1230" t="str" cm="1">
        <f t="array" ref="R1230:S1230">_xlfn.TEXTSPLIT(N1230,"/")</f>
        <v>music</v>
      </c>
      <c r="S1230" t="str">
        <v>world music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(((J1231/60)/60)/24)+DATE(1970,1,1)</f>
        <v>40985.459803240738</v>
      </c>
      <c r="P1231">
        <f>YEAR(O1231)</f>
        <v>2012</v>
      </c>
      <c r="R1231" t="str" cm="1">
        <f t="array" ref="R1231:S1231">_xlfn.TEXTSPLIT(N1231,"/")</f>
        <v>music</v>
      </c>
      <c r="S1231" t="str">
        <v>world music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(((J1232/60)/60)/24)+DATE(1970,1,1)</f>
        <v>40568.972569444442</v>
      </c>
      <c r="P1232">
        <f>YEAR(O1232)</f>
        <v>2011</v>
      </c>
      <c r="R1232" t="str" cm="1">
        <f t="array" ref="R1232:S1232">_xlfn.TEXTSPLIT(N1232,"/")</f>
        <v>music</v>
      </c>
      <c r="S1232" t="str">
        <v>world music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(((J1233/60)/60)/24)+DATE(1970,1,1)</f>
        <v>42193.941759259258</v>
      </c>
      <c r="P1233">
        <f>YEAR(O1233)</f>
        <v>2015</v>
      </c>
      <c r="R1233" t="str" cm="1">
        <f t="array" ref="R1233:S1233">_xlfn.TEXTSPLIT(N1233,"/")</f>
        <v>music</v>
      </c>
      <c r="S1233" t="str">
        <v>world music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(((J1234/60)/60)/24)+DATE(1970,1,1)</f>
        <v>41506.848032407412</v>
      </c>
      <c r="P1234">
        <f>YEAR(O1234)</f>
        <v>2013</v>
      </c>
      <c r="R1234" t="str" cm="1">
        <f t="array" ref="R1234:S1234">_xlfn.TEXTSPLIT(N1234,"/")</f>
        <v>music</v>
      </c>
      <c r="S1234" t="str">
        <v>world music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(((J1235/60)/60)/24)+DATE(1970,1,1)</f>
        <v>40939.948773148149</v>
      </c>
      <c r="P1235">
        <f>YEAR(O1235)</f>
        <v>2012</v>
      </c>
      <c r="R1235" t="str" cm="1">
        <f t="array" ref="R1235:S1235">_xlfn.TEXTSPLIT(N1235,"/")</f>
        <v>music</v>
      </c>
      <c r="S1235" t="str">
        <v>world music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(((J1236/60)/60)/24)+DATE(1970,1,1)</f>
        <v>42007.788680555561</v>
      </c>
      <c r="P1236">
        <f>YEAR(O1236)</f>
        <v>2015</v>
      </c>
      <c r="R1236" t="str" cm="1">
        <f t="array" ref="R1236:S1236">_xlfn.TEXTSPLIT(N1236,"/")</f>
        <v>music</v>
      </c>
      <c r="S1236" t="str">
        <v>world music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(((J1237/60)/60)/24)+DATE(1970,1,1)</f>
        <v>41583.135405092595</v>
      </c>
      <c r="P1237">
        <f>YEAR(O1237)</f>
        <v>2013</v>
      </c>
      <c r="R1237" t="str" cm="1">
        <f t="array" ref="R1237:S1237">_xlfn.TEXTSPLIT(N1237,"/")</f>
        <v>music</v>
      </c>
      <c r="S1237" t="str">
        <v>world music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(((J1238/60)/60)/24)+DATE(1970,1,1)</f>
        <v>41110.680138888885</v>
      </c>
      <c r="P1238">
        <f>YEAR(O1238)</f>
        <v>2012</v>
      </c>
      <c r="R1238" t="str" cm="1">
        <f t="array" ref="R1238:S1238">_xlfn.TEXTSPLIT(N1238,"/")</f>
        <v>music</v>
      </c>
      <c r="S1238" t="str">
        <v>world music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(((J1239/60)/60)/24)+DATE(1970,1,1)</f>
        <v>41125.283159722225</v>
      </c>
      <c r="P1239">
        <f>YEAR(O1239)</f>
        <v>2012</v>
      </c>
      <c r="R1239" t="str" cm="1">
        <f t="array" ref="R1239:S1239">_xlfn.TEXTSPLIT(N1239,"/")</f>
        <v>music</v>
      </c>
      <c r="S1239" t="str">
        <v>world music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(((J1240/60)/60)/24)+DATE(1970,1,1)</f>
        <v>40731.61037037037</v>
      </c>
      <c r="P1240">
        <f>YEAR(O1240)</f>
        <v>2011</v>
      </c>
      <c r="R1240" t="str" cm="1">
        <f t="array" ref="R1240:S1240">_xlfn.TEXTSPLIT(N1240,"/")</f>
        <v>music</v>
      </c>
      <c r="S1240" t="str">
        <v>world music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(((J1241/60)/60)/24)+DATE(1970,1,1)</f>
        <v>40883.962581018517</v>
      </c>
      <c r="P1241">
        <f>YEAR(O1241)</f>
        <v>2011</v>
      </c>
      <c r="R1241" t="str" cm="1">
        <f t="array" ref="R1241:S1241">_xlfn.TEXTSPLIT(N1241,"/")</f>
        <v>music</v>
      </c>
      <c r="S1241" t="str">
        <v>world music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(((J1242/60)/60)/24)+DATE(1970,1,1)</f>
        <v>41409.040011574078</v>
      </c>
      <c r="P1242">
        <f>YEAR(O1242)</f>
        <v>2013</v>
      </c>
      <c r="R1242" t="str" cm="1">
        <f t="array" ref="R1242:S1242">_xlfn.TEXTSPLIT(N1242,"/")</f>
        <v>music</v>
      </c>
      <c r="S1242" t="str">
        <v>world music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(((J1243/60)/60)/24)+DATE(1970,1,1)</f>
        <v>41923.837731481479</v>
      </c>
      <c r="P1243">
        <f>YEAR(O1243)</f>
        <v>2014</v>
      </c>
      <c r="R1243" t="str" cm="1">
        <f t="array" ref="R1243:S1243">_xlfn.TEXTSPLIT(N1243,"/")</f>
        <v>music</v>
      </c>
      <c r="S1243" t="str">
        <v>world music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(((J1244/60)/60)/24)+DATE(1970,1,1)</f>
        <v>40782.165532407409</v>
      </c>
      <c r="P1244">
        <f>YEAR(O1244)</f>
        <v>2011</v>
      </c>
      <c r="R1244" t="str" cm="1">
        <f t="array" ref="R1244:S1244">_xlfn.TEXTSPLIT(N1244,"/")</f>
        <v>music</v>
      </c>
      <c r="S1244" t="str">
        <v>world music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(((J1245/60)/60)/24)+DATE(1970,1,1)</f>
        <v>40671.879293981481</v>
      </c>
      <c r="P1245">
        <f>YEAR(O1245)</f>
        <v>2011</v>
      </c>
      <c r="R1245" t="str" cm="1">
        <f t="array" ref="R1245:S1245">_xlfn.TEXTSPLIT(N1245,"/")</f>
        <v>music</v>
      </c>
      <c r="S1245" t="str">
        <v>world music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(((J1246/60)/60)/24)+DATE(1970,1,1)</f>
        <v>41355.825497685182</v>
      </c>
      <c r="P1246">
        <f>YEAR(O1246)</f>
        <v>2013</v>
      </c>
      <c r="R1246" t="str" cm="1">
        <f t="array" ref="R1246:S1246">_xlfn.TEXTSPLIT(N1246,"/")</f>
        <v>music</v>
      </c>
      <c r="S1246" t="str">
        <v>rock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(((J1247/60)/60)/24)+DATE(1970,1,1)</f>
        <v>41774.599930555552</v>
      </c>
      <c r="P1247">
        <f>YEAR(O1247)</f>
        <v>2014</v>
      </c>
      <c r="R1247" t="str" cm="1">
        <f t="array" ref="R1247:S1247">_xlfn.TEXTSPLIT(N1247,"/")</f>
        <v>music</v>
      </c>
      <c r="S1247" t="str">
        <v>rock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(((J1248/60)/60)/24)+DATE(1970,1,1)</f>
        <v>40838.043391203704</v>
      </c>
      <c r="P1248">
        <f>YEAR(O1248)</f>
        <v>2011</v>
      </c>
      <c r="R1248" t="str" cm="1">
        <f t="array" ref="R1248:S1248">_xlfn.TEXTSPLIT(N1248,"/")</f>
        <v>music</v>
      </c>
      <c r="S1248" t="str">
        <v>rock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(((J1249/60)/60)/24)+DATE(1970,1,1)</f>
        <v>41370.292303240742</v>
      </c>
      <c r="P1249">
        <f>YEAR(O1249)</f>
        <v>2013</v>
      </c>
      <c r="R1249" t="str" cm="1">
        <f t="array" ref="R1249:S1249">_xlfn.TEXTSPLIT(N1249,"/")</f>
        <v>music</v>
      </c>
      <c r="S1249" t="str">
        <v>rock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(((J1250/60)/60)/24)+DATE(1970,1,1)</f>
        <v>41767.656863425924</v>
      </c>
      <c r="P1250">
        <f>YEAR(O1250)</f>
        <v>2014</v>
      </c>
      <c r="R1250" t="str" cm="1">
        <f t="array" ref="R1250:S1250">_xlfn.TEXTSPLIT(N1250,"/")</f>
        <v>music</v>
      </c>
      <c r="S1250" t="str">
        <v>rock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(((J1251/60)/60)/24)+DATE(1970,1,1)</f>
        <v>41067.74086805556</v>
      </c>
      <c r="P1251">
        <f>YEAR(O1251)</f>
        <v>2012</v>
      </c>
      <c r="R1251" t="str" cm="1">
        <f t="array" ref="R1251:S1251">_xlfn.TEXTSPLIT(N1251,"/")</f>
        <v>music</v>
      </c>
      <c r="S1251" t="str">
        <v>rock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(((J1252/60)/60)/24)+DATE(1970,1,1)</f>
        <v>41843.64271990741</v>
      </c>
      <c r="P1252">
        <f>YEAR(O1252)</f>
        <v>2014</v>
      </c>
      <c r="R1252" t="str" cm="1">
        <f t="array" ref="R1252:S1252">_xlfn.TEXTSPLIT(N1252,"/")</f>
        <v>music</v>
      </c>
      <c r="S1252" t="str">
        <v>rock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(((J1253/60)/60)/24)+DATE(1970,1,1)</f>
        <v>40751.814432870371</v>
      </c>
      <c r="P1253">
        <f>YEAR(O1253)</f>
        <v>2011</v>
      </c>
      <c r="R1253" t="str" cm="1">
        <f t="array" ref="R1253:S1253">_xlfn.TEXTSPLIT(N1253,"/")</f>
        <v>music</v>
      </c>
      <c r="S1253" t="str">
        <v>rock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(((J1254/60)/60)/24)+DATE(1970,1,1)</f>
        <v>41543.988067129627</v>
      </c>
      <c r="P1254">
        <f>YEAR(O1254)</f>
        <v>2013</v>
      </c>
      <c r="R1254" t="str" cm="1">
        <f t="array" ref="R1254:S1254">_xlfn.TEXTSPLIT(N1254,"/")</f>
        <v>music</v>
      </c>
      <c r="S1254" t="str">
        <v>rock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(((J1255/60)/60)/24)+DATE(1970,1,1)</f>
        <v>41855.783645833333</v>
      </c>
      <c r="P1255">
        <f>YEAR(O1255)</f>
        <v>2014</v>
      </c>
      <c r="R1255" t="str" cm="1">
        <f t="array" ref="R1255:S1255">_xlfn.TEXTSPLIT(N1255,"/")</f>
        <v>music</v>
      </c>
      <c r="S1255" t="str">
        <v>rock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(((J1256/60)/60)/24)+DATE(1970,1,1)</f>
        <v>40487.621365740742</v>
      </c>
      <c r="P1256">
        <f>YEAR(O1256)</f>
        <v>2010</v>
      </c>
      <c r="R1256" t="str" cm="1">
        <f t="array" ref="R1256:S1256">_xlfn.TEXTSPLIT(N1256,"/")</f>
        <v>music</v>
      </c>
      <c r="S1256" t="str">
        <v>rock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(((J1257/60)/60)/24)+DATE(1970,1,1)</f>
        <v>41579.845509259263</v>
      </c>
      <c r="P1257">
        <f>YEAR(O1257)</f>
        <v>2013</v>
      </c>
      <c r="R1257" t="str" cm="1">
        <f t="array" ref="R1257:S1257">_xlfn.TEXTSPLIT(N1257,"/")</f>
        <v>music</v>
      </c>
      <c r="S1257" t="str">
        <v>rock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(((J1258/60)/60)/24)+DATE(1970,1,1)</f>
        <v>40921.919340277782</v>
      </c>
      <c r="P1258">
        <f>YEAR(O1258)</f>
        <v>2012</v>
      </c>
      <c r="R1258" t="str" cm="1">
        <f t="array" ref="R1258:S1258">_xlfn.TEXTSPLIT(N1258,"/")</f>
        <v>music</v>
      </c>
      <c r="S1258" t="str">
        <v>rock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(((J1259/60)/60)/24)+DATE(1970,1,1)</f>
        <v>40587.085532407407</v>
      </c>
      <c r="P1259">
        <f>YEAR(O1259)</f>
        <v>2011</v>
      </c>
      <c r="R1259" t="str" cm="1">
        <f t="array" ref="R1259:S1259">_xlfn.TEXTSPLIT(N1259,"/")</f>
        <v>music</v>
      </c>
      <c r="S1259" t="str">
        <v>rock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(((J1260/60)/60)/24)+DATE(1970,1,1)</f>
        <v>41487.611250000002</v>
      </c>
      <c r="P1260">
        <f>YEAR(O1260)</f>
        <v>2013</v>
      </c>
      <c r="R1260" t="str" cm="1">
        <f t="array" ref="R1260:S1260">_xlfn.TEXTSPLIT(N1260,"/")</f>
        <v>music</v>
      </c>
      <c r="S1260" t="str">
        <v>rock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(((J1261/60)/60)/24)+DATE(1970,1,1)</f>
        <v>41766.970648148148</v>
      </c>
      <c r="P1261">
        <f>YEAR(O1261)</f>
        <v>2014</v>
      </c>
      <c r="R1261" t="str" cm="1">
        <f t="array" ref="R1261:S1261">_xlfn.TEXTSPLIT(N1261,"/")</f>
        <v>music</v>
      </c>
      <c r="S1261" t="str">
        <v>rock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(((J1262/60)/60)/24)+DATE(1970,1,1)</f>
        <v>41666.842824074076</v>
      </c>
      <c r="P1262">
        <f>YEAR(O1262)</f>
        <v>2014</v>
      </c>
      <c r="R1262" t="str" cm="1">
        <f t="array" ref="R1262:S1262">_xlfn.TEXTSPLIT(N1262,"/")</f>
        <v>music</v>
      </c>
      <c r="S1262" t="str">
        <v>rock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(((J1263/60)/60)/24)+DATE(1970,1,1)</f>
        <v>41638.342905092592</v>
      </c>
      <c r="P1263">
        <f>YEAR(O1263)</f>
        <v>2013</v>
      </c>
      <c r="R1263" t="str" cm="1">
        <f t="array" ref="R1263:S1263">_xlfn.TEXTSPLIT(N1263,"/")</f>
        <v>music</v>
      </c>
      <c r="S1263" t="str">
        <v>rock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(((J1264/60)/60)/24)+DATE(1970,1,1)</f>
        <v>41656.762638888889</v>
      </c>
      <c r="P1264">
        <f>YEAR(O1264)</f>
        <v>2014</v>
      </c>
      <c r="R1264" t="str" cm="1">
        <f t="array" ref="R1264:S1264">_xlfn.TEXTSPLIT(N1264,"/")</f>
        <v>music</v>
      </c>
      <c r="S1264" t="str">
        <v>rock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(((J1265/60)/60)/24)+DATE(1970,1,1)</f>
        <v>41692.084143518521</v>
      </c>
      <c r="P1265">
        <f>YEAR(O1265)</f>
        <v>2014</v>
      </c>
      <c r="R1265" t="str" cm="1">
        <f t="array" ref="R1265:S1265">_xlfn.TEXTSPLIT(N1265,"/")</f>
        <v>music</v>
      </c>
      <c r="S1265" t="str">
        <v>rock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(((J1266/60)/60)/24)+DATE(1970,1,1)</f>
        <v>41547.662997685184</v>
      </c>
      <c r="P1266">
        <f>YEAR(O1266)</f>
        <v>2013</v>
      </c>
      <c r="R1266" t="str" cm="1">
        <f t="array" ref="R1266:S1266">_xlfn.TEXTSPLIT(N1266,"/")</f>
        <v>music</v>
      </c>
      <c r="S1266" t="str">
        <v>rock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(((J1267/60)/60)/24)+DATE(1970,1,1)</f>
        <v>40465.655266203699</v>
      </c>
      <c r="P1267">
        <f>YEAR(O1267)</f>
        <v>2010</v>
      </c>
      <c r="R1267" t="str" cm="1">
        <f t="array" ref="R1267:S1267">_xlfn.TEXTSPLIT(N1267,"/")</f>
        <v>music</v>
      </c>
      <c r="S1267" t="str">
        <v>rock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(((J1268/60)/60)/24)+DATE(1970,1,1)</f>
        <v>41620.87667824074</v>
      </c>
      <c r="P1268">
        <f>YEAR(O1268)</f>
        <v>2013</v>
      </c>
      <c r="R1268" t="str" cm="1">
        <f t="array" ref="R1268:S1268">_xlfn.TEXTSPLIT(N1268,"/")</f>
        <v>music</v>
      </c>
      <c r="S1268" t="str">
        <v>rock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(((J1269/60)/60)/24)+DATE(1970,1,1)</f>
        <v>41449.585162037038</v>
      </c>
      <c r="P1269">
        <f>YEAR(O1269)</f>
        <v>2013</v>
      </c>
      <c r="R1269" t="str" cm="1">
        <f t="array" ref="R1269:S1269">_xlfn.TEXTSPLIT(N1269,"/")</f>
        <v>music</v>
      </c>
      <c r="S1269" t="str">
        <v>rock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(((J1270/60)/60)/24)+DATE(1970,1,1)</f>
        <v>41507.845451388886</v>
      </c>
      <c r="P1270">
        <f>YEAR(O1270)</f>
        <v>2013</v>
      </c>
      <c r="R1270" t="str" cm="1">
        <f t="array" ref="R1270:S1270">_xlfn.TEXTSPLIT(N1270,"/")</f>
        <v>music</v>
      </c>
      <c r="S1270" t="str">
        <v>rock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(((J1271/60)/60)/24)+DATE(1970,1,1)</f>
        <v>42445.823055555549</v>
      </c>
      <c r="P1271">
        <f>YEAR(O1271)</f>
        <v>2016</v>
      </c>
      <c r="R1271" t="str" cm="1">
        <f t="array" ref="R1271:S1271">_xlfn.TEXTSPLIT(N1271,"/")</f>
        <v>music</v>
      </c>
      <c r="S1271" t="str">
        <v>rock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(((J1272/60)/60)/24)+DATE(1970,1,1)</f>
        <v>40933.856967592597</v>
      </c>
      <c r="P1272">
        <f>YEAR(O1272)</f>
        <v>2012</v>
      </c>
      <c r="R1272" t="str" cm="1">
        <f t="array" ref="R1272:S1272">_xlfn.TEXTSPLIT(N1272,"/")</f>
        <v>music</v>
      </c>
      <c r="S1272" t="str">
        <v>rock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(((J1273/60)/60)/24)+DATE(1970,1,1)</f>
        <v>41561.683553240742</v>
      </c>
      <c r="P1273">
        <f>YEAR(O1273)</f>
        <v>2013</v>
      </c>
      <c r="R1273" t="str" cm="1">
        <f t="array" ref="R1273:S1273">_xlfn.TEXTSPLIT(N1273,"/")</f>
        <v>music</v>
      </c>
      <c r="S1273" t="str">
        <v>rock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(((J1274/60)/60)/24)+DATE(1970,1,1)</f>
        <v>40274.745127314818</v>
      </c>
      <c r="P1274">
        <f>YEAR(O1274)</f>
        <v>2010</v>
      </c>
      <c r="R1274" t="str" cm="1">
        <f t="array" ref="R1274:S1274">_xlfn.TEXTSPLIT(N1274,"/")</f>
        <v>music</v>
      </c>
      <c r="S1274" t="str">
        <v>rock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(((J1275/60)/60)/24)+DATE(1970,1,1)</f>
        <v>41852.730219907404</v>
      </c>
      <c r="P1275">
        <f>YEAR(O1275)</f>
        <v>2014</v>
      </c>
      <c r="R1275" t="str" cm="1">
        <f t="array" ref="R1275:S1275">_xlfn.TEXTSPLIT(N1275,"/")</f>
        <v>music</v>
      </c>
      <c r="S1275" t="str">
        <v>rock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(((J1276/60)/60)/24)+DATE(1970,1,1)</f>
        <v>41116.690104166664</v>
      </c>
      <c r="P1276">
        <f>YEAR(O1276)</f>
        <v>2012</v>
      </c>
      <c r="R1276" t="str" cm="1">
        <f t="array" ref="R1276:S1276">_xlfn.TEXTSPLIT(N1276,"/")</f>
        <v>music</v>
      </c>
      <c r="S1276" t="str">
        <v>rock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(((J1277/60)/60)/24)+DATE(1970,1,1)</f>
        <v>41458.867905092593</v>
      </c>
      <c r="P1277">
        <f>YEAR(O1277)</f>
        <v>2013</v>
      </c>
      <c r="R1277" t="str" cm="1">
        <f t="array" ref="R1277:S1277">_xlfn.TEXTSPLIT(N1277,"/")</f>
        <v>music</v>
      </c>
      <c r="S1277" t="str">
        <v>rock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(((J1278/60)/60)/24)+DATE(1970,1,1)</f>
        <v>40007.704247685186</v>
      </c>
      <c r="P1278">
        <f>YEAR(O1278)</f>
        <v>2009</v>
      </c>
      <c r="R1278" t="str" cm="1">
        <f t="array" ref="R1278:S1278">_xlfn.TEXTSPLIT(N1278,"/")</f>
        <v>music</v>
      </c>
      <c r="S1278" t="str">
        <v>rock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(((J1279/60)/60)/24)+DATE(1970,1,1)</f>
        <v>41121.561886574076</v>
      </c>
      <c r="P1279">
        <f>YEAR(O1279)</f>
        <v>2012</v>
      </c>
      <c r="R1279" t="str" cm="1">
        <f t="array" ref="R1279:S1279">_xlfn.TEXTSPLIT(N1279,"/")</f>
        <v>music</v>
      </c>
      <c r="S1279" t="str">
        <v>rock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(((J1280/60)/60)/24)+DATE(1970,1,1)</f>
        <v>41786.555162037039</v>
      </c>
      <c r="P1280">
        <f>YEAR(O1280)</f>
        <v>2014</v>
      </c>
      <c r="R1280" t="str" cm="1">
        <f t="array" ref="R1280:S1280">_xlfn.TEXTSPLIT(N1280,"/")</f>
        <v>music</v>
      </c>
      <c r="S1280" t="str">
        <v>rock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(((J1281/60)/60)/24)+DATE(1970,1,1)</f>
        <v>41682.099189814813</v>
      </c>
      <c r="P1281">
        <f>YEAR(O1281)</f>
        <v>2014</v>
      </c>
      <c r="R1281" t="str" cm="1">
        <f t="array" ref="R1281:S1281">_xlfn.TEXTSPLIT(N1281,"/")</f>
        <v>music</v>
      </c>
      <c r="S1281" t="str">
        <v>rock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(((J1282/60)/60)/24)+DATE(1970,1,1)</f>
        <v>40513.757569444446</v>
      </c>
      <c r="P1282">
        <f>YEAR(O1282)</f>
        <v>2010</v>
      </c>
      <c r="R1282" t="str" cm="1">
        <f t="array" ref="R1282:S1282">_xlfn.TEXTSPLIT(N1282,"/")</f>
        <v>music</v>
      </c>
      <c r="S1282" t="str">
        <v>rock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(((J1283/60)/60)/24)+DATE(1970,1,1)</f>
        <v>41463.743472222224</v>
      </c>
      <c r="P1283">
        <f>YEAR(O1283)</f>
        <v>2013</v>
      </c>
      <c r="R1283" t="str" cm="1">
        <f t="array" ref="R1283:S1283">_xlfn.TEXTSPLIT(N1283,"/")</f>
        <v>music</v>
      </c>
      <c r="S1283" t="str">
        <v>rock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(((J1284/60)/60)/24)+DATE(1970,1,1)</f>
        <v>41586.475173611114</v>
      </c>
      <c r="P1284">
        <f>YEAR(O1284)</f>
        <v>2013</v>
      </c>
      <c r="R1284" t="str" cm="1">
        <f t="array" ref="R1284:S1284">_xlfn.TEXTSPLIT(N1284,"/")</f>
        <v>music</v>
      </c>
      <c r="S1284" t="str">
        <v>rock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(((J1285/60)/60)/24)+DATE(1970,1,1)</f>
        <v>41320.717465277776</v>
      </c>
      <c r="P1285">
        <f>YEAR(O1285)</f>
        <v>2013</v>
      </c>
      <c r="R1285" t="str" cm="1">
        <f t="array" ref="R1285:S1285">_xlfn.TEXTSPLIT(N1285,"/")</f>
        <v>music</v>
      </c>
      <c r="S1285" t="str">
        <v>rock</v>
      </c>
    </row>
    <row r="1286" spans="1:19" ht="43.2" x14ac:dyDescent="0.3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 s="9">
        <f>(((J1286/60)/60)/24)+DATE(1970,1,1)</f>
        <v>42467.144166666665</v>
      </c>
      <c r="P1286">
        <f>YEAR(O1286)</f>
        <v>2016</v>
      </c>
      <c r="R1286" t="str" cm="1">
        <f t="array" ref="R1286:S1286">_xlfn.TEXTSPLIT(N1286,"/")</f>
        <v>theater</v>
      </c>
      <c r="S1286" t="str">
        <v>plays</v>
      </c>
    </row>
    <row r="1287" spans="1:19" ht="43.2" x14ac:dyDescent="0.3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 s="9">
        <f>(((J1287/60)/60)/24)+DATE(1970,1,1)</f>
        <v>42101.828819444447</v>
      </c>
      <c r="P1287">
        <f>YEAR(O1287)</f>
        <v>2015</v>
      </c>
      <c r="R1287" t="str" cm="1">
        <f t="array" ref="R1287:S1287">_xlfn.TEXTSPLIT(N1287,"/")</f>
        <v>theater</v>
      </c>
      <c r="S1287" t="str">
        <v>plays</v>
      </c>
    </row>
    <row r="1288" spans="1:19" ht="28.8" x14ac:dyDescent="0.3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 s="9">
        <f>(((J1288/60)/60)/24)+DATE(1970,1,1)</f>
        <v>42147.729930555557</v>
      </c>
      <c r="P1288">
        <f>YEAR(O1288)</f>
        <v>2015</v>
      </c>
      <c r="R1288" t="str" cm="1">
        <f t="array" ref="R1288:S1288">_xlfn.TEXTSPLIT(N1288,"/")</f>
        <v>theater</v>
      </c>
      <c r="S1288" t="str">
        <v>plays</v>
      </c>
    </row>
    <row r="1289" spans="1:19" ht="43.2" x14ac:dyDescent="0.3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 s="9">
        <f>(((J1289/60)/60)/24)+DATE(1970,1,1)</f>
        <v>42460.94222222222</v>
      </c>
      <c r="P1289">
        <f>YEAR(O1289)</f>
        <v>2016</v>
      </c>
      <c r="R1289" t="str" cm="1">
        <f t="array" ref="R1289:S1289">_xlfn.TEXTSPLIT(N1289,"/")</f>
        <v>theater</v>
      </c>
      <c r="S1289" t="str">
        <v>plays</v>
      </c>
    </row>
    <row r="1290" spans="1:19" ht="43.2" x14ac:dyDescent="0.3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 s="9">
        <f>(((J1290/60)/60)/24)+DATE(1970,1,1)</f>
        <v>42019.683761574073</v>
      </c>
      <c r="P1290">
        <f>YEAR(O1290)</f>
        <v>2015</v>
      </c>
      <c r="R1290" t="str" cm="1">
        <f t="array" ref="R1290:S1290">_xlfn.TEXTSPLIT(N1290,"/")</f>
        <v>theater</v>
      </c>
      <c r="S1290" t="str">
        <v>plays</v>
      </c>
    </row>
    <row r="1291" spans="1:19" ht="43.2" x14ac:dyDescent="0.3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 s="9">
        <f>(((J1291/60)/60)/24)+DATE(1970,1,1)</f>
        <v>42142.514016203699</v>
      </c>
      <c r="P1291">
        <f>YEAR(O1291)</f>
        <v>2015</v>
      </c>
      <c r="R1291" t="str" cm="1">
        <f t="array" ref="R1291:S1291">_xlfn.TEXTSPLIT(N1291,"/")</f>
        <v>theater</v>
      </c>
      <c r="S1291" t="str">
        <v>plays</v>
      </c>
    </row>
    <row r="1292" spans="1:19" ht="43.2" x14ac:dyDescent="0.3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 s="9">
        <f>(((J1292/60)/60)/24)+DATE(1970,1,1)</f>
        <v>42665.451736111107</v>
      </c>
      <c r="P1292">
        <f>YEAR(O1292)</f>
        <v>2016</v>
      </c>
      <c r="R1292" t="str" cm="1">
        <f t="array" ref="R1292:S1292">_xlfn.TEXTSPLIT(N1292,"/")</f>
        <v>theater</v>
      </c>
      <c r="S1292" t="str">
        <v>plays</v>
      </c>
    </row>
    <row r="1293" spans="1:19" ht="72" x14ac:dyDescent="0.3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 s="9">
        <f>(((J1293/60)/60)/24)+DATE(1970,1,1)</f>
        <v>42107.621018518519</v>
      </c>
      <c r="P1293">
        <f>YEAR(O1293)</f>
        <v>2015</v>
      </c>
      <c r="R1293" t="str" cm="1">
        <f t="array" ref="R1293:S1293">_xlfn.TEXTSPLIT(N1293,"/")</f>
        <v>theater</v>
      </c>
      <c r="S1293" t="str">
        <v>plays</v>
      </c>
    </row>
    <row r="1294" spans="1:19" ht="43.2" x14ac:dyDescent="0.3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 s="9">
        <f>(((J1294/60)/60)/24)+DATE(1970,1,1)</f>
        <v>42559.776724537034</v>
      </c>
      <c r="P1294">
        <f>YEAR(O1294)</f>
        <v>2016</v>
      </c>
      <c r="R1294" t="str" cm="1">
        <f t="array" ref="R1294:S1294">_xlfn.TEXTSPLIT(N1294,"/")</f>
        <v>theater</v>
      </c>
      <c r="S1294" t="str">
        <v>plays</v>
      </c>
    </row>
    <row r="1295" spans="1:19" ht="43.2" x14ac:dyDescent="0.3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 s="9">
        <f>(((J1295/60)/60)/24)+DATE(1970,1,1)</f>
        <v>42257.590833333335</v>
      </c>
      <c r="P1295">
        <f>YEAR(O1295)</f>
        <v>2015</v>
      </c>
      <c r="R1295" t="str" cm="1">
        <f t="array" ref="R1295:S1295">_xlfn.TEXTSPLIT(N1295,"/")</f>
        <v>theater</v>
      </c>
      <c r="S1295" t="str">
        <v>plays</v>
      </c>
    </row>
    <row r="1296" spans="1:19" ht="43.2" x14ac:dyDescent="0.3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 s="9">
        <f>(((J1296/60)/60)/24)+DATE(1970,1,1)</f>
        <v>42437.398680555561</v>
      </c>
      <c r="P1296">
        <f>YEAR(O1296)</f>
        <v>2016</v>
      </c>
      <c r="R1296" t="str" cm="1">
        <f t="array" ref="R1296:S1296">_xlfn.TEXTSPLIT(N1296,"/")</f>
        <v>theater</v>
      </c>
      <c r="S1296" t="str">
        <v>plays</v>
      </c>
    </row>
    <row r="1297" spans="1:19" ht="28.8" x14ac:dyDescent="0.3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 s="9">
        <f>(((J1297/60)/60)/24)+DATE(1970,1,1)</f>
        <v>42378.478344907402</v>
      </c>
      <c r="P1297">
        <f>YEAR(O1297)</f>
        <v>2016</v>
      </c>
      <c r="R1297" t="str" cm="1">
        <f t="array" ref="R1297:S1297">_xlfn.TEXTSPLIT(N1297,"/")</f>
        <v>theater</v>
      </c>
      <c r="S1297" t="str">
        <v>plays</v>
      </c>
    </row>
    <row r="1298" spans="1:19" ht="43.2" x14ac:dyDescent="0.3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 s="9">
        <f>(((J1298/60)/60)/24)+DATE(1970,1,1)</f>
        <v>42088.911354166667</v>
      </c>
      <c r="P1298">
        <f>YEAR(O1298)</f>
        <v>2015</v>
      </c>
      <c r="R1298" t="str" cm="1">
        <f t="array" ref="R1298:S1298">_xlfn.TEXTSPLIT(N1298,"/")</f>
        <v>theater</v>
      </c>
      <c r="S1298" t="str">
        <v>plays</v>
      </c>
    </row>
    <row r="1299" spans="1:19" ht="43.2" x14ac:dyDescent="0.3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 s="9">
        <f>(((J1299/60)/60)/24)+DATE(1970,1,1)</f>
        <v>42124.841111111105</v>
      </c>
      <c r="P1299">
        <f>YEAR(O1299)</f>
        <v>2015</v>
      </c>
      <c r="R1299" t="str" cm="1">
        <f t="array" ref="R1299:S1299">_xlfn.TEXTSPLIT(N1299,"/")</f>
        <v>theater</v>
      </c>
      <c r="S1299" t="str">
        <v>plays</v>
      </c>
    </row>
    <row r="1300" spans="1:19" ht="43.2" x14ac:dyDescent="0.3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 s="9">
        <f>(((J1300/60)/60)/24)+DATE(1970,1,1)</f>
        <v>42179.898472222223</v>
      </c>
      <c r="P1300">
        <f>YEAR(O1300)</f>
        <v>2015</v>
      </c>
      <c r="R1300" t="str" cm="1">
        <f t="array" ref="R1300:S1300">_xlfn.TEXTSPLIT(N1300,"/")</f>
        <v>theater</v>
      </c>
      <c r="S1300" t="str">
        <v>plays</v>
      </c>
    </row>
    <row r="1301" spans="1:19" ht="28.8" x14ac:dyDescent="0.3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 s="9">
        <f>(((J1301/60)/60)/24)+DATE(1970,1,1)</f>
        <v>42529.022013888884</v>
      </c>
      <c r="P1301">
        <f>YEAR(O1301)</f>
        <v>2016</v>
      </c>
      <c r="R1301" t="str" cm="1">
        <f t="array" ref="R1301:S1301">_xlfn.TEXTSPLIT(N1301,"/")</f>
        <v>theater</v>
      </c>
      <c r="S1301" t="str">
        <v>plays</v>
      </c>
    </row>
    <row r="1302" spans="1:19" ht="43.2" x14ac:dyDescent="0.3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 s="9">
        <f>(((J1302/60)/60)/24)+DATE(1970,1,1)</f>
        <v>42075.807395833333</v>
      </c>
      <c r="P1302">
        <f>YEAR(O1302)</f>
        <v>2015</v>
      </c>
      <c r="R1302" t="str" cm="1">
        <f t="array" ref="R1302:S1302">_xlfn.TEXTSPLIT(N1302,"/")</f>
        <v>theater</v>
      </c>
      <c r="S1302" t="str">
        <v>plays</v>
      </c>
    </row>
    <row r="1303" spans="1:19" ht="57.6" x14ac:dyDescent="0.3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 s="9">
        <f>(((J1303/60)/60)/24)+DATE(1970,1,1)</f>
        <v>42383.793124999997</v>
      </c>
      <c r="P1303">
        <f>YEAR(O1303)</f>
        <v>2016</v>
      </c>
      <c r="R1303" t="str" cm="1">
        <f t="array" ref="R1303:S1303">_xlfn.TEXTSPLIT(N1303,"/")</f>
        <v>theater</v>
      </c>
      <c r="S1303" t="str">
        <v>plays</v>
      </c>
    </row>
    <row r="1304" spans="1:19" ht="57.6" x14ac:dyDescent="0.3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 s="9">
        <f>(((J1304/60)/60)/24)+DATE(1970,1,1)</f>
        <v>41971.881076388891</v>
      </c>
      <c r="P1304">
        <f>YEAR(O1304)</f>
        <v>2014</v>
      </c>
      <c r="R1304" t="str" cm="1">
        <f t="array" ref="R1304:S1304">_xlfn.TEXTSPLIT(N1304,"/")</f>
        <v>theater</v>
      </c>
      <c r="S1304" t="str">
        <v>plays</v>
      </c>
    </row>
    <row r="1305" spans="1:19" ht="43.2" x14ac:dyDescent="0.3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 s="9">
        <f>(((J1305/60)/60)/24)+DATE(1970,1,1)</f>
        <v>42487.62700231481</v>
      </c>
      <c r="P1305">
        <f>YEAR(O1305)</f>
        <v>2016</v>
      </c>
      <c r="R1305" t="str" cm="1">
        <f t="array" ref="R1305:S1305">_xlfn.TEXTSPLIT(N1305,"/")</f>
        <v>theater</v>
      </c>
      <c r="S1305" t="str">
        <v>plays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(((J1306/60)/60)/24)+DATE(1970,1,1)</f>
        <v>42747.194502314815</v>
      </c>
      <c r="P1306">
        <f>YEAR(O1306)</f>
        <v>2017</v>
      </c>
      <c r="R1306" t="str" cm="1">
        <f t="array" ref="R1306:S1306">_xlfn.TEXTSPLIT(N1306,"/")</f>
        <v>technology</v>
      </c>
      <c r="S1306" t="str">
        <v>wearables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(((J1307/60)/60)/24)+DATE(1970,1,1)</f>
        <v>42543.665601851855</v>
      </c>
      <c r="P1307">
        <f>YEAR(O1307)</f>
        <v>2016</v>
      </c>
      <c r="R1307" t="str" cm="1">
        <f t="array" ref="R1307:S1307">_xlfn.TEXTSPLIT(N1307,"/")</f>
        <v>technology</v>
      </c>
      <c r="S1307" t="str">
        <v>wearables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(((J1308/60)/60)/24)+DATE(1970,1,1)</f>
        <v>41947.457569444443</v>
      </c>
      <c r="P1308">
        <f>YEAR(O1308)</f>
        <v>2014</v>
      </c>
      <c r="R1308" t="str" cm="1">
        <f t="array" ref="R1308:S1308">_xlfn.TEXTSPLIT(N1308,"/")</f>
        <v>technology</v>
      </c>
      <c r="S1308" t="str">
        <v>wearables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(((J1309/60)/60)/24)+DATE(1970,1,1)</f>
        <v>42387.503229166665</v>
      </c>
      <c r="P1309">
        <f>YEAR(O1309)</f>
        <v>2016</v>
      </c>
      <c r="R1309" t="str" cm="1">
        <f t="array" ref="R1309:S1309">_xlfn.TEXTSPLIT(N1309,"/")</f>
        <v>technology</v>
      </c>
      <c r="S1309" t="str">
        <v>wearables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(((J1310/60)/60)/24)+DATE(1970,1,1)</f>
        <v>42611.613564814819</v>
      </c>
      <c r="P1310">
        <f>YEAR(O1310)</f>
        <v>2016</v>
      </c>
      <c r="R1310" t="str" cm="1">
        <f t="array" ref="R1310:S1310">_xlfn.TEXTSPLIT(N1310,"/")</f>
        <v>technology</v>
      </c>
      <c r="S1310" t="str">
        <v>wearables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(((J1311/60)/60)/24)+DATE(1970,1,1)</f>
        <v>42257.882731481484</v>
      </c>
      <c r="P1311">
        <f>YEAR(O1311)</f>
        <v>2015</v>
      </c>
      <c r="R1311" t="str" cm="1">
        <f t="array" ref="R1311:S1311">_xlfn.TEXTSPLIT(N1311,"/")</f>
        <v>technology</v>
      </c>
      <c r="S1311" t="str">
        <v>wearables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(((J1312/60)/60)/24)+DATE(1970,1,1)</f>
        <v>42556.667245370365</v>
      </c>
      <c r="P1312">
        <f>YEAR(O1312)</f>
        <v>2016</v>
      </c>
      <c r="R1312" t="str" cm="1">
        <f t="array" ref="R1312:S1312">_xlfn.TEXTSPLIT(N1312,"/")</f>
        <v>technology</v>
      </c>
      <c r="S1312" t="str">
        <v>wearables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(((J1313/60)/60)/24)+DATE(1970,1,1)</f>
        <v>42669.802303240736</v>
      </c>
      <c r="P1313">
        <f>YEAR(O1313)</f>
        <v>2016</v>
      </c>
      <c r="R1313" t="str" cm="1">
        <f t="array" ref="R1313:S1313">_xlfn.TEXTSPLIT(N1313,"/")</f>
        <v>technology</v>
      </c>
      <c r="S1313" t="str">
        <v>wearables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(((J1314/60)/60)/24)+DATE(1970,1,1)</f>
        <v>42082.702800925923</v>
      </c>
      <c r="P1314">
        <f>YEAR(O1314)</f>
        <v>2015</v>
      </c>
      <c r="R1314" t="str" cm="1">
        <f t="array" ref="R1314:S1314">_xlfn.TEXTSPLIT(N1314,"/")</f>
        <v>technology</v>
      </c>
      <c r="S1314" t="str">
        <v>wearables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(((J1315/60)/60)/24)+DATE(1970,1,1)</f>
        <v>42402.709652777776</v>
      </c>
      <c r="P1315">
        <f>YEAR(O1315)</f>
        <v>2016</v>
      </c>
      <c r="R1315" t="str" cm="1">
        <f t="array" ref="R1315:S1315">_xlfn.TEXTSPLIT(N1315,"/")</f>
        <v>technology</v>
      </c>
      <c r="S1315" t="str">
        <v>wearables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(((J1316/60)/60)/24)+DATE(1970,1,1)</f>
        <v>42604.669675925921</v>
      </c>
      <c r="P1316">
        <f>YEAR(O1316)</f>
        <v>2016</v>
      </c>
      <c r="R1316" t="str" cm="1">
        <f t="array" ref="R1316:S1316">_xlfn.TEXTSPLIT(N1316,"/")</f>
        <v>technology</v>
      </c>
      <c r="S1316" t="str">
        <v>wearables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(((J1317/60)/60)/24)+DATE(1970,1,1)</f>
        <v>42278.498240740737</v>
      </c>
      <c r="P1317">
        <f>YEAR(O1317)</f>
        <v>2015</v>
      </c>
      <c r="R1317" t="str" cm="1">
        <f t="array" ref="R1317:S1317">_xlfn.TEXTSPLIT(N1317,"/")</f>
        <v>technology</v>
      </c>
      <c r="S1317" t="str">
        <v>wearables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(((J1318/60)/60)/24)+DATE(1970,1,1)</f>
        <v>42393.961909722217</v>
      </c>
      <c r="P1318">
        <f>YEAR(O1318)</f>
        <v>2016</v>
      </c>
      <c r="R1318" t="str" cm="1">
        <f t="array" ref="R1318:S1318">_xlfn.TEXTSPLIT(N1318,"/")</f>
        <v>technology</v>
      </c>
      <c r="S1318" t="str">
        <v>wearables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(((J1319/60)/60)/24)+DATE(1970,1,1)</f>
        <v>42520.235486111109</v>
      </c>
      <c r="P1319">
        <f>YEAR(O1319)</f>
        <v>2016</v>
      </c>
      <c r="R1319" t="str" cm="1">
        <f t="array" ref="R1319:S1319">_xlfn.TEXTSPLIT(N1319,"/")</f>
        <v>technology</v>
      </c>
      <c r="S1319" t="str">
        <v>wearables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(((J1320/60)/60)/24)+DATE(1970,1,1)</f>
        <v>41985.043657407412</v>
      </c>
      <c r="P1320">
        <f>YEAR(O1320)</f>
        <v>2014</v>
      </c>
      <c r="R1320" t="str" cm="1">
        <f t="array" ref="R1320:S1320">_xlfn.TEXTSPLIT(N1320,"/")</f>
        <v>technology</v>
      </c>
      <c r="S1320" t="str">
        <v>wearables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(((J1321/60)/60)/24)+DATE(1970,1,1)</f>
        <v>41816.812094907407</v>
      </c>
      <c r="P1321">
        <f>YEAR(O1321)</f>
        <v>2014</v>
      </c>
      <c r="R1321" t="str" cm="1">
        <f t="array" ref="R1321:S1321">_xlfn.TEXTSPLIT(N1321,"/")</f>
        <v>technology</v>
      </c>
      <c r="S1321" t="str">
        <v>wearables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(((J1322/60)/60)/24)+DATE(1970,1,1)</f>
        <v>42705.690347222218</v>
      </c>
      <c r="P1322">
        <f>YEAR(O1322)</f>
        <v>2016</v>
      </c>
      <c r="R1322" t="str" cm="1">
        <f t="array" ref="R1322:S1322">_xlfn.TEXTSPLIT(N1322,"/")</f>
        <v>technology</v>
      </c>
      <c r="S1322" t="str">
        <v>wearables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(((J1323/60)/60)/24)+DATE(1970,1,1)</f>
        <v>42697.74927083333</v>
      </c>
      <c r="P1323">
        <f>YEAR(O1323)</f>
        <v>2016</v>
      </c>
      <c r="R1323" t="str" cm="1">
        <f t="array" ref="R1323:S1323">_xlfn.TEXTSPLIT(N1323,"/")</f>
        <v>technology</v>
      </c>
      <c r="S1323" t="str">
        <v>wearables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(((J1324/60)/60)/24)+DATE(1970,1,1)</f>
        <v>42115.656539351854</v>
      </c>
      <c r="P1324">
        <f>YEAR(O1324)</f>
        <v>2015</v>
      </c>
      <c r="R1324" t="str" cm="1">
        <f t="array" ref="R1324:S1324">_xlfn.TEXTSPLIT(N1324,"/")</f>
        <v>technology</v>
      </c>
      <c r="S1324" t="str">
        <v>wearables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(((J1325/60)/60)/24)+DATE(1970,1,1)</f>
        <v>42451.698449074072</v>
      </c>
      <c r="P1325">
        <f>YEAR(O1325)</f>
        <v>2016</v>
      </c>
      <c r="R1325" t="str" cm="1">
        <f t="array" ref="R1325:S1325">_xlfn.TEXTSPLIT(N1325,"/")</f>
        <v>technology</v>
      </c>
      <c r="S1325" t="str">
        <v>wearables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(((J1326/60)/60)/24)+DATE(1970,1,1)</f>
        <v>42626.633703703701</v>
      </c>
      <c r="P1326">
        <f>YEAR(O1326)</f>
        <v>2016</v>
      </c>
      <c r="R1326" t="str" cm="1">
        <f t="array" ref="R1326:S1326">_xlfn.TEXTSPLIT(N1326,"/")</f>
        <v>technology</v>
      </c>
      <c r="S1326" t="str">
        <v>wearables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(((J1327/60)/60)/24)+DATE(1970,1,1)</f>
        <v>42704.086053240739</v>
      </c>
      <c r="P1327">
        <f>YEAR(O1327)</f>
        <v>2016</v>
      </c>
      <c r="R1327" t="str" cm="1">
        <f t="array" ref="R1327:S1327">_xlfn.TEXTSPLIT(N1327,"/")</f>
        <v>technology</v>
      </c>
      <c r="S1327" t="str">
        <v>wearables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(((J1328/60)/60)/24)+DATE(1970,1,1)</f>
        <v>41974.791990740734</v>
      </c>
      <c r="P1328">
        <f>YEAR(O1328)</f>
        <v>2014</v>
      </c>
      <c r="R1328" t="str" cm="1">
        <f t="array" ref="R1328:S1328">_xlfn.TEXTSPLIT(N1328,"/")</f>
        <v>technology</v>
      </c>
      <c r="S1328" t="str">
        <v>wearables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(((J1329/60)/60)/24)+DATE(1970,1,1)</f>
        <v>42123.678645833337</v>
      </c>
      <c r="P1329">
        <f>YEAR(O1329)</f>
        <v>2015</v>
      </c>
      <c r="R1329" t="str" cm="1">
        <f t="array" ref="R1329:S1329">_xlfn.TEXTSPLIT(N1329,"/")</f>
        <v>technology</v>
      </c>
      <c r="S1329" t="str">
        <v>wearables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(((J1330/60)/60)/24)+DATE(1970,1,1)</f>
        <v>42612.642754629633</v>
      </c>
      <c r="P1330">
        <f>YEAR(O1330)</f>
        <v>2016</v>
      </c>
      <c r="R1330" t="str" cm="1">
        <f t="array" ref="R1330:S1330">_xlfn.TEXTSPLIT(N1330,"/")</f>
        <v>technology</v>
      </c>
      <c r="S1330" t="str">
        <v>wearables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(((J1331/60)/60)/24)+DATE(1970,1,1)</f>
        <v>41935.221585648149</v>
      </c>
      <c r="P1331">
        <f>YEAR(O1331)</f>
        <v>2014</v>
      </c>
      <c r="R1331" t="str" cm="1">
        <f t="array" ref="R1331:S1331">_xlfn.TEXTSPLIT(N1331,"/")</f>
        <v>technology</v>
      </c>
      <c r="S1331" t="str">
        <v>wearables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(((J1332/60)/60)/24)+DATE(1970,1,1)</f>
        <v>42522.276724537034</v>
      </c>
      <c r="P1332">
        <f>YEAR(O1332)</f>
        <v>2016</v>
      </c>
      <c r="R1332" t="str" cm="1">
        <f t="array" ref="R1332:S1332">_xlfn.TEXTSPLIT(N1332,"/")</f>
        <v>technology</v>
      </c>
      <c r="S1332" t="str">
        <v>wearables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(((J1333/60)/60)/24)+DATE(1970,1,1)</f>
        <v>42569.50409722222</v>
      </c>
      <c r="P1333">
        <f>YEAR(O1333)</f>
        <v>2016</v>
      </c>
      <c r="R1333" t="str" cm="1">
        <f t="array" ref="R1333:S1333">_xlfn.TEXTSPLIT(N1333,"/")</f>
        <v>technology</v>
      </c>
      <c r="S1333" t="str">
        <v>wearables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(((J1334/60)/60)/24)+DATE(1970,1,1)</f>
        <v>42732.060277777782</v>
      </c>
      <c r="P1334">
        <f>YEAR(O1334)</f>
        <v>2016</v>
      </c>
      <c r="R1334" t="str" cm="1">
        <f t="array" ref="R1334:S1334">_xlfn.TEXTSPLIT(N1334,"/")</f>
        <v>technology</v>
      </c>
      <c r="S1334" t="str">
        <v>wearables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(((J1335/60)/60)/24)+DATE(1970,1,1)</f>
        <v>41806.106770833336</v>
      </c>
      <c r="P1335">
        <f>YEAR(O1335)</f>
        <v>2014</v>
      </c>
      <c r="R1335" t="str" cm="1">
        <f t="array" ref="R1335:S1335">_xlfn.TEXTSPLIT(N1335,"/")</f>
        <v>technology</v>
      </c>
      <c r="S1335" t="str">
        <v>wearables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(((J1336/60)/60)/24)+DATE(1970,1,1)</f>
        <v>42410.774155092593</v>
      </c>
      <c r="P1336">
        <f>YEAR(O1336)</f>
        <v>2016</v>
      </c>
      <c r="R1336" t="str" cm="1">
        <f t="array" ref="R1336:S1336">_xlfn.TEXTSPLIT(N1336,"/")</f>
        <v>technology</v>
      </c>
      <c r="S1336" t="str">
        <v>wearables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(((J1337/60)/60)/24)+DATE(1970,1,1)</f>
        <v>42313.936365740738</v>
      </c>
      <c r="P1337">
        <f>YEAR(O1337)</f>
        <v>2015</v>
      </c>
      <c r="R1337" t="str" cm="1">
        <f t="array" ref="R1337:S1337">_xlfn.TEXTSPLIT(N1337,"/")</f>
        <v>technology</v>
      </c>
      <c r="S1337" t="str">
        <v>wearables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(((J1338/60)/60)/24)+DATE(1970,1,1)</f>
        <v>41955.863750000004</v>
      </c>
      <c r="P1338">
        <f>YEAR(O1338)</f>
        <v>2014</v>
      </c>
      <c r="R1338" t="str" cm="1">
        <f t="array" ref="R1338:S1338">_xlfn.TEXTSPLIT(N1338,"/")</f>
        <v>technology</v>
      </c>
      <c r="S1338" t="str">
        <v>wearables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(((J1339/60)/60)/24)+DATE(1970,1,1)</f>
        <v>42767.577303240745</v>
      </c>
      <c r="P1339">
        <f>YEAR(O1339)</f>
        <v>2017</v>
      </c>
      <c r="R1339" t="str" cm="1">
        <f t="array" ref="R1339:S1339">_xlfn.TEXTSPLIT(N1339,"/")</f>
        <v>technology</v>
      </c>
      <c r="S1339" t="str">
        <v>wearables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(((J1340/60)/60)/24)+DATE(1970,1,1)</f>
        <v>42188.803622685184</v>
      </c>
      <c r="P1340">
        <f>YEAR(O1340)</f>
        <v>2015</v>
      </c>
      <c r="R1340" t="str" cm="1">
        <f t="array" ref="R1340:S1340">_xlfn.TEXTSPLIT(N1340,"/")</f>
        <v>technology</v>
      </c>
      <c r="S1340" t="str">
        <v>wearables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(((J1341/60)/60)/24)+DATE(1970,1,1)</f>
        <v>41936.647164351853</v>
      </c>
      <c r="P1341">
        <f>YEAR(O1341)</f>
        <v>2014</v>
      </c>
      <c r="R1341" t="str" cm="1">
        <f t="array" ref="R1341:S1341">_xlfn.TEXTSPLIT(N1341,"/")</f>
        <v>technology</v>
      </c>
      <c r="S1341" t="str">
        <v>wearables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(((J1342/60)/60)/24)+DATE(1970,1,1)</f>
        <v>41836.595520833333</v>
      </c>
      <c r="P1342">
        <f>YEAR(O1342)</f>
        <v>2014</v>
      </c>
      <c r="R1342" t="str" cm="1">
        <f t="array" ref="R1342:S1342">_xlfn.TEXTSPLIT(N1342,"/")</f>
        <v>technology</v>
      </c>
      <c r="S1342" t="str">
        <v>wearables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(((J1343/60)/60)/24)+DATE(1970,1,1)</f>
        <v>42612.624039351853</v>
      </c>
      <c r="P1343">
        <f>YEAR(O1343)</f>
        <v>2016</v>
      </c>
      <c r="R1343" t="str" cm="1">
        <f t="array" ref="R1343:S1343">_xlfn.TEXTSPLIT(N1343,"/")</f>
        <v>technology</v>
      </c>
      <c r="S1343" t="str">
        <v>wearables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(((J1344/60)/60)/24)+DATE(1970,1,1)</f>
        <v>42172.816423611104</v>
      </c>
      <c r="P1344">
        <f>YEAR(O1344)</f>
        <v>2015</v>
      </c>
      <c r="R1344" t="str" cm="1">
        <f t="array" ref="R1344:S1344">_xlfn.TEXTSPLIT(N1344,"/")</f>
        <v>technology</v>
      </c>
      <c r="S1344" t="str">
        <v>wearables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(((J1345/60)/60)/24)+DATE(1970,1,1)</f>
        <v>42542.526423611111</v>
      </c>
      <c r="P1345">
        <f>YEAR(O1345)</f>
        <v>2016</v>
      </c>
      <c r="R1345" t="str" cm="1">
        <f t="array" ref="R1345:S1345">_xlfn.TEXTSPLIT(N1345,"/")</f>
        <v>technology</v>
      </c>
      <c r="S1345" t="str">
        <v>wearables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(((J1346/60)/60)/24)+DATE(1970,1,1)</f>
        <v>42522.789803240739</v>
      </c>
      <c r="P1346">
        <f>YEAR(O1346)</f>
        <v>2016</v>
      </c>
      <c r="R1346" t="str" cm="1">
        <f t="array" ref="R1346:S1346">_xlfn.TEXTSPLIT(N1346,"/")</f>
        <v>publishing</v>
      </c>
      <c r="S1346" t="str">
        <v>nonfiction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(((J1347/60)/60)/24)+DATE(1970,1,1)</f>
        <v>41799.814340277779</v>
      </c>
      <c r="P1347">
        <f>YEAR(O1347)</f>
        <v>2014</v>
      </c>
      <c r="R1347" t="str" cm="1">
        <f t="array" ref="R1347:S1347">_xlfn.TEXTSPLIT(N1347,"/")</f>
        <v>publishing</v>
      </c>
      <c r="S1347" t="str">
        <v>nonfiction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(((J1348/60)/60)/24)+DATE(1970,1,1)</f>
        <v>41422.075821759259</v>
      </c>
      <c r="P1348">
        <f>YEAR(O1348)</f>
        <v>2013</v>
      </c>
      <c r="R1348" t="str" cm="1">
        <f t="array" ref="R1348:S1348">_xlfn.TEXTSPLIT(N1348,"/")</f>
        <v>publishing</v>
      </c>
      <c r="S1348" t="str">
        <v>nonfiction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(((J1349/60)/60)/24)+DATE(1970,1,1)</f>
        <v>42040.638020833328</v>
      </c>
      <c r="P1349">
        <f>YEAR(O1349)</f>
        <v>2015</v>
      </c>
      <c r="R1349" t="str" cm="1">
        <f t="array" ref="R1349:S1349">_xlfn.TEXTSPLIT(N1349,"/")</f>
        <v>publishing</v>
      </c>
      <c r="S1349" t="str">
        <v>nonfiction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(((J1350/60)/60)/24)+DATE(1970,1,1)</f>
        <v>41963.506168981476</v>
      </c>
      <c r="P1350">
        <f>YEAR(O1350)</f>
        <v>2014</v>
      </c>
      <c r="R1350" t="str" cm="1">
        <f t="array" ref="R1350:S1350">_xlfn.TEXTSPLIT(N1350,"/")</f>
        <v>publishing</v>
      </c>
      <c r="S1350" t="str">
        <v>nonfiction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(((J1351/60)/60)/24)+DATE(1970,1,1)</f>
        <v>42317.33258101852</v>
      </c>
      <c r="P1351">
        <f>YEAR(O1351)</f>
        <v>2015</v>
      </c>
      <c r="R1351" t="str" cm="1">
        <f t="array" ref="R1351:S1351">_xlfn.TEXTSPLIT(N1351,"/")</f>
        <v>publishing</v>
      </c>
      <c r="S1351" t="str">
        <v>nonfiction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(((J1352/60)/60)/24)+DATE(1970,1,1)</f>
        <v>42334.013124999998</v>
      </c>
      <c r="P1352">
        <f>YEAR(O1352)</f>
        <v>2015</v>
      </c>
      <c r="R1352" t="str" cm="1">
        <f t="array" ref="R1352:S1352">_xlfn.TEXTSPLIT(N1352,"/")</f>
        <v>publishing</v>
      </c>
      <c r="S1352" t="str">
        <v>nonfiction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(((J1353/60)/60)/24)+DATE(1970,1,1)</f>
        <v>42382.74009259259</v>
      </c>
      <c r="P1353">
        <f>YEAR(O1353)</f>
        <v>2016</v>
      </c>
      <c r="R1353" t="str" cm="1">
        <f t="array" ref="R1353:S1353">_xlfn.TEXTSPLIT(N1353,"/")</f>
        <v>publishing</v>
      </c>
      <c r="S1353" t="str">
        <v>nonfiction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(((J1354/60)/60)/24)+DATE(1970,1,1)</f>
        <v>42200.578310185185</v>
      </c>
      <c r="P1354">
        <f>YEAR(O1354)</f>
        <v>2015</v>
      </c>
      <c r="R1354" t="str" cm="1">
        <f t="array" ref="R1354:S1354">_xlfn.TEXTSPLIT(N1354,"/")</f>
        <v>publishing</v>
      </c>
      <c r="S1354" t="str">
        <v>nonfiction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(((J1355/60)/60)/24)+DATE(1970,1,1)</f>
        <v>41309.11791666667</v>
      </c>
      <c r="P1355">
        <f>YEAR(O1355)</f>
        <v>2013</v>
      </c>
      <c r="R1355" t="str" cm="1">
        <f t="array" ref="R1355:S1355">_xlfn.TEXTSPLIT(N1355,"/")</f>
        <v>publishing</v>
      </c>
      <c r="S1355" t="str">
        <v>nonfiction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(((J1356/60)/60)/24)+DATE(1970,1,1)</f>
        <v>42502.807627314818</v>
      </c>
      <c r="P1356">
        <f>YEAR(O1356)</f>
        <v>2016</v>
      </c>
      <c r="R1356" t="str" cm="1">
        <f t="array" ref="R1356:S1356">_xlfn.TEXTSPLIT(N1356,"/")</f>
        <v>publishing</v>
      </c>
      <c r="S1356" t="str">
        <v>nonfiction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(((J1357/60)/60)/24)+DATE(1970,1,1)</f>
        <v>41213.254687499997</v>
      </c>
      <c r="P1357">
        <f>YEAR(O1357)</f>
        <v>2012</v>
      </c>
      <c r="R1357" t="str" cm="1">
        <f t="array" ref="R1357:S1357">_xlfn.TEXTSPLIT(N1357,"/")</f>
        <v>publishing</v>
      </c>
      <c r="S1357" t="str">
        <v>nonfiction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(((J1358/60)/60)/24)+DATE(1970,1,1)</f>
        <v>41430.038888888892</v>
      </c>
      <c r="P1358">
        <f>YEAR(O1358)</f>
        <v>2013</v>
      </c>
      <c r="R1358" t="str" cm="1">
        <f t="array" ref="R1358:S1358">_xlfn.TEXTSPLIT(N1358,"/")</f>
        <v>publishing</v>
      </c>
      <c r="S1358" t="str">
        <v>nonfiction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(((J1359/60)/60)/24)+DATE(1970,1,1)</f>
        <v>41304.962233796294</v>
      </c>
      <c r="P1359">
        <f>YEAR(O1359)</f>
        <v>2013</v>
      </c>
      <c r="R1359" t="str" cm="1">
        <f t="array" ref="R1359:S1359">_xlfn.TEXTSPLIT(N1359,"/")</f>
        <v>publishing</v>
      </c>
      <c r="S1359" t="str">
        <v>nonfiction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(((J1360/60)/60)/24)+DATE(1970,1,1)</f>
        <v>40689.570868055554</v>
      </c>
      <c r="P1360">
        <f>YEAR(O1360)</f>
        <v>2011</v>
      </c>
      <c r="R1360" t="str" cm="1">
        <f t="array" ref="R1360:S1360">_xlfn.TEXTSPLIT(N1360,"/")</f>
        <v>publishing</v>
      </c>
      <c r="S1360" t="str">
        <v>nonfiction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(((J1361/60)/60)/24)+DATE(1970,1,1)</f>
        <v>40668.814699074072</v>
      </c>
      <c r="P1361">
        <f>YEAR(O1361)</f>
        <v>2011</v>
      </c>
      <c r="R1361" t="str" cm="1">
        <f t="array" ref="R1361:S1361">_xlfn.TEXTSPLIT(N1361,"/")</f>
        <v>publishing</v>
      </c>
      <c r="S1361" t="str">
        <v>nonfiction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(((J1362/60)/60)/24)+DATE(1970,1,1)</f>
        <v>41095.900694444441</v>
      </c>
      <c r="P1362">
        <f>YEAR(O1362)</f>
        <v>2012</v>
      </c>
      <c r="R1362" t="str" cm="1">
        <f t="array" ref="R1362:S1362">_xlfn.TEXTSPLIT(N1362,"/")</f>
        <v>publishing</v>
      </c>
      <c r="S1362" t="str">
        <v>nonfiction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(((J1363/60)/60)/24)+DATE(1970,1,1)</f>
        <v>41781.717268518521</v>
      </c>
      <c r="P1363">
        <f>YEAR(O1363)</f>
        <v>2014</v>
      </c>
      <c r="R1363" t="str" cm="1">
        <f t="array" ref="R1363:S1363">_xlfn.TEXTSPLIT(N1363,"/")</f>
        <v>publishing</v>
      </c>
      <c r="S1363" t="str">
        <v>nonfiction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(((J1364/60)/60)/24)+DATE(1970,1,1)</f>
        <v>41464.934386574074</v>
      </c>
      <c r="P1364">
        <f>YEAR(O1364)</f>
        <v>2013</v>
      </c>
      <c r="R1364" t="str" cm="1">
        <f t="array" ref="R1364:S1364">_xlfn.TEXTSPLIT(N1364,"/")</f>
        <v>publishing</v>
      </c>
      <c r="S1364" t="str">
        <v>nonfiction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(((J1365/60)/60)/24)+DATE(1970,1,1)</f>
        <v>42396.8440625</v>
      </c>
      <c r="P1365">
        <f>YEAR(O1365)</f>
        <v>2016</v>
      </c>
      <c r="R1365" t="str" cm="1">
        <f t="array" ref="R1365:S1365">_xlfn.TEXTSPLIT(N1365,"/")</f>
        <v>publishing</v>
      </c>
      <c r="S1365" t="str">
        <v>nonfiction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(((J1366/60)/60)/24)+DATE(1970,1,1)</f>
        <v>41951.695671296293</v>
      </c>
      <c r="P1366">
        <f>YEAR(O1366)</f>
        <v>2014</v>
      </c>
      <c r="R1366" t="str" cm="1">
        <f t="array" ref="R1366:S1366">_xlfn.TEXTSPLIT(N1366,"/")</f>
        <v>music</v>
      </c>
      <c r="S1366" t="str">
        <v>rock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(((J1367/60)/60)/24)+DATE(1970,1,1)</f>
        <v>42049.733240740738</v>
      </c>
      <c r="P1367">
        <f>YEAR(O1367)</f>
        <v>2015</v>
      </c>
      <c r="R1367" t="str" cm="1">
        <f t="array" ref="R1367:S1367">_xlfn.TEXTSPLIT(N1367,"/")</f>
        <v>music</v>
      </c>
      <c r="S1367" t="str">
        <v>rock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(((J1368/60)/60)/24)+DATE(1970,1,1)</f>
        <v>41924.996099537035</v>
      </c>
      <c r="P1368">
        <f>YEAR(O1368)</f>
        <v>2014</v>
      </c>
      <c r="R1368" t="str" cm="1">
        <f t="array" ref="R1368:S1368">_xlfn.TEXTSPLIT(N1368,"/")</f>
        <v>music</v>
      </c>
      <c r="S1368" t="str">
        <v>rock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(((J1369/60)/60)/24)+DATE(1970,1,1)</f>
        <v>42292.002893518518</v>
      </c>
      <c r="P1369">
        <f>YEAR(O1369)</f>
        <v>2015</v>
      </c>
      <c r="R1369" t="str" cm="1">
        <f t="array" ref="R1369:S1369">_xlfn.TEXTSPLIT(N1369,"/")</f>
        <v>music</v>
      </c>
      <c r="S1369" t="str">
        <v>rock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(((J1370/60)/60)/24)+DATE(1970,1,1)</f>
        <v>42146.190902777773</v>
      </c>
      <c r="P1370">
        <f>YEAR(O1370)</f>
        <v>2015</v>
      </c>
      <c r="R1370" t="str" cm="1">
        <f t="array" ref="R1370:S1370">_xlfn.TEXTSPLIT(N1370,"/")</f>
        <v>music</v>
      </c>
      <c r="S1370" t="str">
        <v>rock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(((J1371/60)/60)/24)+DATE(1970,1,1)</f>
        <v>41710.594282407408</v>
      </c>
      <c r="P1371">
        <f>YEAR(O1371)</f>
        <v>2014</v>
      </c>
      <c r="R1371" t="str" cm="1">
        <f t="array" ref="R1371:S1371">_xlfn.TEXTSPLIT(N1371,"/")</f>
        <v>music</v>
      </c>
      <c r="S1371" t="str">
        <v>rock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(((J1372/60)/60)/24)+DATE(1970,1,1)</f>
        <v>41548.00335648148</v>
      </c>
      <c r="P1372">
        <f>YEAR(O1372)</f>
        <v>2013</v>
      </c>
      <c r="R1372" t="str" cm="1">
        <f t="array" ref="R1372:S1372">_xlfn.TEXTSPLIT(N1372,"/")</f>
        <v>music</v>
      </c>
      <c r="S1372" t="str">
        <v>rock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(((J1373/60)/60)/24)+DATE(1970,1,1)</f>
        <v>42101.758587962962</v>
      </c>
      <c r="P1373">
        <f>YEAR(O1373)</f>
        <v>2015</v>
      </c>
      <c r="R1373" t="str" cm="1">
        <f t="array" ref="R1373:S1373">_xlfn.TEXTSPLIT(N1373,"/")</f>
        <v>music</v>
      </c>
      <c r="S1373" t="str">
        <v>rock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(((J1374/60)/60)/24)+DATE(1970,1,1)</f>
        <v>41072.739953703705</v>
      </c>
      <c r="P1374">
        <f>YEAR(O1374)</f>
        <v>2012</v>
      </c>
      <c r="R1374" t="str" cm="1">
        <f t="array" ref="R1374:S1374">_xlfn.TEXTSPLIT(N1374,"/")</f>
        <v>music</v>
      </c>
      <c r="S1374" t="str">
        <v>rock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(((J1375/60)/60)/24)+DATE(1970,1,1)</f>
        <v>42704.95177083333</v>
      </c>
      <c r="P1375">
        <f>YEAR(O1375)</f>
        <v>2016</v>
      </c>
      <c r="R1375" t="str" cm="1">
        <f t="array" ref="R1375:S1375">_xlfn.TEXTSPLIT(N1375,"/")</f>
        <v>music</v>
      </c>
      <c r="S1375" t="str">
        <v>rock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(((J1376/60)/60)/24)+DATE(1970,1,1)</f>
        <v>42424.161898148144</v>
      </c>
      <c r="P1376">
        <f>YEAR(O1376)</f>
        <v>2016</v>
      </c>
      <c r="R1376" t="str" cm="1">
        <f t="array" ref="R1376:S1376">_xlfn.TEXTSPLIT(N1376,"/")</f>
        <v>music</v>
      </c>
      <c r="S1376" t="str">
        <v>rock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(((J1377/60)/60)/24)+DATE(1970,1,1)</f>
        <v>42720.066192129627</v>
      </c>
      <c r="P1377">
        <f>YEAR(O1377)</f>
        <v>2016</v>
      </c>
      <c r="R1377" t="str" cm="1">
        <f t="array" ref="R1377:S1377">_xlfn.TEXTSPLIT(N1377,"/")</f>
        <v>music</v>
      </c>
      <c r="S1377" t="str">
        <v>rock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(((J1378/60)/60)/24)+DATE(1970,1,1)</f>
        <v>42677.669050925921</v>
      </c>
      <c r="P1378">
        <f>YEAR(O1378)</f>
        <v>2016</v>
      </c>
      <c r="R1378" t="str" cm="1">
        <f t="array" ref="R1378:S1378">_xlfn.TEXTSPLIT(N1378,"/")</f>
        <v>music</v>
      </c>
      <c r="S1378" t="str">
        <v>rock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(((J1379/60)/60)/24)+DATE(1970,1,1)</f>
        <v>42747.219560185185</v>
      </c>
      <c r="P1379">
        <f>YEAR(O1379)</f>
        <v>2017</v>
      </c>
      <c r="R1379" t="str" cm="1">
        <f t="array" ref="R1379:S1379">_xlfn.TEXTSPLIT(N1379,"/")</f>
        <v>music</v>
      </c>
      <c r="S1379" t="str">
        <v>rock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(((J1380/60)/60)/24)+DATE(1970,1,1)</f>
        <v>42568.759374999994</v>
      </c>
      <c r="P1380">
        <f>YEAR(O1380)</f>
        <v>2016</v>
      </c>
      <c r="R1380" t="str" cm="1">
        <f t="array" ref="R1380:S1380">_xlfn.TEXTSPLIT(N1380,"/")</f>
        <v>music</v>
      </c>
      <c r="S1380" t="str">
        <v>rock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(((J1381/60)/60)/24)+DATE(1970,1,1)</f>
        <v>42130.491620370376</v>
      </c>
      <c r="P1381">
        <f>YEAR(O1381)</f>
        <v>2015</v>
      </c>
      <c r="R1381" t="str" cm="1">
        <f t="array" ref="R1381:S1381">_xlfn.TEXTSPLIT(N1381,"/")</f>
        <v>music</v>
      </c>
      <c r="S1381" t="str">
        <v>rock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(((J1382/60)/60)/24)+DATE(1970,1,1)</f>
        <v>42141.762800925921</v>
      </c>
      <c r="P1382">
        <f>YEAR(O1382)</f>
        <v>2015</v>
      </c>
      <c r="R1382" t="str" cm="1">
        <f t="array" ref="R1382:S1382">_xlfn.TEXTSPLIT(N1382,"/")</f>
        <v>music</v>
      </c>
      <c r="S1382" t="str">
        <v>rock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(((J1383/60)/60)/24)+DATE(1970,1,1)</f>
        <v>42703.214409722219</v>
      </c>
      <c r="P1383">
        <f>YEAR(O1383)</f>
        <v>2016</v>
      </c>
      <c r="R1383" t="str" cm="1">
        <f t="array" ref="R1383:S1383">_xlfn.TEXTSPLIT(N1383,"/")</f>
        <v>music</v>
      </c>
      <c r="S1383" t="str">
        <v>rock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(((J1384/60)/60)/24)+DATE(1970,1,1)</f>
        <v>41370.800185185188</v>
      </c>
      <c r="P1384">
        <f>YEAR(O1384)</f>
        <v>2013</v>
      </c>
      <c r="R1384" t="str" cm="1">
        <f t="array" ref="R1384:S1384">_xlfn.TEXTSPLIT(N1384,"/")</f>
        <v>music</v>
      </c>
      <c r="S1384" t="str">
        <v>rock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(((J1385/60)/60)/24)+DATE(1970,1,1)</f>
        <v>42707.074976851851</v>
      </c>
      <c r="P1385">
        <f>YEAR(O1385)</f>
        <v>2016</v>
      </c>
      <c r="R1385" t="str" cm="1">
        <f t="array" ref="R1385:S1385">_xlfn.TEXTSPLIT(N1385,"/")</f>
        <v>music</v>
      </c>
      <c r="S1385" t="str">
        <v>rock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(((J1386/60)/60)/24)+DATE(1970,1,1)</f>
        <v>42160.735208333332</v>
      </c>
      <c r="P1386">
        <f>YEAR(O1386)</f>
        <v>2015</v>
      </c>
      <c r="R1386" t="str" cm="1">
        <f t="array" ref="R1386:S1386">_xlfn.TEXTSPLIT(N1386,"/")</f>
        <v>music</v>
      </c>
      <c r="S1386" t="str">
        <v>rock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(((J1387/60)/60)/24)+DATE(1970,1,1)</f>
        <v>42433.688900462963</v>
      </c>
      <c r="P1387">
        <f>YEAR(O1387)</f>
        <v>2016</v>
      </c>
      <c r="R1387" t="str" cm="1">
        <f t="array" ref="R1387:S1387">_xlfn.TEXTSPLIT(N1387,"/")</f>
        <v>music</v>
      </c>
      <c r="S1387" t="str">
        <v>rock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(((J1388/60)/60)/24)+DATE(1970,1,1)</f>
        <v>42184.646863425922</v>
      </c>
      <c r="P1388">
        <f>YEAR(O1388)</f>
        <v>2015</v>
      </c>
      <c r="R1388" t="str" cm="1">
        <f t="array" ref="R1388:S1388">_xlfn.TEXTSPLIT(N1388,"/")</f>
        <v>music</v>
      </c>
      <c r="S1388" t="str">
        <v>rock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(((J1389/60)/60)/24)+DATE(1970,1,1)</f>
        <v>42126.92123842593</v>
      </c>
      <c r="P1389">
        <f>YEAR(O1389)</f>
        <v>2015</v>
      </c>
      <c r="R1389" t="str" cm="1">
        <f t="array" ref="R1389:S1389">_xlfn.TEXTSPLIT(N1389,"/")</f>
        <v>music</v>
      </c>
      <c r="S1389" t="str">
        <v>rock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(((J1390/60)/60)/24)+DATE(1970,1,1)</f>
        <v>42634.614780092597</v>
      </c>
      <c r="P1390">
        <f>YEAR(O1390)</f>
        <v>2016</v>
      </c>
      <c r="R1390" t="str" cm="1">
        <f t="array" ref="R1390:S1390">_xlfn.TEXTSPLIT(N1390,"/")</f>
        <v>music</v>
      </c>
      <c r="S1390" t="str">
        <v>rock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(((J1391/60)/60)/24)+DATE(1970,1,1)</f>
        <v>42565.480983796297</v>
      </c>
      <c r="P1391">
        <f>YEAR(O1391)</f>
        <v>2016</v>
      </c>
      <c r="R1391" t="str" cm="1">
        <f t="array" ref="R1391:S1391">_xlfn.TEXTSPLIT(N1391,"/")</f>
        <v>music</v>
      </c>
      <c r="S1391" t="str">
        <v>rock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(((J1392/60)/60)/24)+DATE(1970,1,1)</f>
        <v>42087.803310185183</v>
      </c>
      <c r="P1392">
        <f>YEAR(O1392)</f>
        <v>2015</v>
      </c>
      <c r="R1392" t="str" cm="1">
        <f t="array" ref="R1392:S1392">_xlfn.TEXTSPLIT(N1392,"/")</f>
        <v>music</v>
      </c>
      <c r="S1392" t="str">
        <v>rock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(((J1393/60)/60)/24)+DATE(1970,1,1)</f>
        <v>42193.650671296295</v>
      </c>
      <c r="P1393">
        <f>YEAR(O1393)</f>
        <v>2015</v>
      </c>
      <c r="R1393" t="str" cm="1">
        <f t="array" ref="R1393:S1393">_xlfn.TEXTSPLIT(N1393,"/")</f>
        <v>music</v>
      </c>
      <c r="S1393" t="str">
        <v>rock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(((J1394/60)/60)/24)+DATE(1970,1,1)</f>
        <v>42401.154930555553</v>
      </c>
      <c r="P1394">
        <f>YEAR(O1394)</f>
        <v>2016</v>
      </c>
      <c r="R1394" t="str" cm="1">
        <f t="array" ref="R1394:S1394">_xlfn.TEXTSPLIT(N1394,"/")</f>
        <v>music</v>
      </c>
      <c r="S1394" t="str">
        <v>rock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(((J1395/60)/60)/24)+DATE(1970,1,1)</f>
        <v>42553.681979166664</v>
      </c>
      <c r="P1395">
        <f>YEAR(O1395)</f>
        <v>2016</v>
      </c>
      <c r="R1395" t="str" cm="1">
        <f t="array" ref="R1395:S1395">_xlfn.TEXTSPLIT(N1395,"/")</f>
        <v>music</v>
      </c>
      <c r="S1395" t="str">
        <v>rock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(((J1396/60)/60)/24)+DATE(1970,1,1)</f>
        <v>42752.144976851851</v>
      </c>
      <c r="P1396">
        <f>YEAR(O1396)</f>
        <v>2017</v>
      </c>
      <c r="R1396" t="str" cm="1">
        <f t="array" ref="R1396:S1396">_xlfn.TEXTSPLIT(N1396,"/")</f>
        <v>music</v>
      </c>
      <c r="S1396" t="str">
        <v>rock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(((J1397/60)/60)/24)+DATE(1970,1,1)</f>
        <v>42719.90834490741</v>
      </c>
      <c r="P1397">
        <f>YEAR(O1397)</f>
        <v>2016</v>
      </c>
      <c r="R1397" t="str" cm="1">
        <f t="array" ref="R1397:S1397">_xlfn.TEXTSPLIT(N1397,"/")</f>
        <v>music</v>
      </c>
      <c r="S1397" t="str">
        <v>rock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(((J1398/60)/60)/24)+DATE(1970,1,1)</f>
        <v>42018.99863425926</v>
      </c>
      <c r="P1398">
        <f>YEAR(O1398)</f>
        <v>2015</v>
      </c>
      <c r="R1398" t="str" cm="1">
        <f t="array" ref="R1398:S1398">_xlfn.TEXTSPLIT(N1398,"/")</f>
        <v>music</v>
      </c>
      <c r="S1398" t="str">
        <v>rock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(((J1399/60)/60)/24)+DATE(1970,1,1)</f>
        <v>42640.917939814812</v>
      </c>
      <c r="P1399">
        <f>YEAR(O1399)</f>
        <v>2016</v>
      </c>
      <c r="R1399" t="str" cm="1">
        <f t="array" ref="R1399:S1399">_xlfn.TEXTSPLIT(N1399,"/")</f>
        <v>music</v>
      </c>
      <c r="S1399" t="str">
        <v>rock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(((J1400/60)/60)/24)+DATE(1970,1,1)</f>
        <v>42526.874236111107</v>
      </c>
      <c r="P1400">
        <f>YEAR(O1400)</f>
        <v>2016</v>
      </c>
      <c r="R1400" t="str" cm="1">
        <f t="array" ref="R1400:S1400">_xlfn.TEXTSPLIT(N1400,"/")</f>
        <v>music</v>
      </c>
      <c r="S1400" t="str">
        <v>rock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(((J1401/60)/60)/24)+DATE(1970,1,1)</f>
        <v>41889.004317129627</v>
      </c>
      <c r="P1401">
        <f>YEAR(O1401)</f>
        <v>2014</v>
      </c>
      <c r="R1401" t="str" cm="1">
        <f t="array" ref="R1401:S1401">_xlfn.TEXTSPLIT(N1401,"/")</f>
        <v>music</v>
      </c>
      <c r="S1401" t="str">
        <v>rock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(((J1402/60)/60)/24)+DATE(1970,1,1)</f>
        <v>42498.341122685189</v>
      </c>
      <c r="P1402">
        <f>YEAR(O1402)</f>
        <v>2016</v>
      </c>
      <c r="R1402" t="str" cm="1">
        <f t="array" ref="R1402:S1402">_xlfn.TEXTSPLIT(N1402,"/")</f>
        <v>music</v>
      </c>
      <c r="S1402" t="str">
        <v>rock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(((J1403/60)/60)/24)+DATE(1970,1,1)</f>
        <v>41399.99622685185</v>
      </c>
      <c r="P1403">
        <f>YEAR(O1403)</f>
        <v>2013</v>
      </c>
      <c r="R1403" t="str" cm="1">
        <f t="array" ref="R1403:S1403">_xlfn.TEXTSPLIT(N1403,"/")</f>
        <v>music</v>
      </c>
      <c r="S1403" t="str">
        <v>rock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(((J1404/60)/60)/24)+DATE(1970,1,1)</f>
        <v>42065.053368055553</v>
      </c>
      <c r="P1404">
        <f>YEAR(O1404)</f>
        <v>2015</v>
      </c>
      <c r="R1404" t="str" cm="1">
        <f t="array" ref="R1404:S1404">_xlfn.TEXTSPLIT(N1404,"/")</f>
        <v>music</v>
      </c>
      <c r="S1404" t="str">
        <v>rock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(((J1405/60)/60)/24)+DATE(1970,1,1)</f>
        <v>41451.062905092593</v>
      </c>
      <c r="P1405">
        <f>YEAR(O1405)</f>
        <v>2013</v>
      </c>
      <c r="R1405" t="str" cm="1">
        <f t="array" ref="R1405:S1405">_xlfn.TEXTSPLIT(N1405,"/")</f>
        <v>music</v>
      </c>
      <c r="S1405" t="str">
        <v>rock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(((J1406/60)/60)/24)+DATE(1970,1,1)</f>
        <v>42032.510243055556</v>
      </c>
      <c r="P1406">
        <f>YEAR(O1406)</f>
        <v>2015</v>
      </c>
      <c r="R1406" t="str" cm="1">
        <f t="array" ref="R1406:S1406">_xlfn.TEXTSPLIT(N1406,"/")</f>
        <v>publishing</v>
      </c>
      <c r="S1406" t="str">
        <v>translations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(((J1407/60)/60)/24)+DATE(1970,1,1)</f>
        <v>41941.680567129632</v>
      </c>
      <c r="P1407">
        <f>YEAR(O1407)</f>
        <v>2014</v>
      </c>
      <c r="R1407" t="str" cm="1">
        <f t="array" ref="R1407:S1407">_xlfn.TEXTSPLIT(N1407,"/")</f>
        <v>publishing</v>
      </c>
      <c r="S1407" t="str">
        <v>translations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(((J1408/60)/60)/24)+DATE(1970,1,1)</f>
        <v>42297.432951388888</v>
      </c>
      <c r="P1408">
        <f>YEAR(O1408)</f>
        <v>2015</v>
      </c>
      <c r="R1408" t="str" cm="1">
        <f t="array" ref="R1408:S1408">_xlfn.TEXTSPLIT(N1408,"/")</f>
        <v>publishing</v>
      </c>
      <c r="S1408" t="str">
        <v>translations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(((J1409/60)/60)/24)+DATE(1970,1,1)</f>
        <v>41838.536782407406</v>
      </c>
      <c r="P1409">
        <f>YEAR(O1409)</f>
        <v>2014</v>
      </c>
      <c r="R1409" t="str" cm="1">
        <f t="array" ref="R1409:S1409">_xlfn.TEXTSPLIT(N1409,"/")</f>
        <v>publishing</v>
      </c>
      <c r="S1409" t="str">
        <v>translations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(((J1410/60)/60)/24)+DATE(1970,1,1)</f>
        <v>42291.872175925921</v>
      </c>
      <c r="P1410">
        <f>YEAR(O1410)</f>
        <v>2015</v>
      </c>
      <c r="R1410" t="str" cm="1">
        <f t="array" ref="R1410:S1410">_xlfn.TEXTSPLIT(N1410,"/")</f>
        <v>publishing</v>
      </c>
      <c r="S1410" t="str">
        <v>translations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(((J1411/60)/60)/24)+DATE(1970,1,1)</f>
        <v>41945.133506944447</v>
      </c>
      <c r="P1411">
        <f>YEAR(O1411)</f>
        <v>2014</v>
      </c>
      <c r="R1411" t="str" cm="1">
        <f t="array" ref="R1411:S1411">_xlfn.TEXTSPLIT(N1411,"/")</f>
        <v>publishing</v>
      </c>
      <c r="S1411" t="str">
        <v>translations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(((J1412/60)/60)/24)+DATE(1970,1,1)</f>
        <v>42479.318518518514</v>
      </c>
      <c r="P1412">
        <f>YEAR(O1412)</f>
        <v>2016</v>
      </c>
      <c r="R1412" t="str" cm="1">
        <f t="array" ref="R1412:S1412">_xlfn.TEXTSPLIT(N1412,"/")</f>
        <v>publishing</v>
      </c>
      <c r="S1412" t="str">
        <v>translations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(((J1413/60)/60)/24)+DATE(1970,1,1)</f>
        <v>42013.059027777781</v>
      </c>
      <c r="P1413">
        <f>YEAR(O1413)</f>
        <v>2015</v>
      </c>
      <c r="R1413" t="str" cm="1">
        <f t="array" ref="R1413:S1413">_xlfn.TEXTSPLIT(N1413,"/")</f>
        <v>publishing</v>
      </c>
      <c r="S1413" t="str">
        <v>translations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(((J1414/60)/60)/24)+DATE(1970,1,1)</f>
        <v>41947.063645833332</v>
      </c>
      <c r="P1414">
        <f>YEAR(O1414)</f>
        <v>2014</v>
      </c>
      <c r="R1414" t="str" cm="1">
        <f t="array" ref="R1414:S1414">_xlfn.TEXTSPLIT(N1414,"/")</f>
        <v>publishing</v>
      </c>
      <c r="S1414" t="str">
        <v>translations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(((J1415/60)/60)/24)+DATE(1970,1,1)</f>
        <v>42360.437152777777</v>
      </c>
      <c r="P1415">
        <f>YEAR(O1415)</f>
        <v>2015</v>
      </c>
      <c r="R1415" t="str" cm="1">
        <f t="array" ref="R1415:S1415">_xlfn.TEXTSPLIT(N1415,"/")</f>
        <v>publishing</v>
      </c>
      <c r="S1415" t="str">
        <v>translations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(((J1416/60)/60)/24)+DATE(1970,1,1)</f>
        <v>42708.25309027778</v>
      </c>
      <c r="P1416">
        <f>YEAR(O1416)</f>
        <v>2016</v>
      </c>
      <c r="R1416" t="str" cm="1">
        <f t="array" ref="R1416:S1416">_xlfn.TEXTSPLIT(N1416,"/")</f>
        <v>publishing</v>
      </c>
      <c r="S1416" t="str">
        <v>translations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(((J1417/60)/60)/24)+DATE(1970,1,1)</f>
        <v>42192.675821759258</v>
      </c>
      <c r="P1417">
        <f>YEAR(O1417)</f>
        <v>2015</v>
      </c>
      <c r="R1417" t="str" cm="1">
        <f t="array" ref="R1417:S1417">_xlfn.TEXTSPLIT(N1417,"/")</f>
        <v>publishing</v>
      </c>
      <c r="S1417" t="str">
        <v>translations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(((J1418/60)/60)/24)+DATE(1970,1,1)</f>
        <v>42299.926145833335</v>
      </c>
      <c r="P1418">
        <f>YEAR(O1418)</f>
        <v>2015</v>
      </c>
      <c r="R1418" t="str" cm="1">
        <f t="array" ref="R1418:S1418">_xlfn.TEXTSPLIT(N1418,"/")</f>
        <v>publishing</v>
      </c>
      <c r="S1418" t="str">
        <v>translations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(((J1419/60)/60)/24)+DATE(1970,1,1)</f>
        <v>42232.15016203704</v>
      </c>
      <c r="P1419">
        <f>YEAR(O1419)</f>
        <v>2015</v>
      </c>
      <c r="R1419" t="str" cm="1">
        <f t="array" ref="R1419:S1419">_xlfn.TEXTSPLIT(N1419,"/")</f>
        <v>publishing</v>
      </c>
      <c r="S1419" t="str">
        <v>translations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(((J1420/60)/60)/24)+DATE(1970,1,1)</f>
        <v>42395.456412037034</v>
      </c>
      <c r="P1420">
        <f>YEAR(O1420)</f>
        <v>2016</v>
      </c>
      <c r="R1420" t="str" cm="1">
        <f t="array" ref="R1420:S1420">_xlfn.TEXTSPLIT(N1420,"/")</f>
        <v>publishing</v>
      </c>
      <c r="S1420" t="str">
        <v>translations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(((J1421/60)/60)/24)+DATE(1970,1,1)</f>
        <v>42622.456238425926</v>
      </c>
      <c r="P1421">
        <f>YEAR(O1421)</f>
        <v>2016</v>
      </c>
      <c r="R1421" t="str" cm="1">
        <f t="array" ref="R1421:S1421">_xlfn.TEXTSPLIT(N1421,"/")</f>
        <v>publishing</v>
      </c>
      <c r="S1421" t="str">
        <v>translations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(((J1422/60)/60)/24)+DATE(1970,1,1)</f>
        <v>42524.667662037042</v>
      </c>
      <c r="P1422">
        <f>YEAR(O1422)</f>
        <v>2016</v>
      </c>
      <c r="R1422" t="str" cm="1">
        <f t="array" ref="R1422:S1422">_xlfn.TEXTSPLIT(N1422,"/")</f>
        <v>publishing</v>
      </c>
      <c r="S1422" t="str">
        <v>translations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(((J1423/60)/60)/24)+DATE(1970,1,1)</f>
        <v>42013.915613425925</v>
      </c>
      <c r="P1423">
        <f>YEAR(O1423)</f>
        <v>2015</v>
      </c>
      <c r="R1423" t="str" cm="1">
        <f t="array" ref="R1423:S1423">_xlfn.TEXTSPLIT(N1423,"/")</f>
        <v>publishing</v>
      </c>
      <c r="S1423" t="str">
        <v>translations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(((J1424/60)/60)/24)+DATE(1970,1,1)</f>
        <v>42604.239629629628</v>
      </c>
      <c r="P1424">
        <f>YEAR(O1424)</f>
        <v>2016</v>
      </c>
      <c r="R1424" t="str" cm="1">
        <f t="array" ref="R1424:S1424">_xlfn.TEXTSPLIT(N1424,"/")</f>
        <v>publishing</v>
      </c>
      <c r="S1424" t="str">
        <v>translations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(((J1425/60)/60)/24)+DATE(1970,1,1)</f>
        <v>42340.360312500001</v>
      </c>
      <c r="P1425">
        <f>YEAR(O1425)</f>
        <v>2015</v>
      </c>
      <c r="R1425" t="str" cm="1">
        <f t="array" ref="R1425:S1425">_xlfn.TEXTSPLIT(N1425,"/")</f>
        <v>publishing</v>
      </c>
      <c r="S1425" t="str">
        <v>translations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(((J1426/60)/60)/24)+DATE(1970,1,1)</f>
        <v>42676.717615740738</v>
      </c>
      <c r="P1426">
        <f>YEAR(O1426)</f>
        <v>2016</v>
      </c>
      <c r="R1426" t="str" cm="1">
        <f t="array" ref="R1426:S1426">_xlfn.TEXTSPLIT(N1426,"/")</f>
        <v>publishing</v>
      </c>
      <c r="S1426" t="str">
        <v>translations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(((J1427/60)/60)/24)+DATE(1970,1,1)</f>
        <v>42093.131469907406</v>
      </c>
      <c r="P1427">
        <f>YEAR(O1427)</f>
        <v>2015</v>
      </c>
      <c r="R1427" t="str" cm="1">
        <f t="array" ref="R1427:S1427">_xlfn.TEXTSPLIT(N1427,"/")</f>
        <v>publishing</v>
      </c>
      <c r="S1427" t="str">
        <v>translations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(((J1428/60)/60)/24)+DATE(1970,1,1)</f>
        <v>42180.390277777777</v>
      </c>
      <c r="P1428">
        <f>YEAR(O1428)</f>
        <v>2015</v>
      </c>
      <c r="R1428" t="str" cm="1">
        <f t="array" ref="R1428:S1428">_xlfn.TEXTSPLIT(N1428,"/")</f>
        <v>publishing</v>
      </c>
      <c r="S1428" t="str">
        <v>translations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(((J1429/60)/60)/24)+DATE(1970,1,1)</f>
        <v>42601.851678240739</v>
      </c>
      <c r="P1429">
        <f>YEAR(O1429)</f>
        <v>2016</v>
      </c>
      <c r="R1429" t="str" cm="1">
        <f t="array" ref="R1429:S1429">_xlfn.TEXTSPLIT(N1429,"/")</f>
        <v>publishing</v>
      </c>
      <c r="S1429" t="str">
        <v>translations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(((J1430/60)/60)/24)+DATE(1970,1,1)</f>
        <v>42432.379826388889</v>
      </c>
      <c r="P1430">
        <f>YEAR(O1430)</f>
        <v>2016</v>
      </c>
      <c r="R1430" t="str" cm="1">
        <f t="array" ref="R1430:S1430">_xlfn.TEXTSPLIT(N1430,"/")</f>
        <v>publishing</v>
      </c>
      <c r="S1430" t="str">
        <v>translations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(((J1431/60)/60)/24)+DATE(1970,1,1)</f>
        <v>42074.060671296291</v>
      </c>
      <c r="P1431">
        <f>YEAR(O1431)</f>
        <v>2015</v>
      </c>
      <c r="R1431" t="str" cm="1">
        <f t="array" ref="R1431:S1431">_xlfn.TEXTSPLIT(N1431,"/")</f>
        <v>publishing</v>
      </c>
      <c r="S1431" t="str">
        <v>translations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(((J1432/60)/60)/24)+DATE(1970,1,1)</f>
        <v>41961.813518518517</v>
      </c>
      <c r="P1432">
        <f>YEAR(O1432)</f>
        <v>2014</v>
      </c>
      <c r="R1432" t="str" cm="1">
        <f t="array" ref="R1432:S1432">_xlfn.TEXTSPLIT(N1432,"/")</f>
        <v>publishing</v>
      </c>
      <c r="S1432" t="str">
        <v>translations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(((J1433/60)/60)/24)+DATE(1970,1,1)</f>
        <v>42304.210833333331</v>
      </c>
      <c r="P1433">
        <f>YEAR(O1433)</f>
        <v>2015</v>
      </c>
      <c r="R1433" t="str" cm="1">
        <f t="array" ref="R1433:S1433">_xlfn.TEXTSPLIT(N1433,"/")</f>
        <v>publishing</v>
      </c>
      <c r="S1433" t="str">
        <v>translations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(((J1434/60)/60)/24)+DATE(1970,1,1)</f>
        <v>42175.780416666668</v>
      </c>
      <c r="P1434">
        <f>YEAR(O1434)</f>
        <v>2015</v>
      </c>
      <c r="R1434" t="str" cm="1">
        <f t="array" ref="R1434:S1434">_xlfn.TEXTSPLIT(N1434,"/")</f>
        <v>publishing</v>
      </c>
      <c r="S1434" t="str">
        <v>translations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(((J1435/60)/60)/24)+DATE(1970,1,1)</f>
        <v>42673.625868055555</v>
      </c>
      <c r="P1435">
        <f>YEAR(O1435)</f>
        <v>2016</v>
      </c>
      <c r="R1435" t="str" cm="1">
        <f t="array" ref="R1435:S1435">_xlfn.TEXTSPLIT(N1435,"/")</f>
        <v>publishing</v>
      </c>
      <c r="S1435" t="str">
        <v>translations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(((J1436/60)/60)/24)+DATE(1970,1,1)</f>
        <v>42142.767106481479</v>
      </c>
      <c r="P1436">
        <f>YEAR(O1436)</f>
        <v>2015</v>
      </c>
      <c r="R1436" t="str" cm="1">
        <f t="array" ref="R1436:S1436">_xlfn.TEXTSPLIT(N1436,"/")</f>
        <v>publishing</v>
      </c>
      <c r="S1436" t="str">
        <v>translations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(((J1437/60)/60)/24)+DATE(1970,1,1)</f>
        <v>42258.780324074076</v>
      </c>
      <c r="P1437">
        <f>YEAR(O1437)</f>
        <v>2015</v>
      </c>
      <c r="R1437" t="str" cm="1">
        <f t="array" ref="R1437:S1437">_xlfn.TEXTSPLIT(N1437,"/")</f>
        <v>publishing</v>
      </c>
      <c r="S1437" t="str">
        <v>translations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(((J1438/60)/60)/24)+DATE(1970,1,1)</f>
        <v>42391.35019675926</v>
      </c>
      <c r="P1438">
        <f>YEAR(O1438)</f>
        <v>2016</v>
      </c>
      <c r="R1438" t="str" cm="1">
        <f t="array" ref="R1438:S1438">_xlfn.TEXTSPLIT(N1438,"/")</f>
        <v>publishing</v>
      </c>
      <c r="S1438" t="str">
        <v>translations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(((J1439/60)/60)/24)+DATE(1970,1,1)</f>
        <v>41796.531701388885</v>
      </c>
      <c r="P1439">
        <f>YEAR(O1439)</f>
        <v>2014</v>
      </c>
      <c r="R1439" t="str" cm="1">
        <f t="array" ref="R1439:S1439">_xlfn.TEXTSPLIT(N1439,"/")</f>
        <v>publishing</v>
      </c>
      <c r="S1439" t="str">
        <v>translations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(((J1440/60)/60)/24)+DATE(1970,1,1)</f>
        <v>42457.871516203704</v>
      </c>
      <c r="P1440">
        <f>YEAR(O1440)</f>
        <v>2016</v>
      </c>
      <c r="R1440" t="str" cm="1">
        <f t="array" ref="R1440:S1440">_xlfn.TEXTSPLIT(N1440,"/")</f>
        <v>publishing</v>
      </c>
      <c r="S1440" t="str">
        <v>translations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(((J1441/60)/60)/24)+DATE(1970,1,1)</f>
        <v>42040.829872685179</v>
      </c>
      <c r="P1441">
        <f>YEAR(O1441)</f>
        <v>2015</v>
      </c>
      <c r="R1441" t="str" cm="1">
        <f t="array" ref="R1441:S1441">_xlfn.TEXTSPLIT(N1441,"/")</f>
        <v>publishing</v>
      </c>
      <c r="S1441" t="str">
        <v>translations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(((J1442/60)/60)/24)+DATE(1970,1,1)</f>
        <v>42486.748414351852</v>
      </c>
      <c r="P1442">
        <f>YEAR(O1442)</f>
        <v>2016</v>
      </c>
      <c r="R1442" t="str" cm="1">
        <f t="array" ref="R1442:S1442">_xlfn.TEXTSPLIT(N1442,"/")</f>
        <v>publishing</v>
      </c>
      <c r="S1442" t="str">
        <v>translations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(((J1443/60)/60)/24)+DATE(1970,1,1)</f>
        <v>42198.765844907408</v>
      </c>
      <c r="P1443">
        <f>YEAR(O1443)</f>
        <v>2015</v>
      </c>
      <c r="R1443" t="str" cm="1">
        <f t="array" ref="R1443:S1443">_xlfn.TEXTSPLIT(N1443,"/")</f>
        <v>publishing</v>
      </c>
      <c r="S1443" t="str">
        <v>translations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(((J1444/60)/60)/24)+DATE(1970,1,1)</f>
        <v>42485.64534722222</v>
      </c>
      <c r="P1444">
        <f>YEAR(O1444)</f>
        <v>2016</v>
      </c>
      <c r="R1444" t="str" cm="1">
        <f t="array" ref="R1444:S1444">_xlfn.TEXTSPLIT(N1444,"/")</f>
        <v>publishing</v>
      </c>
      <c r="S1444" t="str">
        <v>translations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(((J1445/60)/60)/24)+DATE(1970,1,1)</f>
        <v>42707.926030092596</v>
      </c>
      <c r="P1445">
        <f>YEAR(O1445)</f>
        <v>2016</v>
      </c>
      <c r="R1445" t="str" cm="1">
        <f t="array" ref="R1445:S1445">_xlfn.TEXTSPLIT(N1445,"/")</f>
        <v>publishing</v>
      </c>
      <c r="S1445" t="str">
        <v>translations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(((J1446/60)/60)/24)+DATE(1970,1,1)</f>
        <v>42199.873402777783</v>
      </c>
      <c r="P1446">
        <f>YEAR(O1446)</f>
        <v>2015</v>
      </c>
      <c r="R1446" t="str" cm="1">
        <f t="array" ref="R1446:S1446">_xlfn.TEXTSPLIT(N1446,"/")</f>
        <v>publishing</v>
      </c>
      <c r="S1446" t="str">
        <v>translations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(((J1447/60)/60)/24)+DATE(1970,1,1)</f>
        <v>42139.542303240742</v>
      </c>
      <c r="P1447">
        <f>YEAR(O1447)</f>
        <v>2015</v>
      </c>
      <c r="R1447" t="str" cm="1">
        <f t="array" ref="R1447:S1447">_xlfn.TEXTSPLIT(N1447,"/")</f>
        <v>publishing</v>
      </c>
      <c r="S1447" t="str">
        <v>translations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(((J1448/60)/60)/24)+DATE(1970,1,1)</f>
        <v>42461.447662037041</v>
      </c>
      <c r="P1448">
        <f>YEAR(O1448)</f>
        <v>2016</v>
      </c>
      <c r="R1448" t="str" cm="1">
        <f t="array" ref="R1448:S1448">_xlfn.TEXTSPLIT(N1448,"/")</f>
        <v>publishing</v>
      </c>
      <c r="S1448" t="str">
        <v>translations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(((J1449/60)/60)/24)+DATE(1970,1,1)</f>
        <v>42529.730717592596</v>
      </c>
      <c r="P1449">
        <f>YEAR(O1449)</f>
        <v>2016</v>
      </c>
      <c r="R1449" t="str" cm="1">
        <f t="array" ref="R1449:S1449">_xlfn.TEXTSPLIT(N1449,"/")</f>
        <v>publishing</v>
      </c>
      <c r="S1449" t="str">
        <v>translations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(((J1450/60)/60)/24)+DATE(1970,1,1)</f>
        <v>42115.936550925922</v>
      </c>
      <c r="P1450">
        <f>YEAR(O1450)</f>
        <v>2015</v>
      </c>
      <c r="R1450" t="str" cm="1">
        <f t="array" ref="R1450:S1450">_xlfn.TEXTSPLIT(N1450,"/")</f>
        <v>publishing</v>
      </c>
      <c r="S1450" t="str">
        <v>translations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(((J1451/60)/60)/24)+DATE(1970,1,1)</f>
        <v>42086.811400462961</v>
      </c>
      <c r="P1451">
        <f>YEAR(O1451)</f>
        <v>2015</v>
      </c>
      <c r="R1451" t="str" cm="1">
        <f t="array" ref="R1451:S1451">_xlfn.TEXTSPLIT(N1451,"/")</f>
        <v>publishing</v>
      </c>
      <c r="S1451" t="str">
        <v>translations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(((J1452/60)/60)/24)+DATE(1970,1,1)</f>
        <v>42390.171261574069</v>
      </c>
      <c r="P1452">
        <f>YEAR(O1452)</f>
        <v>2016</v>
      </c>
      <c r="R1452" t="str" cm="1">
        <f t="array" ref="R1452:S1452">_xlfn.TEXTSPLIT(N1452,"/")</f>
        <v>publishing</v>
      </c>
      <c r="S1452" t="str">
        <v>translations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(((J1453/60)/60)/24)+DATE(1970,1,1)</f>
        <v>41931.959016203706</v>
      </c>
      <c r="P1453">
        <f>YEAR(O1453)</f>
        <v>2014</v>
      </c>
      <c r="R1453" t="str" cm="1">
        <f t="array" ref="R1453:S1453">_xlfn.TEXTSPLIT(N1453,"/")</f>
        <v>publishing</v>
      </c>
      <c r="S1453" t="str">
        <v>translations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(((J1454/60)/60)/24)+DATE(1970,1,1)</f>
        <v>41818.703275462962</v>
      </c>
      <c r="P1454">
        <f>YEAR(O1454)</f>
        <v>2014</v>
      </c>
      <c r="R1454" t="str" cm="1">
        <f t="array" ref="R1454:S1454">_xlfn.TEXTSPLIT(N1454,"/")</f>
        <v>publishing</v>
      </c>
      <c r="S1454" t="str">
        <v>translations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(((J1455/60)/60)/24)+DATE(1970,1,1)</f>
        <v>42795.696145833332</v>
      </c>
      <c r="P1455">
        <f>YEAR(O1455)</f>
        <v>2017</v>
      </c>
      <c r="R1455" t="str" cm="1">
        <f t="array" ref="R1455:S1455">_xlfn.TEXTSPLIT(N1455,"/")</f>
        <v>publishing</v>
      </c>
      <c r="S1455" t="str">
        <v>translations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(((J1456/60)/60)/24)+DATE(1970,1,1)</f>
        <v>42463.866666666669</v>
      </c>
      <c r="P1456">
        <f>YEAR(O1456)</f>
        <v>2016</v>
      </c>
      <c r="R1456" t="str" cm="1">
        <f t="array" ref="R1456:S1456">_xlfn.TEXTSPLIT(N1456,"/")</f>
        <v>publishing</v>
      </c>
      <c r="S1456" t="str">
        <v>translations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(((J1457/60)/60)/24)+DATE(1970,1,1)</f>
        <v>41832.672685185185</v>
      </c>
      <c r="P1457">
        <f>YEAR(O1457)</f>
        <v>2014</v>
      </c>
      <c r="R1457" t="str" cm="1">
        <f t="array" ref="R1457:S1457">_xlfn.TEXTSPLIT(N1457,"/")</f>
        <v>publishing</v>
      </c>
      <c r="S1457" t="str">
        <v>translations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(((J1458/60)/60)/24)+DATE(1970,1,1)</f>
        <v>42708.668576388889</v>
      </c>
      <c r="P1458">
        <f>YEAR(O1458)</f>
        <v>2016</v>
      </c>
      <c r="R1458" t="str" cm="1">
        <f t="array" ref="R1458:S1458">_xlfn.TEXTSPLIT(N1458,"/")</f>
        <v>publishing</v>
      </c>
      <c r="S1458" t="str">
        <v>translations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(((J1459/60)/60)/24)+DATE(1970,1,1)</f>
        <v>42289.89634259259</v>
      </c>
      <c r="P1459">
        <f>YEAR(O1459)</f>
        <v>2015</v>
      </c>
      <c r="R1459" t="str" cm="1">
        <f t="array" ref="R1459:S1459">_xlfn.TEXTSPLIT(N1459,"/")</f>
        <v>publishing</v>
      </c>
      <c r="S1459" t="str">
        <v>translations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(((J1460/60)/60)/24)+DATE(1970,1,1)</f>
        <v>41831.705555555556</v>
      </c>
      <c r="P1460">
        <f>YEAR(O1460)</f>
        <v>2014</v>
      </c>
      <c r="R1460" t="str" cm="1">
        <f t="array" ref="R1460:S1460">_xlfn.TEXTSPLIT(N1460,"/")</f>
        <v>publishing</v>
      </c>
      <c r="S1460" t="str">
        <v>translations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(((J1461/60)/60)/24)+DATE(1970,1,1)</f>
        <v>42312.204814814817</v>
      </c>
      <c r="P1461">
        <f>YEAR(O1461)</f>
        <v>2015</v>
      </c>
      <c r="R1461" t="str" cm="1">
        <f t="array" ref="R1461:S1461">_xlfn.TEXTSPLIT(N1461,"/")</f>
        <v>publishing</v>
      </c>
      <c r="S1461" t="str">
        <v>translations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(((J1462/60)/60)/24)+DATE(1970,1,1)</f>
        <v>41915.896967592591</v>
      </c>
      <c r="P1462">
        <f>YEAR(O1462)</f>
        <v>2014</v>
      </c>
      <c r="R1462" t="str" cm="1">
        <f t="array" ref="R1462:S1462">_xlfn.TEXTSPLIT(N1462,"/")</f>
        <v>publishing</v>
      </c>
      <c r="S1462" t="str">
        <v>translations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(((J1463/60)/60)/24)+DATE(1970,1,1)</f>
        <v>41899.645300925928</v>
      </c>
      <c r="P1463">
        <f>YEAR(O1463)</f>
        <v>2014</v>
      </c>
      <c r="R1463" t="str" cm="1">
        <f t="array" ref="R1463:S1463">_xlfn.TEXTSPLIT(N1463,"/")</f>
        <v>publishing</v>
      </c>
      <c r="S1463" t="str">
        <v>radio &amp; podcasts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(((J1464/60)/60)/24)+DATE(1970,1,1)</f>
        <v>41344.662858796299</v>
      </c>
      <c r="P1464">
        <f>YEAR(O1464)</f>
        <v>2013</v>
      </c>
      <c r="R1464" t="str" cm="1">
        <f t="array" ref="R1464:S1464">_xlfn.TEXTSPLIT(N1464,"/")</f>
        <v>publishing</v>
      </c>
      <c r="S1464" t="str">
        <v>radio &amp; podcasts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(((J1465/60)/60)/24)+DATE(1970,1,1)</f>
        <v>41326.911319444444</v>
      </c>
      <c r="P1465">
        <f>YEAR(O1465)</f>
        <v>2013</v>
      </c>
      <c r="R1465" t="str" cm="1">
        <f t="array" ref="R1465:S1465">_xlfn.TEXTSPLIT(N1465,"/")</f>
        <v>publishing</v>
      </c>
      <c r="S1465" t="str">
        <v>radio &amp; podcasts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(((J1466/60)/60)/24)+DATE(1970,1,1)</f>
        <v>41291.661550925928</v>
      </c>
      <c r="P1466">
        <f>YEAR(O1466)</f>
        <v>2013</v>
      </c>
      <c r="R1466" t="str" cm="1">
        <f t="array" ref="R1466:S1466">_xlfn.TEXTSPLIT(N1466,"/")</f>
        <v>publishing</v>
      </c>
      <c r="S1466" t="str">
        <v>radio &amp; podcasts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(((J1467/60)/60)/24)+DATE(1970,1,1)</f>
        <v>40959.734398148146</v>
      </c>
      <c r="P1467">
        <f>YEAR(O1467)</f>
        <v>2012</v>
      </c>
      <c r="R1467" t="str" cm="1">
        <f t="array" ref="R1467:S1467">_xlfn.TEXTSPLIT(N1467,"/")</f>
        <v>publishing</v>
      </c>
      <c r="S1467" t="str">
        <v>radio &amp; podcasts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(((J1468/60)/60)/24)+DATE(1970,1,1)</f>
        <v>42340.172060185185</v>
      </c>
      <c r="P1468">
        <f>YEAR(O1468)</f>
        <v>2015</v>
      </c>
      <c r="R1468" t="str" cm="1">
        <f t="array" ref="R1468:S1468">_xlfn.TEXTSPLIT(N1468,"/")</f>
        <v>publishing</v>
      </c>
      <c r="S1468" t="str">
        <v>radio &amp; podcasts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(((J1469/60)/60)/24)+DATE(1970,1,1)</f>
        <v>40933.80190972222</v>
      </c>
      <c r="P1469">
        <f>YEAR(O1469)</f>
        <v>2012</v>
      </c>
      <c r="R1469" t="str" cm="1">
        <f t="array" ref="R1469:S1469">_xlfn.TEXTSPLIT(N1469,"/")</f>
        <v>publishing</v>
      </c>
      <c r="S1469" t="str">
        <v>radio &amp; podcasts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(((J1470/60)/60)/24)+DATE(1970,1,1)</f>
        <v>40646.014456018522</v>
      </c>
      <c r="P1470">
        <f>YEAR(O1470)</f>
        <v>2011</v>
      </c>
      <c r="R1470" t="str" cm="1">
        <f t="array" ref="R1470:S1470">_xlfn.TEXTSPLIT(N1470,"/")</f>
        <v>publishing</v>
      </c>
      <c r="S1470" t="str">
        <v>radio &amp; podcasts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(((J1471/60)/60)/24)+DATE(1970,1,1)</f>
        <v>41290.598483796297</v>
      </c>
      <c r="P1471">
        <f>YEAR(O1471)</f>
        <v>2013</v>
      </c>
      <c r="R1471" t="str" cm="1">
        <f t="array" ref="R1471:S1471">_xlfn.TEXTSPLIT(N1471,"/")</f>
        <v>publishing</v>
      </c>
      <c r="S1471" t="str">
        <v>radio &amp; podcasts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(((J1472/60)/60)/24)+DATE(1970,1,1)</f>
        <v>41250.827118055553</v>
      </c>
      <c r="P1472">
        <f>YEAR(O1472)</f>
        <v>2012</v>
      </c>
      <c r="R1472" t="str" cm="1">
        <f t="array" ref="R1472:S1472">_xlfn.TEXTSPLIT(N1472,"/")</f>
        <v>publishing</v>
      </c>
      <c r="S1472" t="str">
        <v>radio &amp; podcasts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(((J1473/60)/60)/24)+DATE(1970,1,1)</f>
        <v>42073.957569444443</v>
      </c>
      <c r="P1473">
        <f>YEAR(O1473)</f>
        <v>2015</v>
      </c>
      <c r="R1473" t="str" cm="1">
        <f t="array" ref="R1473:S1473">_xlfn.TEXTSPLIT(N1473,"/")</f>
        <v>publishing</v>
      </c>
      <c r="S1473" t="str">
        <v>radio &amp; podcasts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(((J1474/60)/60)/24)+DATE(1970,1,1)</f>
        <v>41533.542858796296</v>
      </c>
      <c r="P1474">
        <f>YEAR(O1474)</f>
        <v>2013</v>
      </c>
      <c r="R1474" t="str" cm="1">
        <f t="array" ref="R1474:S1474">_xlfn.TEXTSPLIT(N1474,"/")</f>
        <v>publishing</v>
      </c>
      <c r="S1474" t="str">
        <v>radio &amp; podcasts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(((J1475/60)/60)/24)+DATE(1970,1,1)</f>
        <v>40939.979618055557</v>
      </c>
      <c r="P1475">
        <f>YEAR(O1475)</f>
        <v>2012</v>
      </c>
      <c r="R1475" t="str" cm="1">
        <f t="array" ref="R1475:S1475">_xlfn.TEXTSPLIT(N1475,"/")</f>
        <v>publishing</v>
      </c>
      <c r="S1475" t="str">
        <v>radio &amp; podcasts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(((J1476/60)/60)/24)+DATE(1970,1,1)</f>
        <v>41500.727916666663</v>
      </c>
      <c r="P1476">
        <f>YEAR(O1476)</f>
        <v>2013</v>
      </c>
      <c r="R1476" t="str" cm="1">
        <f t="array" ref="R1476:S1476">_xlfn.TEXTSPLIT(N1476,"/")</f>
        <v>publishing</v>
      </c>
      <c r="S1476" t="str">
        <v>radio &amp; podcasts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(((J1477/60)/60)/24)+DATE(1970,1,1)</f>
        <v>41960.722951388889</v>
      </c>
      <c r="P1477">
        <f>YEAR(O1477)</f>
        <v>2014</v>
      </c>
      <c r="R1477" t="str" cm="1">
        <f t="array" ref="R1477:S1477">_xlfn.TEXTSPLIT(N1477,"/")</f>
        <v>publishing</v>
      </c>
      <c r="S1477" t="str">
        <v>radio &amp; podcasts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(((J1478/60)/60)/24)+DATE(1970,1,1)</f>
        <v>40766.041921296295</v>
      </c>
      <c r="P1478">
        <f>YEAR(O1478)</f>
        <v>2011</v>
      </c>
      <c r="R1478" t="str" cm="1">
        <f t="array" ref="R1478:S1478">_xlfn.TEXTSPLIT(N1478,"/")</f>
        <v>publishing</v>
      </c>
      <c r="S1478" t="str">
        <v>radio &amp; podcasts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(((J1479/60)/60)/24)+DATE(1970,1,1)</f>
        <v>40840.615787037037</v>
      </c>
      <c r="P1479">
        <f>YEAR(O1479)</f>
        <v>2011</v>
      </c>
      <c r="R1479" t="str" cm="1">
        <f t="array" ref="R1479:S1479">_xlfn.TEXTSPLIT(N1479,"/")</f>
        <v>publishing</v>
      </c>
      <c r="S1479" t="str">
        <v>radio &amp; podcasts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(((J1480/60)/60)/24)+DATE(1970,1,1)</f>
        <v>41394.871678240743</v>
      </c>
      <c r="P1480">
        <f>YEAR(O1480)</f>
        <v>2013</v>
      </c>
      <c r="R1480" t="str" cm="1">
        <f t="array" ref="R1480:S1480">_xlfn.TEXTSPLIT(N1480,"/")</f>
        <v>publishing</v>
      </c>
      <c r="S1480" t="str">
        <v>radio &amp; podcasts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(((J1481/60)/60)/24)+DATE(1970,1,1)</f>
        <v>41754.745243055557</v>
      </c>
      <c r="P1481">
        <f>YEAR(O1481)</f>
        <v>2014</v>
      </c>
      <c r="R1481" t="str" cm="1">
        <f t="array" ref="R1481:S1481">_xlfn.TEXTSPLIT(N1481,"/")</f>
        <v>publishing</v>
      </c>
      <c r="S1481" t="str">
        <v>radio &amp; podcasts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(((J1482/60)/60)/24)+DATE(1970,1,1)</f>
        <v>41464.934016203704</v>
      </c>
      <c r="P1482">
        <f>YEAR(O1482)</f>
        <v>2013</v>
      </c>
      <c r="R1482" t="str" cm="1">
        <f t="array" ref="R1482:S1482">_xlfn.TEXTSPLIT(N1482,"/")</f>
        <v>publishing</v>
      </c>
      <c r="S1482" t="str">
        <v>radio &amp; podcasts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(((J1483/60)/60)/24)+DATE(1970,1,1)</f>
        <v>41550.922974537039</v>
      </c>
      <c r="P1483">
        <f>YEAR(O1483)</f>
        <v>2013</v>
      </c>
      <c r="R1483" t="str" cm="1">
        <f t="array" ref="R1483:S1483">_xlfn.TEXTSPLIT(N1483,"/")</f>
        <v>publishing</v>
      </c>
      <c r="S1483" t="str">
        <v>fiction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(((J1484/60)/60)/24)+DATE(1970,1,1)</f>
        <v>41136.85805555556</v>
      </c>
      <c r="P1484">
        <f>YEAR(O1484)</f>
        <v>2012</v>
      </c>
      <c r="R1484" t="str" cm="1">
        <f t="array" ref="R1484:S1484">_xlfn.TEXTSPLIT(N1484,"/")</f>
        <v>publishing</v>
      </c>
      <c r="S1484" t="str">
        <v>fiction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(((J1485/60)/60)/24)+DATE(1970,1,1)</f>
        <v>42548.192997685182</v>
      </c>
      <c r="P1485">
        <f>YEAR(O1485)</f>
        <v>2016</v>
      </c>
      <c r="R1485" t="str" cm="1">
        <f t="array" ref="R1485:S1485">_xlfn.TEXTSPLIT(N1485,"/")</f>
        <v>publishing</v>
      </c>
      <c r="S1485" t="str">
        <v>fiction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(((J1486/60)/60)/24)+DATE(1970,1,1)</f>
        <v>41053.200960648144</v>
      </c>
      <c r="P1486">
        <f>YEAR(O1486)</f>
        <v>2012</v>
      </c>
      <c r="R1486" t="str" cm="1">
        <f t="array" ref="R1486:S1486">_xlfn.TEXTSPLIT(N1486,"/")</f>
        <v>publishing</v>
      </c>
      <c r="S1486" t="str">
        <v>fiction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(((J1487/60)/60)/24)+DATE(1970,1,1)</f>
        <v>42130.795983796299</v>
      </c>
      <c r="P1487">
        <f>YEAR(O1487)</f>
        <v>2015</v>
      </c>
      <c r="R1487" t="str" cm="1">
        <f t="array" ref="R1487:S1487">_xlfn.TEXTSPLIT(N1487,"/")</f>
        <v>publishing</v>
      </c>
      <c r="S1487" t="str">
        <v>fiction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(((J1488/60)/60)/24)+DATE(1970,1,1)</f>
        <v>42032.168530092589</v>
      </c>
      <c r="P1488">
        <f>YEAR(O1488)</f>
        <v>2015</v>
      </c>
      <c r="R1488" t="str" cm="1">
        <f t="array" ref="R1488:S1488">_xlfn.TEXTSPLIT(N1488,"/")</f>
        <v>publishing</v>
      </c>
      <c r="S1488" t="str">
        <v>fiction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(((J1489/60)/60)/24)+DATE(1970,1,1)</f>
        <v>42554.917488425926</v>
      </c>
      <c r="P1489">
        <f>YEAR(O1489)</f>
        <v>2016</v>
      </c>
      <c r="R1489" t="str" cm="1">
        <f t="array" ref="R1489:S1489">_xlfn.TEXTSPLIT(N1489,"/")</f>
        <v>publishing</v>
      </c>
      <c r="S1489" t="str">
        <v>fiction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(((J1490/60)/60)/24)+DATE(1970,1,1)</f>
        <v>41614.563194444447</v>
      </c>
      <c r="P1490">
        <f>YEAR(O1490)</f>
        <v>2013</v>
      </c>
      <c r="R1490" t="str" cm="1">
        <f t="array" ref="R1490:S1490">_xlfn.TEXTSPLIT(N1490,"/")</f>
        <v>publishing</v>
      </c>
      <c r="S1490" t="str">
        <v>fiction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(((J1491/60)/60)/24)+DATE(1970,1,1)</f>
        <v>41198.611712962964</v>
      </c>
      <c r="P1491">
        <f>YEAR(O1491)</f>
        <v>2012</v>
      </c>
      <c r="R1491" t="str" cm="1">
        <f t="array" ref="R1491:S1491">_xlfn.TEXTSPLIT(N1491,"/")</f>
        <v>publishing</v>
      </c>
      <c r="S1491" t="str">
        <v>fiction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(((J1492/60)/60)/24)+DATE(1970,1,1)</f>
        <v>41520.561041666668</v>
      </c>
      <c r="P1492">
        <f>YEAR(O1492)</f>
        <v>2013</v>
      </c>
      <c r="R1492" t="str" cm="1">
        <f t="array" ref="R1492:S1492">_xlfn.TEXTSPLIT(N1492,"/")</f>
        <v>publishing</v>
      </c>
      <c r="S1492" t="str">
        <v>fiction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(((J1493/60)/60)/24)+DATE(1970,1,1)</f>
        <v>41991.713460648149</v>
      </c>
      <c r="P1493">
        <f>YEAR(O1493)</f>
        <v>2014</v>
      </c>
      <c r="R1493" t="str" cm="1">
        <f t="array" ref="R1493:S1493">_xlfn.TEXTSPLIT(N1493,"/")</f>
        <v>publishing</v>
      </c>
      <c r="S1493" t="str">
        <v>fiction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(((J1494/60)/60)/24)+DATE(1970,1,1)</f>
        <v>40682.884791666671</v>
      </c>
      <c r="P1494">
        <f>YEAR(O1494)</f>
        <v>2011</v>
      </c>
      <c r="R1494" t="str" cm="1">
        <f t="array" ref="R1494:S1494">_xlfn.TEXTSPLIT(N1494,"/")</f>
        <v>publishing</v>
      </c>
      <c r="S1494" t="str">
        <v>fiction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(((J1495/60)/60)/24)+DATE(1970,1,1)</f>
        <v>41411.866608796299</v>
      </c>
      <c r="P1495">
        <f>YEAR(O1495)</f>
        <v>2013</v>
      </c>
      <c r="R1495" t="str" cm="1">
        <f t="array" ref="R1495:S1495">_xlfn.TEXTSPLIT(N1495,"/")</f>
        <v>publishing</v>
      </c>
      <c r="S1495" t="str">
        <v>fiction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(((J1496/60)/60)/24)+DATE(1970,1,1)</f>
        <v>42067.722372685181</v>
      </c>
      <c r="P1496">
        <f>YEAR(O1496)</f>
        <v>2015</v>
      </c>
      <c r="R1496" t="str" cm="1">
        <f t="array" ref="R1496:S1496">_xlfn.TEXTSPLIT(N1496,"/")</f>
        <v>publishing</v>
      </c>
      <c r="S1496" t="str">
        <v>fiction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(((J1497/60)/60)/24)+DATE(1970,1,1)</f>
        <v>40752.789710648147</v>
      </c>
      <c r="P1497">
        <f>YEAR(O1497)</f>
        <v>2011</v>
      </c>
      <c r="R1497" t="str" cm="1">
        <f t="array" ref="R1497:S1497">_xlfn.TEXTSPLIT(N1497,"/")</f>
        <v>publishing</v>
      </c>
      <c r="S1497" t="str">
        <v>fiction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(((J1498/60)/60)/24)+DATE(1970,1,1)</f>
        <v>41838.475219907406</v>
      </c>
      <c r="P1498">
        <f>YEAR(O1498)</f>
        <v>2014</v>
      </c>
      <c r="R1498" t="str" cm="1">
        <f t="array" ref="R1498:S1498">_xlfn.TEXTSPLIT(N1498,"/")</f>
        <v>publishing</v>
      </c>
      <c r="S1498" t="str">
        <v>fiction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(((J1499/60)/60)/24)+DATE(1970,1,1)</f>
        <v>41444.64261574074</v>
      </c>
      <c r="P1499">
        <f>YEAR(O1499)</f>
        <v>2013</v>
      </c>
      <c r="R1499" t="str" cm="1">
        <f t="array" ref="R1499:S1499">_xlfn.TEXTSPLIT(N1499,"/")</f>
        <v>publishing</v>
      </c>
      <c r="S1499" t="str">
        <v>fiction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(((J1500/60)/60)/24)+DATE(1970,1,1)</f>
        <v>41840.983541666668</v>
      </c>
      <c r="P1500">
        <f>YEAR(O1500)</f>
        <v>2014</v>
      </c>
      <c r="R1500" t="str" cm="1">
        <f t="array" ref="R1500:S1500">_xlfn.TEXTSPLIT(N1500,"/")</f>
        <v>publishing</v>
      </c>
      <c r="S1500" t="str">
        <v>fiction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(((J1501/60)/60)/24)+DATE(1970,1,1)</f>
        <v>42527.007326388892</v>
      </c>
      <c r="P1501">
        <f>YEAR(O1501)</f>
        <v>2016</v>
      </c>
      <c r="R1501" t="str" cm="1">
        <f t="array" ref="R1501:S1501">_xlfn.TEXTSPLIT(N1501,"/")</f>
        <v>publishing</v>
      </c>
      <c r="S1501" t="str">
        <v>fiction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(((J1502/60)/60)/24)+DATE(1970,1,1)</f>
        <v>41365.904594907406</v>
      </c>
      <c r="P1502">
        <f>YEAR(O1502)</f>
        <v>2013</v>
      </c>
      <c r="R1502" t="str" cm="1">
        <f t="array" ref="R1502:S1502">_xlfn.TEXTSPLIT(N1502,"/")</f>
        <v>publishing</v>
      </c>
      <c r="S1502" t="str">
        <v>fiction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(((J1503/60)/60)/24)+DATE(1970,1,1)</f>
        <v>42163.583599537036</v>
      </c>
      <c r="P1503">
        <f>YEAR(O1503)</f>
        <v>2015</v>
      </c>
      <c r="R1503" t="str" cm="1">
        <f t="array" ref="R1503:S1503">_xlfn.TEXTSPLIT(N1503,"/")</f>
        <v>photography</v>
      </c>
      <c r="S1503" t="str">
        <v>photobooks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(((J1504/60)/60)/24)+DATE(1970,1,1)</f>
        <v>42426.542592592596</v>
      </c>
      <c r="P1504">
        <f>YEAR(O1504)</f>
        <v>2016</v>
      </c>
      <c r="R1504" t="str" cm="1">
        <f t="array" ref="R1504:S1504">_xlfn.TEXTSPLIT(N1504,"/")</f>
        <v>photography</v>
      </c>
      <c r="S1504" t="str">
        <v>photobooks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(((J1505/60)/60)/24)+DATE(1970,1,1)</f>
        <v>42606.347233796296</v>
      </c>
      <c r="P1505">
        <f>YEAR(O1505)</f>
        <v>2016</v>
      </c>
      <c r="R1505" t="str" cm="1">
        <f t="array" ref="R1505:S1505">_xlfn.TEXTSPLIT(N1505,"/")</f>
        <v>photography</v>
      </c>
      <c r="S1505" t="str">
        <v>photobooks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(((J1506/60)/60)/24)+DATE(1970,1,1)</f>
        <v>41772.657685185186</v>
      </c>
      <c r="P1506">
        <f>YEAR(O1506)</f>
        <v>2014</v>
      </c>
      <c r="R1506" t="str" cm="1">
        <f t="array" ref="R1506:S1506">_xlfn.TEXTSPLIT(N1506,"/")</f>
        <v>photography</v>
      </c>
      <c r="S1506" t="str">
        <v>photobooks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(((J1507/60)/60)/24)+DATE(1970,1,1)</f>
        <v>42414.44332175926</v>
      </c>
      <c r="P1507">
        <f>YEAR(O1507)</f>
        <v>2016</v>
      </c>
      <c r="R1507" t="str" cm="1">
        <f t="array" ref="R1507:S1507">_xlfn.TEXTSPLIT(N1507,"/")</f>
        <v>photography</v>
      </c>
      <c r="S1507" t="str">
        <v>photobooks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(((J1508/60)/60)/24)+DATE(1970,1,1)</f>
        <v>41814.785925925928</v>
      </c>
      <c r="P1508">
        <f>YEAR(O1508)</f>
        <v>2014</v>
      </c>
      <c r="R1508" t="str" cm="1">
        <f t="array" ref="R1508:S1508">_xlfn.TEXTSPLIT(N1508,"/")</f>
        <v>photography</v>
      </c>
      <c r="S1508" t="str">
        <v>photobooks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(((J1509/60)/60)/24)+DATE(1970,1,1)</f>
        <v>40254.450335648151</v>
      </c>
      <c r="P1509">
        <f>YEAR(O1509)</f>
        <v>2010</v>
      </c>
      <c r="R1509" t="str" cm="1">
        <f t="array" ref="R1509:S1509">_xlfn.TEXTSPLIT(N1509,"/")</f>
        <v>photography</v>
      </c>
      <c r="S1509" t="str">
        <v>photobooks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(((J1510/60)/60)/24)+DATE(1970,1,1)</f>
        <v>41786.614363425928</v>
      </c>
      <c r="P1510">
        <f>YEAR(O1510)</f>
        <v>2014</v>
      </c>
      <c r="R1510" t="str" cm="1">
        <f t="array" ref="R1510:S1510">_xlfn.TEXTSPLIT(N1510,"/")</f>
        <v>photography</v>
      </c>
      <c r="S1510" t="str">
        <v>photobooks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(((J1511/60)/60)/24)+DATE(1970,1,1)</f>
        <v>42751.533391203702</v>
      </c>
      <c r="P1511">
        <f>YEAR(O1511)</f>
        <v>2017</v>
      </c>
      <c r="R1511" t="str" cm="1">
        <f t="array" ref="R1511:S1511">_xlfn.TEXTSPLIT(N1511,"/")</f>
        <v>photography</v>
      </c>
      <c r="S1511" t="str">
        <v>photobooks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(((J1512/60)/60)/24)+DATE(1970,1,1)</f>
        <v>41809.385162037033</v>
      </c>
      <c r="P1512">
        <f>YEAR(O1512)</f>
        <v>2014</v>
      </c>
      <c r="R1512" t="str" cm="1">
        <f t="array" ref="R1512:S1512">_xlfn.TEXTSPLIT(N1512,"/")</f>
        <v>photography</v>
      </c>
      <c r="S1512" t="str">
        <v>photobooks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(((J1513/60)/60)/24)+DATE(1970,1,1)</f>
        <v>42296.583379629628</v>
      </c>
      <c r="P1513">
        <f>YEAR(O1513)</f>
        <v>2015</v>
      </c>
      <c r="R1513" t="str" cm="1">
        <f t="array" ref="R1513:S1513">_xlfn.TEXTSPLIT(N1513,"/")</f>
        <v>photography</v>
      </c>
      <c r="S1513" t="str">
        <v>photobooks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(((J1514/60)/60)/24)+DATE(1970,1,1)</f>
        <v>42741.684479166666</v>
      </c>
      <c r="P1514">
        <f>YEAR(O1514)</f>
        <v>2017</v>
      </c>
      <c r="R1514" t="str" cm="1">
        <f t="array" ref="R1514:S1514">_xlfn.TEXTSPLIT(N1514,"/")</f>
        <v>photography</v>
      </c>
      <c r="S1514" t="str">
        <v>photobooks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(((J1515/60)/60)/24)+DATE(1970,1,1)</f>
        <v>41806.637337962966</v>
      </c>
      <c r="P1515">
        <f>YEAR(O1515)</f>
        <v>2014</v>
      </c>
      <c r="R1515" t="str" cm="1">
        <f t="array" ref="R1515:S1515">_xlfn.TEXTSPLIT(N1515,"/")</f>
        <v>photography</v>
      </c>
      <c r="S1515" t="str">
        <v>photobooks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(((J1516/60)/60)/24)+DATE(1970,1,1)</f>
        <v>42234.597685185188</v>
      </c>
      <c r="P1516">
        <f>YEAR(O1516)</f>
        <v>2015</v>
      </c>
      <c r="R1516" t="str" cm="1">
        <f t="array" ref="R1516:S1516">_xlfn.TEXTSPLIT(N1516,"/")</f>
        <v>photography</v>
      </c>
      <c r="S1516" t="str">
        <v>photobooks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(((J1517/60)/60)/24)+DATE(1970,1,1)</f>
        <v>42415.253437499996</v>
      </c>
      <c r="P1517">
        <f>YEAR(O1517)</f>
        <v>2016</v>
      </c>
      <c r="R1517" t="str" cm="1">
        <f t="array" ref="R1517:S1517">_xlfn.TEXTSPLIT(N1517,"/")</f>
        <v>photography</v>
      </c>
      <c r="S1517" t="str">
        <v>photobooks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(((J1518/60)/60)/24)+DATE(1970,1,1)</f>
        <v>42619.466342592597</v>
      </c>
      <c r="P1518">
        <f>YEAR(O1518)</f>
        <v>2016</v>
      </c>
      <c r="R1518" t="str" cm="1">
        <f t="array" ref="R1518:S1518">_xlfn.TEXTSPLIT(N1518,"/")</f>
        <v>photography</v>
      </c>
      <c r="S1518" t="str">
        <v>photobooks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(((J1519/60)/60)/24)+DATE(1970,1,1)</f>
        <v>41948.56658564815</v>
      </c>
      <c r="P1519">
        <f>YEAR(O1519)</f>
        <v>2014</v>
      </c>
      <c r="R1519" t="str" cm="1">
        <f t="array" ref="R1519:S1519">_xlfn.TEXTSPLIT(N1519,"/")</f>
        <v>photography</v>
      </c>
      <c r="S1519" t="str">
        <v>photobooks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(((J1520/60)/60)/24)+DATE(1970,1,1)</f>
        <v>41760.8200462963</v>
      </c>
      <c r="P1520">
        <f>YEAR(O1520)</f>
        <v>2014</v>
      </c>
      <c r="R1520" t="str" cm="1">
        <f t="array" ref="R1520:S1520">_xlfn.TEXTSPLIT(N1520,"/")</f>
        <v>photography</v>
      </c>
      <c r="S1520" t="str">
        <v>photobooks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(((J1521/60)/60)/24)+DATE(1970,1,1)</f>
        <v>41782.741701388892</v>
      </c>
      <c r="P1521">
        <f>YEAR(O1521)</f>
        <v>2014</v>
      </c>
      <c r="R1521" t="str" cm="1">
        <f t="array" ref="R1521:S1521">_xlfn.TEXTSPLIT(N1521,"/")</f>
        <v>photography</v>
      </c>
      <c r="S1521" t="str">
        <v>photobooks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(((J1522/60)/60)/24)+DATE(1970,1,1)</f>
        <v>41955.857789351852</v>
      </c>
      <c r="P1522">
        <f>YEAR(O1522)</f>
        <v>2014</v>
      </c>
      <c r="R1522" t="str" cm="1">
        <f t="array" ref="R1522:S1522">_xlfn.TEXTSPLIT(N1522,"/")</f>
        <v>photography</v>
      </c>
      <c r="S1522" t="str">
        <v>photobooks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(((J1523/60)/60)/24)+DATE(1970,1,1)</f>
        <v>42493.167719907404</v>
      </c>
      <c r="P1523">
        <f>YEAR(O1523)</f>
        <v>2016</v>
      </c>
      <c r="R1523" t="str" cm="1">
        <f t="array" ref="R1523:S1523">_xlfn.TEXTSPLIT(N1523,"/")</f>
        <v>photography</v>
      </c>
      <c r="S1523" t="str">
        <v>photobooks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(((J1524/60)/60)/24)+DATE(1970,1,1)</f>
        <v>41899.830312500002</v>
      </c>
      <c r="P1524">
        <f>YEAR(O1524)</f>
        <v>2014</v>
      </c>
      <c r="R1524" t="str" cm="1">
        <f t="array" ref="R1524:S1524">_xlfn.TEXTSPLIT(N1524,"/")</f>
        <v>photography</v>
      </c>
      <c r="S1524" t="str">
        <v>photobooks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(((J1525/60)/60)/24)+DATE(1970,1,1)</f>
        <v>41964.751342592594</v>
      </c>
      <c r="P1525">
        <f>YEAR(O1525)</f>
        <v>2014</v>
      </c>
      <c r="R1525" t="str" cm="1">
        <f t="array" ref="R1525:S1525">_xlfn.TEXTSPLIT(N1525,"/")</f>
        <v>photography</v>
      </c>
      <c r="S1525" t="str">
        <v>photobooks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(((J1526/60)/60)/24)+DATE(1970,1,1)</f>
        <v>42756.501041666663</v>
      </c>
      <c r="P1526">
        <f>YEAR(O1526)</f>
        <v>2017</v>
      </c>
      <c r="R1526" t="str" cm="1">
        <f t="array" ref="R1526:S1526">_xlfn.TEXTSPLIT(N1526,"/")</f>
        <v>photography</v>
      </c>
      <c r="S1526" t="str">
        <v>photobooks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(((J1527/60)/60)/24)+DATE(1970,1,1)</f>
        <v>42570.702986111108</v>
      </c>
      <c r="P1527">
        <f>YEAR(O1527)</f>
        <v>2016</v>
      </c>
      <c r="R1527" t="str" cm="1">
        <f t="array" ref="R1527:S1527">_xlfn.TEXTSPLIT(N1527,"/")</f>
        <v>photography</v>
      </c>
      <c r="S1527" t="str">
        <v>photobooks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(((J1528/60)/60)/24)+DATE(1970,1,1)</f>
        <v>42339.276006944448</v>
      </c>
      <c r="P1528">
        <f>YEAR(O1528)</f>
        <v>2015</v>
      </c>
      <c r="R1528" t="str" cm="1">
        <f t="array" ref="R1528:S1528">_xlfn.TEXTSPLIT(N1528,"/")</f>
        <v>photography</v>
      </c>
      <c r="S1528" t="str">
        <v>photobooks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(((J1529/60)/60)/24)+DATE(1970,1,1)</f>
        <v>42780.600532407407</v>
      </c>
      <c r="P1529">
        <f>YEAR(O1529)</f>
        <v>2017</v>
      </c>
      <c r="R1529" t="str" cm="1">
        <f t="array" ref="R1529:S1529">_xlfn.TEXTSPLIT(N1529,"/")</f>
        <v>photography</v>
      </c>
      <c r="S1529" t="str">
        <v>photobooks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(((J1530/60)/60)/24)+DATE(1970,1,1)</f>
        <v>42736.732893518521</v>
      </c>
      <c r="P1530">
        <f>YEAR(O1530)</f>
        <v>2017</v>
      </c>
      <c r="R1530" t="str" cm="1">
        <f t="array" ref="R1530:S1530">_xlfn.TEXTSPLIT(N1530,"/")</f>
        <v>photography</v>
      </c>
      <c r="S1530" t="str">
        <v>photobooks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(((J1531/60)/60)/24)+DATE(1970,1,1)</f>
        <v>42052.628703703704</v>
      </c>
      <c r="P1531">
        <f>YEAR(O1531)</f>
        <v>2015</v>
      </c>
      <c r="R1531" t="str" cm="1">
        <f t="array" ref="R1531:S1531">_xlfn.TEXTSPLIT(N1531,"/")</f>
        <v>photography</v>
      </c>
      <c r="S1531" t="str">
        <v>photobooks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(((J1532/60)/60)/24)+DATE(1970,1,1)</f>
        <v>42275.767303240747</v>
      </c>
      <c r="P1532">
        <f>YEAR(O1532)</f>
        <v>2015</v>
      </c>
      <c r="R1532" t="str" cm="1">
        <f t="array" ref="R1532:S1532">_xlfn.TEXTSPLIT(N1532,"/")</f>
        <v>photography</v>
      </c>
      <c r="S1532" t="str">
        <v>photobooks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(((J1533/60)/60)/24)+DATE(1970,1,1)</f>
        <v>41941.802384259259</v>
      </c>
      <c r="P1533">
        <f>YEAR(O1533)</f>
        <v>2014</v>
      </c>
      <c r="R1533" t="str" cm="1">
        <f t="array" ref="R1533:S1533">_xlfn.TEXTSPLIT(N1533,"/")</f>
        <v>photography</v>
      </c>
      <c r="S1533" t="str">
        <v>photobooks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(((J1534/60)/60)/24)+DATE(1970,1,1)</f>
        <v>42391.475289351853</v>
      </c>
      <c r="P1534">
        <f>YEAR(O1534)</f>
        <v>2016</v>
      </c>
      <c r="R1534" t="str" cm="1">
        <f t="array" ref="R1534:S1534">_xlfn.TEXTSPLIT(N1534,"/")</f>
        <v>photography</v>
      </c>
      <c r="S1534" t="str">
        <v>photobooks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(((J1535/60)/60)/24)+DATE(1970,1,1)</f>
        <v>42443.00204861111</v>
      </c>
      <c r="P1535">
        <f>YEAR(O1535)</f>
        <v>2016</v>
      </c>
      <c r="R1535" t="str" cm="1">
        <f t="array" ref="R1535:S1535">_xlfn.TEXTSPLIT(N1535,"/")</f>
        <v>photography</v>
      </c>
      <c r="S1535" t="str">
        <v>photobooks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(((J1536/60)/60)/24)+DATE(1970,1,1)</f>
        <v>42221.67432870371</v>
      </c>
      <c r="P1536">
        <f>YEAR(O1536)</f>
        <v>2015</v>
      </c>
      <c r="R1536" t="str" cm="1">
        <f t="array" ref="R1536:S1536">_xlfn.TEXTSPLIT(N1536,"/")</f>
        <v>photography</v>
      </c>
      <c r="S1536" t="str">
        <v>photobooks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(((J1537/60)/60)/24)+DATE(1970,1,1)</f>
        <v>42484.829062500001</v>
      </c>
      <c r="P1537">
        <f>YEAR(O1537)</f>
        <v>2016</v>
      </c>
      <c r="R1537" t="str" cm="1">
        <f t="array" ref="R1537:S1537">_xlfn.TEXTSPLIT(N1537,"/")</f>
        <v>photography</v>
      </c>
      <c r="S1537" t="str">
        <v>photobooks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(((J1538/60)/60)/24)+DATE(1970,1,1)</f>
        <v>42213.802199074074</v>
      </c>
      <c r="P1538">
        <f>YEAR(O1538)</f>
        <v>2015</v>
      </c>
      <c r="R1538" t="str" cm="1">
        <f t="array" ref="R1538:S1538">_xlfn.TEXTSPLIT(N1538,"/")</f>
        <v>photography</v>
      </c>
      <c r="S1538" t="str">
        <v>photobooks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(((J1539/60)/60)/24)+DATE(1970,1,1)</f>
        <v>42552.315127314811</v>
      </c>
      <c r="P1539">
        <f>YEAR(O1539)</f>
        <v>2016</v>
      </c>
      <c r="R1539" t="str" cm="1">
        <f t="array" ref="R1539:S1539">_xlfn.TEXTSPLIT(N1539,"/")</f>
        <v>photography</v>
      </c>
      <c r="S1539" t="str">
        <v>photobooks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(((J1540/60)/60)/24)+DATE(1970,1,1)</f>
        <v>41981.782060185185</v>
      </c>
      <c r="P1540">
        <f>YEAR(O1540)</f>
        <v>2014</v>
      </c>
      <c r="R1540" t="str" cm="1">
        <f t="array" ref="R1540:S1540">_xlfn.TEXTSPLIT(N1540,"/")</f>
        <v>photography</v>
      </c>
      <c r="S1540" t="str">
        <v>photobooks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(((J1541/60)/60)/24)+DATE(1970,1,1)</f>
        <v>42705.919201388882</v>
      </c>
      <c r="P1541">
        <f>YEAR(O1541)</f>
        <v>2016</v>
      </c>
      <c r="R1541" t="str" cm="1">
        <f t="array" ref="R1541:S1541">_xlfn.TEXTSPLIT(N1541,"/")</f>
        <v>photography</v>
      </c>
      <c r="S1541" t="str">
        <v>photobooks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(((J1542/60)/60)/24)+DATE(1970,1,1)</f>
        <v>41939.00712962963</v>
      </c>
      <c r="P1542">
        <f>YEAR(O1542)</f>
        <v>2014</v>
      </c>
      <c r="R1542" t="str" cm="1">
        <f t="array" ref="R1542:S1542">_xlfn.TEXTSPLIT(N1542,"/")</f>
        <v>photography</v>
      </c>
      <c r="S1542" t="str">
        <v>photobooks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(((J1543/60)/60)/24)+DATE(1970,1,1)</f>
        <v>41974.712245370371</v>
      </c>
      <c r="P1543">
        <f>YEAR(O1543)</f>
        <v>2014</v>
      </c>
      <c r="R1543" t="str" cm="1">
        <f t="array" ref="R1543:S1543">_xlfn.TEXTSPLIT(N1543,"/")</f>
        <v>photography</v>
      </c>
      <c r="S1543" t="str">
        <v>nature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(((J1544/60)/60)/24)+DATE(1970,1,1)</f>
        <v>42170.996527777781</v>
      </c>
      <c r="P1544">
        <f>YEAR(O1544)</f>
        <v>2015</v>
      </c>
      <c r="R1544" t="str" cm="1">
        <f t="array" ref="R1544:S1544">_xlfn.TEXTSPLIT(N1544,"/")</f>
        <v>photography</v>
      </c>
      <c r="S1544" t="str">
        <v>nature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(((J1545/60)/60)/24)+DATE(1970,1,1)</f>
        <v>41935.509652777779</v>
      </c>
      <c r="P1545">
        <f>YEAR(O1545)</f>
        <v>2014</v>
      </c>
      <c r="R1545" t="str" cm="1">
        <f t="array" ref="R1545:S1545">_xlfn.TEXTSPLIT(N1545,"/")</f>
        <v>photography</v>
      </c>
      <c r="S1545" t="str">
        <v>nature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(((J1546/60)/60)/24)+DATE(1970,1,1)</f>
        <v>42053.051203703704</v>
      </c>
      <c r="P1546">
        <f>YEAR(O1546)</f>
        <v>2015</v>
      </c>
      <c r="R1546" t="str" cm="1">
        <f t="array" ref="R1546:S1546">_xlfn.TEXTSPLIT(N1546,"/")</f>
        <v>photography</v>
      </c>
      <c r="S1546" t="str">
        <v>nature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(((J1547/60)/60)/24)+DATE(1970,1,1)</f>
        <v>42031.884652777779</v>
      </c>
      <c r="P1547">
        <f>YEAR(O1547)</f>
        <v>2015</v>
      </c>
      <c r="R1547" t="str" cm="1">
        <f t="array" ref="R1547:S1547">_xlfn.TEXTSPLIT(N1547,"/")</f>
        <v>photography</v>
      </c>
      <c r="S1547" t="str">
        <v>nature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(((J1548/60)/60)/24)+DATE(1970,1,1)</f>
        <v>41839.212951388887</v>
      </c>
      <c r="P1548">
        <f>YEAR(O1548)</f>
        <v>2014</v>
      </c>
      <c r="R1548" t="str" cm="1">
        <f t="array" ref="R1548:S1548">_xlfn.TEXTSPLIT(N1548,"/")</f>
        <v>photography</v>
      </c>
      <c r="S1548" t="str">
        <v>nature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(((J1549/60)/60)/24)+DATE(1970,1,1)</f>
        <v>42782.426875000005</v>
      </c>
      <c r="P1549">
        <f>YEAR(O1549)</f>
        <v>2017</v>
      </c>
      <c r="R1549" t="str" cm="1">
        <f t="array" ref="R1549:S1549">_xlfn.TEXTSPLIT(N1549,"/")</f>
        <v>photography</v>
      </c>
      <c r="S1549" t="str">
        <v>nature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(((J1550/60)/60)/24)+DATE(1970,1,1)</f>
        <v>42286.88217592593</v>
      </c>
      <c r="P1550">
        <f>YEAR(O1550)</f>
        <v>2015</v>
      </c>
      <c r="R1550" t="str" cm="1">
        <f t="array" ref="R1550:S1550">_xlfn.TEXTSPLIT(N1550,"/")</f>
        <v>photography</v>
      </c>
      <c r="S1550" t="str">
        <v>nature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(((J1551/60)/60)/24)+DATE(1970,1,1)</f>
        <v>42281.136099537034</v>
      </c>
      <c r="P1551">
        <f>YEAR(O1551)</f>
        <v>2015</v>
      </c>
      <c r="R1551" t="str" cm="1">
        <f t="array" ref="R1551:S1551">_xlfn.TEXTSPLIT(N1551,"/")</f>
        <v>photography</v>
      </c>
      <c r="S1551" t="str">
        <v>nature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(((J1552/60)/60)/24)+DATE(1970,1,1)</f>
        <v>42472.449467592596</v>
      </c>
      <c r="P1552">
        <f>YEAR(O1552)</f>
        <v>2016</v>
      </c>
      <c r="R1552" t="str" cm="1">
        <f t="array" ref="R1552:S1552">_xlfn.TEXTSPLIT(N1552,"/")</f>
        <v>photography</v>
      </c>
      <c r="S1552" t="str">
        <v>nature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(((J1553/60)/60)/24)+DATE(1970,1,1)</f>
        <v>42121.824525462958</v>
      </c>
      <c r="P1553">
        <f>YEAR(O1553)</f>
        <v>2015</v>
      </c>
      <c r="R1553" t="str" cm="1">
        <f t="array" ref="R1553:S1553">_xlfn.TEXTSPLIT(N1553,"/")</f>
        <v>photography</v>
      </c>
      <c r="S1553" t="str">
        <v>nature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(((J1554/60)/60)/24)+DATE(1970,1,1)</f>
        <v>41892.688750000001</v>
      </c>
      <c r="P1554">
        <f>YEAR(O1554)</f>
        <v>2014</v>
      </c>
      <c r="R1554" t="str" cm="1">
        <f t="array" ref="R1554:S1554">_xlfn.TEXTSPLIT(N1554,"/")</f>
        <v>photography</v>
      </c>
      <c r="S1554" t="str">
        <v>nature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(((J1555/60)/60)/24)+DATE(1970,1,1)</f>
        <v>42219.282951388886</v>
      </c>
      <c r="P1555">
        <f>YEAR(O1555)</f>
        <v>2015</v>
      </c>
      <c r="R1555" t="str" cm="1">
        <f t="array" ref="R1555:S1555">_xlfn.TEXTSPLIT(N1555,"/")</f>
        <v>photography</v>
      </c>
      <c r="S1555" t="str">
        <v>nature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(((J1556/60)/60)/24)+DATE(1970,1,1)</f>
        <v>42188.252199074079</v>
      </c>
      <c r="P1556">
        <f>YEAR(O1556)</f>
        <v>2015</v>
      </c>
      <c r="R1556" t="str" cm="1">
        <f t="array" ref="R1556:S1556">_xlfn.TEXTSPLIT(N1556,"/")</f>
        <v>photography</v>
      </c>
      <c r="S1556" t="str">
        <v>nature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(((J1557/60)/60)/24)+DATE(1970,1,1)</f>
        <v>42241.613796296297</v>
      </c>
      <c r="P1557">
        <f>YEAR(O1557)</f>
        <v>2015</v>
      </c>
      <c r="R1557" t="str" cm="1">
        <f t="array" ref="R1557:S1557">_xlfn.TEXTSPLIT(N1557,"/")</f>
        <v>photography</v>
      </c>
      <c r="S1557" t="str">
        <v>nature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(((J1558/60)/60)/24)+DATE(1970,1,1)</f>
        <v>42525.153055555551</v>
      </c>
      <c r="P1558">
        <f>YEAR(O1558)</f>
        <v>2016</v>
      </c>
      <c r="R1558" t="str" cm="1">
        <f t="array" ref="R1558:S1558">_xlfn.TEXTSPLIT(N1558,"/")</f>
        <v>photography</v>
      </c>
      <c r="S1558" t="str">
        <v>nature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(((J1559/60)/60)/24)+DATE(1970,1,1)</f>
        <v>41871.65315972222</v>
      </c>
      <c r="P1559">
        <f>YEAR(O1559)</f>
        <v>2014</v>
      </c>
      <c r="R1559" t="str" cm="1">
        <f t="array" ref="R1559:S1559">_xlfn.TEXTSPLIT(N1559,"/")</f>
        <v>photography</v>
      </c>
      <c r="S1559" t="str">
        <v>nature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(((J1560/60)/60)/24)+DATE(1970,1,1)</f>
        <v>42185.397673611107</v>
      </c>
      <c r="P1560">
        <f>YEAR(O1560)</f>
        <v>2015</v>
      </c>
      <c r="R1560" t="str" cm="1">
        <f t="array" ref="R1560:S1560">_xlfn.TEXTSPLIT(N1560,"/")</f>
        <v>photography</v>
      </c>
      <c r="S1560" t="str">
        <v>nature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(((J1561/60)/60)/24)+DATE(1970,1,1)</f>
        <v>42108.05322916666</v>
      </c>
      <c r="P1561">
        <f>YEAR(O1561)</f>
        <v>2015</v>
      </c>
      <c r="R1561" t="str" cm="1">
        <f t="array" ref="R1561:S1561">_xlfn.TEXTSPLIT(N1561,"/")</f>
        <v>photography</v>
      </c>
      <c r="S1561" t="str">
        <v>nature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(((J1562/60)/60)/24)+DATE(1970,1,1)</f>
        <v>41936.020752314813</v>
      </c>
      <c r="P1562">
        <f>YEAR(O1562)</f>
        <v>2014</v>
      </c>
      <c r="R1562" t="str" cm="1">
        <f t="array" ref="R1562:S1562">_xlfn.TEXTSPLIT(N1562,"/")</f>
        <v>photography</v>
      </c>
      <c r="S1562" t="str">
        <v>nature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(((J1563/60)/60)/24)+DATE(1970,1,1)</f>
        <v>41555.041701388887</v>
      </c>
      <c r="P1563">
        <f>YEAR(O1563)</f>
        <v>2013</v>
      </c>
      <c r="R1563" t="str" cm="1">
        <f t="array" ref="R1563:S1563">_xlfn.TEXTSPLIT(N1563,"/")</f>
        <v>publishing</v>
      </c>
      <c r="S1563" t="str">
        <v>art books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(((J1564/60)/60)/24)+DATE(1970,1,1)</f>
        <v>40079.566157407404</v>
      </c>
      <c r="P1564">
        <f>YEAR(O1564)</f>
        <v>2009</v>
      </c>
      <c r="R1564" t="str" cm="1">
        <f t="array" ref="R1564:S1564">_xlfn.TEXTSPLIT(N1564,"/")</f>
        <v>publishing</v>
      </c>
      <c r="S1564" t="str">
        <v>art books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(((J1565/60)/60)/24)+DATE(1970,1,1)</f>
        <v>41652.742488425924</v>
      </c>
      <c r="P1565">
        <f>YEAR(O1565)</f>
        <v>2014</v>
      </c>
      <c r="R1565" t="str" cm="1">
        <f t="array" ref="R1565:S1565">_xlfn.TEXTSPLIT(N1565,"/")</f>
        <v>publishing</v>
      </c>
      <c r="S1565" t="str">
        <v>art books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(((J1566/60)/60)/24)+DATE(1970,1,1)</f>
        <v>42121.367002314815</v>
      </c>
      <c r="P1566">
        <f>YEAR(O1566)</f>
        <v>2015</v>
      </c>
      <c r="R1566" t="str" cm="1">
        <f t="array" ref="R1566:S1566">_xlfn.TEXTSPLIT(N1566,"/")</f>
        <v>publishing</v>
      </c>
      <c r="S1566" t="str">
        <v>art books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(((J1567/60)/60)/24)+DATE(1970,1,1)</f>
        <v>40672.729872685188</v>
      </c>
      <c r="P1567">
        <f>YEAR(O1567)</f>
        <v>2011</v>
      </c>
      <c r="R1567" t="str" cm="1">
        <f t="array" ref="R1567:S1567">_xlfn.TEXTSPLIT(N1567,"/")</f>
        <v>publishing</v>
      </c>
      <c r="S1567" t="str">
        <v>art books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(((J1568/60)/60)/24)+DATE(1970,1,1)</f>
        <v>42549.916712962964</v>
      </c>
      <c r="P1568">
        <f>YEAR(O1568)</f>
        <v>2016</v>
      </c>
      <c r="R1568" t="str" cm="1">
        <f t="array" ref="R1568:S1568">_xlfn.TEXTSPLIT(N1568,"/")</f>
        <v>publishing</v>
      </c>
      <c r="S1568" t="str">
        <v>art books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(((J1569/60)/60)/24)+DATE(1970,1,1)</f>
        <v>41671.936863425923</v>
      </c>
      <c r="P1569">
        <f>YEAR(O1569)</f>
        <v>2014</v>
      </c>
      <c r="R1569" t="str" cm="1">
        <f t="array" ref="R1569:S1569">_xlfn.TEXTSPLIT(N1569,"/")</f>
        <v>publishing</v>
      </c>
      <c r="S1569" t="str">
        <v>art books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(((J1570/60)/60)/24)+DATE(1970,1,1)</f>
        <v>41962.062326388885</v>
      </c>
      <c r="P1570">
        <f>YEAR(O1570)</f>
        <v>2014</v>
      </c>
      <c r="R1570" t="str" cm="1">
        <f t="array" ref="R1570:S1570">_xlfn.TEXTSPLIT(N1570,"/")</f>
        <v>publishing</v>
      </c>
      <c r="S1570" t="str">
        <v>art books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(((J1571/60)/60)/24)+DATE(1970,1,1)</f>
        <v>41389.679560185185</v>
      </c>
      <c r="P1571">
        <f>YEAR(O1571)</f>
        <v>2013</v>
      </c>
      <c r="R1571" t="str" cm="1">
        <f t="array" ref="R1571:S1571">_xlfn.TEXTSPLIT(N1571,"/")</f>
        <v>publishing</v>
      </c>
      <c r="S1571" t="str">
        <v>art books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(((J1572/60)/60)/24)+DATE(1970,1,1)</f>
        <v>42438.813449074078</v>
      </c>
      <c r="P1572">
        <f>YEAR(O1572)</f>
        <v>2016</v>
      </c>
      <c r="R1572" t="str" cm="1">
        <f t="array" ref="R1572:S1572">_xlfn.TEXTSPLIT(N1572,"/")</f>
        <v>publishing</v>
      </c>
      <c r="S1572" t="str">
        <v>art books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(((J1573/60)/60)/24)+DATE(1970,1,1)</f>
        <v>42144.769479166673</v>
      </c>
      <c r="P1573">
        <f>YEAR(O1573)</f>
        <v>2015</v>
      </c>
      <c r="R1573" t="str" cm="1">
        <f t="array" ref="R1573:S1573">_xlfn.TEXTSPLIT(N1573,"/")</f>
        <v>publishing</v>
      </c>
      <c r="S1573" t="str">
        <v>art books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(((J1574/60)/60)/24)+DATE(1970,1,1)</f>
        <v>42404.033090277779</v>
      </c>
      <c r="P1574">
        <f>YEAR(O1574)</f>
        <v>2016</v>
      </c>
      <c r="R1574" t="str" cm="1">
        <f t="array" ref="R1574:S1574">_xlfn.TEXTSPLIT(N1574,"/")</f>
        <v>publishing</v>
      </c>
      <c r="S1574" t="str">
        <v>art books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(((J1575/60)/60)/24)+DATE(1970,1,1)</f>
        <v>42786.000023148154</v>
      </c>
      <c r="P1575">
        <f>YEAR(O1575)</f>
        <v>2017</v>
      </c>
      <c r="R1575" t="str" cm="1">
        <f t="array" ref="R1575:S1575">_xlfn.TEXTSPLIT(N1575,"/")</f>
        <v>publishing</v>
      </c>
      <c r="S1575" t="str">
        <v>art books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(((J1576/60)/60)/24)+DATE(1970,1,1)</f>
        <v>42017.927418981482</v>
      </c>
      <c r="P1576">
        <f>YEAR(O1576)</f>
        <v>2015</v>
      </c>
      <c r="R1576" t="str" cm="1">
        <f t="array" ref="R1576:S1576">_xlfn.TEXTSPLIT(N1576,"/")</f>
        <v>publishing</v>
      </c>
      <c r="S1576" t="str">
        <v>art books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(((J1577/60)/60)/24)+DATE(1970,1,1)</f>
        <v>41799.524259259262</v>
      </c>
      <c r="P1577">
        <f>YEAR(O1577)</f>
        <v>2014</v>
      </c>
      <c r="R1577" t="str" cm="1">
        <f t="array" ref="R1577:S1577">_xlfn.TEXTSPLIT(N1577,"/")</f>
        <v>publishing</v>
      </c>
      <c r="S1577" t="str">
        <v>art books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(((J1578/60)/60)/24)+DATE(1970,1,1)</f>
        <v>42140.879259259258</v>
      </c>
      <c r="P1578">
        <f>YEAR(O1578)</f>
        <v>2015</v>
      </c>
      <c r="R1578" t="str" cm="1">
        <f t="array" ref="R1578:S1578">_xlfn.TEXTSPLIT(N1578,"/")</f>
        <v>publishing</v>
      </c>
      <c r="S1578" t="str">
        <v>art books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(((J1579/60)/60)/24)+DATE(1970,1,1)</f>
        <v>41054.847777777781</v>
      </c>
      <c r="P1579">
        <f>YEAR(O1579)</f>
        <v>2012</v>
      </c>
      <c r="R1579" t="str" cm="1">
        <f t="array" ref="R1579:S1579">_xlfn.TEXTSPLIT(N1579,"/")</f>
        <v>publishing</v>
      </c>
      <c r="S1579" t="str">
        <v>art books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(((J1580/60)/60)/24)+DATE(1970,1,1)</f>
        <v>40399.065868055557</v>
      </c>
      <c r="P1580">
        <f>YEAR(O1580)</f>
        <v>2010</v>
      </c>
      <c r="R1580" t="str" cm="1">
        <f t="array" ref="R1580:S1580">_xlfn.TEXTSPLIT(N1580,"/")</f>
        <v>publishing</v>
      </c>
      <c r="S1580" t="str">
        <v>art books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(((J1581/60)/60)/24)+DATE(1970,1,1)</f>
        <v>41481.996423611112</v>
      </c>
      <c r="P1581">
        <f>YEAR(O1581)</f>
        <v>2013</v>
      </c>
      <c r="R1581" t="str" cm="1">
        <f t="array" ref="R1581:S1581">_xlfn.TEXTSPLIT(N1581,"/")</f>
        <v>publishing</v>
      </c>
      <c r="S1581" t="str">
        <v>art books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(((J1582/60)/60)/24)+DATE(1970,1,1)</f>
        <v>40990.050069444449</v>
      </c>
      <c r="P1582">
        <f>YEAR(O1582)</f>
        <v>2012</v>
      </c>
      <c r="R1582" t="str" cm="1">
        <f t="array" ref="R1582:S1582">_xlfn.TEXTSPLIT(N1582,"/")</f>
        <v>publishing</v>
      </c>
      <c r="S1582" t="str">
        <v>art books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(((J1583/60)/60)/24)+DATE(1970,1,1)</f>
        <v>42325.448958333334</v>
      </c>
      <c r="P1583">
        <f>YEAR(O1583)</f>
        <v>2015</v>
      </c>
      <c r="R1583" t="str" cm="1">
        <f t="array" ref="R1583:S1583">_xlfn.TEXTSPLIT(N1583,"/")</f>
        <v>photography</v>
      </c>
      <c r="S1583" t="str">
        <v>places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(((J1584/60)/60)/24)+DATE(1970,1,1)</f>
        <v>42246.789965277778</v>
      </c>
      <c r="P1584">
        <f>YEAR(O1584)</f>
        <v>2015</v>
      </c>
      <c r="R1584" t="str" cm="1">
        <f t="array" ref="R1584:S1584">_xlfn.TEXTSPLIT(N1584,"/")</f>
        <v>photography</v>
      </c>
      <c r="S1584" t="str">
        <v>places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(((J1585/60)/60)/24)+DATE(1970,1,1)</f>
        <v>41877.904988425929</v>
      </c>
      <c r="P1585">
        <f>YEAR(O1585)</f>
        <v>2014</v>
      </c>
      <c r="R1585" t="str" cm="1">
        <f t="array" ref="R1585:S1585">_xlfn.TEXTSPLIT(N1585,"/")</f>
        <v>photography</v>
      </c>
      <c r="S1585" t="str">
        <v>places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(((J1586/60)/60)/24)+DATE(1970,1,1)</f>
        <v>41779.649317129632</v>
      </c>
      <c r="P1586">
        <f>YEAR(O1586)</f>
        <v>2014</v>
      </c>
      <c r="R1586" t="str" cm="1">
        <f t="array" ref="R1586:S1586">_xlfn.TEXTSPLIT(N1586,"/")</f>
        <v>photography</v>
      </c>
      <c r="S1586" t="str">
        <v>places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(((J1587/60)/60)/24)+DATE(1970,1,1)</f>
        <v>42707.895462962959</v>
      </c>
      <c r="P1587">
        <f>YEAR(O1587)</f>
        <v>2016</v>
      </c>
      <c r="R1587" t="str" cm="1">
        <f t="array" ref="R1587:S1587">_xlfn.TEXTSPLIT(N1587,"/")</f>
        <v>photography</v>
      </c>
      <c r="S1587" t="str">
        <v>places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(((J1588/60)/60)/24)+DATE(1970,1,1)</f>
        <v>42069.104421296302</v>
      </c>
      <c r="P1588">
        <f>YEAR(O1588)</f>
        <v>2015</v>
      </c>
      <c r="R1588" t="str" cm="1">
        <f t="array" ref="R1588:S1588">_xlfn.TEXTSPLIT(N1588,"/")</f>
        <v>photography</v>
      </c>
      <c r="S1588" t="str">
        <v>places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(((J1589/60)/60)/24)+DATE(1970,1,1)</f>
        <v>41956.950983796298</v>
      </c>
      <c r="P1589">
        <f>YEAR(O1589)</f>
        <v>2014</v>
      </c>
      <c r="R1589" t="str" cm="1">
        <f t="array" ref="R1589:S1589">_xlfn.TEXTSPLIT(N1589,"/")</f>
        <v>photography</v>
      </c>
      <c r="S1589" t="str">
        <v>places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(((J1590/60)/60)/24)+DATE(1970,1,1)</f>
        <v>42005.24998842593</v>
      </c>
      <c r="P1590">
        <f>YEAR(O1590)</f>
        <v>2015</v>
      </c>
      <c r="R1590" t="str" cm="1">
        <f t="array" ref="R1590:S1590">_xlfn.TEXTSPLIT(N1590,"/")</f>
        <v>photography</v>
      </c>
      <c r="S1590" t="str">
        <v>places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(((J1591/60)/60)/24)+DATE(1970,1,1)</f>
        <v>42256.984791666662</v>
      </c>
      <c r="P1591">
        <f>YEAR(O1591)</f>
        <v>2015</v>
      </c>
      <c r="R1591" t="str" cm="1">
        <f t="array" ref="R1591:S1591">_xlfn.TEXTSPLIT(N1591,"/")</f>
        <v>photography</v>
      </c>
      <c r="S1591" t="str">
        <v>places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(((J1592/60)/60)/24)+DATE(1970,1,1)</f>
        <v>42240.857222222221</v>
      </c>
      <c r="P1592">
        <f>YEAR(O1592)</f>
        <v>2015</v>
      </c>
      <c r="R1592" t="str" cm="1">
        <f t="array" ref="R1592:S1592">_xlfn.TEXTSPLIT(N1592,"/")</f>
        <v>photography</v>
      </c>
      <c r="S1592" t="str">
        <v>places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(((J1593/60)/60)/24)+DATE(1970,1,1)</f>
        <v>42433.726168981477</v>
      </c>
      <c r="P1593">
        <f>YEAR(O1593)</f>
        <v>2016</v>
      </c>
      <c r="R1593" t="str" cm="1">
        <f t="array" ref="R1593:S1593">_xlfn.TEXTSPLIT(N1593,"/")</f>
        <v>photography</v>
      </c>
      <c r="S1593" t="str">
        <v>places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(((J1594/60)/60)/24)+DATE(1970,1,1)</f>
        <v>42046.072743055556</v>
      </c>
      <c r="P1594">
        <f>YEAR(O1594)</f>
        <v>2015</v>
      </c>
      <c r="R1594" t="str" cm="1">
        <f t="array" ref="R1594:S1594">_xlfn.TEXTSPLIT(N1594,"/")</f>
        <v>photography</v>
      </c>
      <c r="S1594" t="str">
        <v>places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(((J1595/60)/60)/24)+DATE(1970,1,1)</f>
        <v>42033.845543981486</v>
      </c>
      <c r="P1595">
        <f>YEAR(O1595)</f>
        <v>2015</v>
      </c>
      <c r="R1595" t="str" cm="1">
        <f t="array" ref="R1595:S1595">_xlfn.TEXTSPLIT(N1595,"/")</f>
        <v>photography</v>
      </c>
      <c r="S1595" t="str">
        <v>places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(((J1596/60)/60)/24)+DATE(1970,1,1)</f>
        <v>42445.712754629625</v>
      </c>
      <c r="P1596">
        <f>YEAR(O1596)</f>
        <v>2016</v>
      </c>
      <c r="R1596" t="str" cm="1">
        <f t="array" ref="R1596:S1596">_xlfn.TEXTSPLIT(N1596,"/")</f>
        <v>photography</v>
      </c>
      <c r="S1596" t="str">
        <v>places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(((J1597/60)/60)/24)+DATE(1970,1,1)</f>
        <v>41780.050092592595</v>
      </c>
      <c r="P1597">
        <f>YEAR(O1597)</f>
        <v>2014</v>
      </c>
      <c r="R1597" t="str" cm="1">
        <f t="array" ref="R1597:S1597">_xlfn.TEXTSPLIT(N1597,"/")</f>
        <v>photography</v>
      </c>
      <c r="S1597" t="str">
        <v>places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(((J1598/60)/60)/24)+DATE(1970,1,1)</f>
        <v>41941.430196759262</v>
      </c>
      <c r="P1598">
        <f>YEAR(O1598)</f>
        <v>2014</v>
      </c>
      <c r="R1598" t="str" cm="1">
        <f t="array" ref="R1598:S1598">_xlfn.TEXTSPLIT(N1598,"/")</f>
        <v>photography</v>
      </c>
      <c r="S1598" t="str">
        <v>places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(((J1599/60)/60)/24)+DATE(1970,1,1)</f>
        <v>42603.354131944448</v>
      </c>
      <c r="P1599">
        <f>YEAR(O1599)</f>
        <v>2016</v>
      </c>
      <c r="R1599" t="str" cm="1">
        <f t="array" ref="R1599:S1599">_xlfn.TEXTSPLIT(N1599,"/")</f>
        <v>photography</v>
      </c>
      <c r="S1599" t="str">
        <v>places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(((J1600/60)/60)/24)+DATE(1970,1,1)</f>
        <v>42151.667337962965</v>
      </c>
      <c r="P1600">
        <f>YEAR(O1600)</f>
        <v>2015</v>
      </c>
      <c r="R1600" t="str" cm="1">
        <f t="array" ref="R1600:S1600">_xlfn.TEXTSPLIT(N1600,"/")</f>
        <v>photography</v>
      </c>
      <c r="S1600" t="str">
        <v>places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(((J1601/60)/60)/24)+DATE(1970,1,1)</f>
        <v>42438.53907407407</v>
      </c>
      <c r="P1601">
        <f>YEAR(O1601)</f>
        <v>2016</v>
      </c>
      <c r="R1601" t="str" cm="1">
        <f t="array" ref="R1601:S1601">_xlfn.TEXTSPLIT(N1601,"/")</f>
        <v>photography</v>
      </c>
      <c r="S1601" t="str">
        <v>places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(((J1602/60)/60)/24)+DATE(1970,1,1)</f>
        <v>41791.057314814818</v>
      </c>
      <c r="P1602">
        <f>YEAR(O1602)</f>
        <v>2014</v>
      </c>
      <c r="R1602" t="str" cm="1">
        <f t="array" ref="R1602:S1602">_xlfn.TEXTSPLIT(N1602,"/")</f>
        <v>photography</v>
      </c>
      <c r="S1602" t="str">
        <v>places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(((J1603/60)/60)/24)+DATE(1970,1,1)</f>
        <v>40638.092974537038</v>
      </c>
      <c r="P1603">
        <f>YEAR(O1603)</f>
        <v>2011</v>
      </c>
      <c r="R1603" t="str" cm="1">
        <f t="array" ref="R1603:S1603">_xlfn.TEXTSPLIT(N1603,"/")</f>
        <v>music</v>
      </c>
      <c r="S1603" t="str">
        <v>rock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(((J1604/60)/60)/24)+DATE(1970,1,1)</f>
        <v>40788.297650462962</v>
      </c>
      <c r="P1604">
        <f>YEAR(O1604)</f>
        <v>2011</v>
      </c>
      <c r="R1604" t="str" cm="1">
        <f t="array" ref="R1604:S1604">_xlfn.TEXTSPLIT(N1604,"/")</f>
        <v>music</v>
      </c>
      <c r="S1604" t="str">
        <v>rock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(((J1605/60)/60)/24)+DATE(1970,1,1)</f>
        <v>40876.169664351852</v>
      </c>
      <c r="P1605">
        <f>YEAR(O1605)</f>
        <v>2011</v>
      </c>
      <c r="R1605" t="str" cm="1">
        <f t="array" ref="R1605:S1605">_xlfn.TEXTSPLIT(N1605,"/")</f>
        <v>music</v>
      </c>
      <c r="S1605" t="str">
        <v>rock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(((J1606/60)/60)/24)+DATE(1970,1,1)</f>
        <v>40945.845312500001</v>
      </c>
      <c r="P1606">
        <f>YEAR(O1606)</f>
        <v>2012</v>
      </c>
      <c r="R1606" t="str" cm="1">
        <f t="array" ref="R1606:S1606">_xlfn.TEXTSPLIT(N1606,"/")</f>
        <v>music</v>
      </c>
      <c r="S1606" t="str">
        <v>rock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(((J1607/60)/60)/24)+DATE(1970,1,1)</f>
        <v>40747.012881944444</v>
      </c>
      <c r="P1607">
        <f>YEAR(O1607)</f>
        <v>2011</v>
      </c>
      <c r="R1607" t="str" cm="1">
        <f t="array" ref="R1607:S1607">_xlfn.TEXTSPLIT(N1607,"/")</f>
        <v>music</v>
      </c>
      <c r="S1607" t="str">
        <v>rock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(((J1608/60)/60)/24)+DATE(1970,1,1)</f>
        <v>40536.111550925925</v>
      </c>
      <c r="P1608">
        <f>YEAR(O1608)</f>
        <v>2010</v>
      </c>
      <c r="R1608" t="str" cm="1">
        <f t="array" ref="R1608:S1608">_xlfn.TEXTSPLIT(N1608,"/")</f>
        <v>music</v>
      </c>
      <c r="S1608" t="str">
        <v>rock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(((J1609/60)/60)/24)+DATE(1970,1,1)</f>
        <v>41053.80846064815</v>
      </c>
      <c r="P1609">
        <f>YEAR(O1609)</f>
        <v>2012</v>
      </c>
      <c r="R1609" t="str" cm="1">
        <f t="array" ref="R1609:S1609">_xlfn.TEXTSPLIT(N1609,"/")</f>
        <v>music</v>
      </c>
      <c r="S1609" t="str">
        <v>rock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(((J1610/60)/60)/24)+DATE(1970,1,1)</f>
        <v>41607.83085648148</v>
      </c>
      <c r="P1610">
        <f>YEAR(O1610)</f>
        <v>2013</v>
      </c>
      <c r="R1610" t="str" cm="1">
        <f t="array" ref="R1610:S1610">_xlfn.TEXTSPLIT(N1610,"/")</f>
        <v>music</v>
      </c>
      <c r="S1610" t="str">
        <v>rock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(((J1611/60)/60)/24)+DATE(1970,1,1)</f>
        <v>40796.001261574071</v>
      </c>
      <c r="P1611">
        <f>YEAR(O1611)</f>
        <v>2011</v>
      </c>
      <c r="R1611" t="str" cm="1">
        <f t="array" ref="R1611:S1611">_xlfn.TEXTSPLIT(N1611,"/")</f>
        <v>music</v>
      </c>
      <c r="S1611" t="str">
        <v>rock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(((J1612/60)/60)/24)+DATE(1970,1,1)</f>
        <v>41228.924884259257</v>
      </c>
      <c r="P1612">
        <f>YEAR(O1612)</f>
        <v>2012</v>
      </c>
      <c r="R1612" t="str" cm="1">
        <f t="array" ref="R1612:S1612">_xlfn.TEXTSPLIT(N1612,"/")</f>
        <v>music</v>
      </c>
      <c r="S1612" t="str">
        <v>rock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(((J1613/60)/60)/24)+DATE(1970,1,1)</f>
        <v>41409.00037037037</v>
      </c>
      <c r="P1613">
        <f>YEAR(O1613)</f>
        <v>2013</v>
      </c>
      <c r="R1613" t="str" cm="1">
        <f t="array" ref="R1613:S1613">_xlfn.TEXTSPLIT(N1613,"/")</f>
        <v>music</v>
      </c>
      <c r="S1613" t="str">
        <v>rock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(((J1614/60)/60)/24)+DATE(1970,1,1)</f>
        <v>41246.874814814815</v>
      </c>
      <c r="P1614">
        <f>YEAR(O1614)</f>
        <v>2012</v>
      </c>
      <c r="R1614" t="str" cm="1">
        <f t="array" ref="R1614:S1614">_xlfn.TEXTSPLIT(N1614,"/")</f>
        <v>music</v>
      </c>
      <c r="S1614" t="str">
        <v>rock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(((J1615/60)/60)/24)+DATE(1970,1,1)</f>
        <v>41082.069467592592</v>
      </c>
      <c r="P1615">
        <f>YEAR(O1615)</f>
        <v>2012</v>
      </c>
      <c r="R1615" t="str" cm="1">
        <f t="array" ref="R1615:S1615">_xlfn.TEXTSPLIT(N1615,"/")</f>
        <v>music</v>
      </c>
      <c r="S1615" t="str">
        <v>rock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(((J1616/60)/60)/24)+DATE(1970,1,1)</f>
        <v>41794.981122685182</v>
      </c>
      <c r="P1616">
        <f>YEAR(O1616)</f>
        <v>2014</v>
      </c>
      <c r="R1616" t="str" cm="1">
        <f t="array" ref="R1616:S1616">_xlfn.TEXTSPLIT(N1616,"/")</f>
        <v>music</v>
      </c>
      <c r="S1616" t="str">
        <v>rock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(((J1617/60)/60)/24)+DATE(1970,1,1)</f>
        <v>40845.050879629627</v>
      </c>
      <c r="P1617">
        <f>YEAR(O1617)</f>
        <v>2011</v>
      </c>
      <c r="R1617" t="str" cm="1">
        <f t="array" ref="R1617:S1617">_xlfn.TEXTSPLIT(N1617,"/")</f>
        <v>music</v>
      </c>
      <c r="S1617" t="str">
        <v>rock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(((J1618/60)/60)/24)+DATE(1970,1,1)</f>
        <v>41194.715520833335</v>
      </c>
      <c r="P1618">
        <f>YEAR(O1618)</f>
        <v>2012</v>
      </c>
      <c r="R1618" t="str" cm="1">
        <f t="array" ref="R1618:S1618">_xlfn.TEXTSPLIT(N1618,"/")</f>
        <v>music</v>
      </c>
      <c r="S1618" t="str">
        <v>rock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(((J1619/60)/60)/24)+DATE(1970,1,1)</f>
        <v>41546.664212962962</v>
      </c>
      <c r="P1619">
        <f>YEAR(O1619)</f>
        <v>2013</v>
      </c>
      <c r="R1619" t="str" cm="1">
        <f t="array" ref="R1619:S1619">_xlfn.TEXTSPLIT(N1619,"/")</f>
        <v>music</v>
      </c>
      <c r="S1619" t="str">
        <v>rock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(((J1620/60)/60)/24)+DATE(1970,1,1)</f>
        <v>41301.654340277775</v>
      </c>
      <c r="P1620">
        <f>YEAR(O1620)</f>
        <v>2013</v>
      </c>
      <c r="R1620" t="str" cm="1">
        <f t="array" ref="R1620:S1620">_xlfn.TEXTSPLIT(N1620,"/")</f>
        <v>music</v>
      </c>
      <c r="S1620" t="str">
        <v>rock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(((J1621/60)/60)/24)+DATE(1970,1,1)</f>
        <v>41876.18618055556</v>
      </c>
      <c r="P1621">
        <f>YEAR(O1621)</f>
        <v>2014</v>
      </c>
      <c r="R1621" t="str" cm="1">
        <f t="array" ref="R1621:S1621">_xlfn.TEXTSPLIT(N1621,"/")</f>
        <v>music</v>
      </c>
      <c r="S1621" t="str">
        <v>rock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(((J1622/60)/60)/24)+DATE(1970,1,1)</f>
        <v>41321.339583333334</v>
      </c>
      <c r="P1622">
        <f>YEAR(O1622)</f>
        <v>2013</v>
      </c>
      <c r="R1622" t="str" cm="1">
        <f t="array" ref="R1622:S1622">_xlfn.TEXTSPLIT(N1622,"/")</f>
        <v>music</v>
      </c>
      <c r="S1622" t="str">
        <v>rock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(((J1623/60)/60)/24)+DATE(1970,1,1)</f>
        <v>41003.60665509259</v>
      </c>
      <c r="P1623">
        <f>YEAR(O1623)</f>
        <v>2012</v>
      </c>
      <c r="R1623" t="str" cm="1">
        <f t="array" ref="R1623:S1623">_xlfn.TEXTSPLIT(N1623,"/")</f>
        <v>music</v>
      </c>
      <c r="S1623" t="str">
        <v>rock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(((J1624/60)/60)/24)+DATE(1970,1,1)</f>
        <v>41950.29483796296</v>
      </c>
      <c r="P1624">
        <f>YEAR(O1624)</f>
        <v>2014</v>
      </c>
      <c r="R1624" t="str" cm="1">
        <f t="array" ref="R1624:S1624">_xlfn.TEXTSPLIT(N1624,"/")</f>
        <v>music</v>
      </c>
      <c r="S1624" t="str">
        <v>rock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(((J1625/60)/60)/24)+DATE(1970,1,1)</f>
        <v>41453.688530092593</v>
      </c>
      <c r="P1625">
        <f>YEAR(O1625)</f>
        <v>2013</v>
      </c>
      <c r="R1625" t="str" cm="1">
        <f t="array" ref="R1625:S1625">_xlfn.TEXTSPLIT(N1625,"/")</f>
        <v>music</v>
      </c>
      <c r="S1625" t="str">
        <v>rock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(((J1626/60)/60)/24)+DATE(1970,1,1)</f>
        <v>41243.367303240739</v>
      </c>
      <c r="P1626">
        <f>YEAR(O1626)</f>
        <v>2012</v>
      </c>
      <c r="R1626" t="str" cm="1">
        <f t="array" ref="R1626:S1626">_xlfn.TEXTSPLIT(N1626,"/")</f>
        <v>music</v>
      </c>
      <c r="S1626" t="str">
        <v>rock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(((J1627/60)/60)/24)+DATE(1970,1,1)</f>
        <v>41135.699687500004</v>
      </c>
      <c r="P1627">
        <f>YEAR(O1627)</f>
        <v>2012</v>
      </c>
      <c r="R1627" t="str" cm="1">
        <f t="array" ref="R1627:S1627">_xlfn.TEXTSPLIT(N1627,"/")</f>
        <v>music</v>
      </c>
      <c r="S1627" t="str">
        <v>rock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(((J1628/60)/60)/24)+DATE(1970,1,1)</f>
        <v>41579.847997685189</v>
      </c>
      <c r="P1628">
        <f>YEAR(O1628)</f>
        <v>2013</v>
      </c>
      <c r="R1628" t="str" cm="1">
        <f t="array" ref="R1628:S1628">_xlfn.TEXTSPLIT(N1628,"/")</f>
        <v>music</v>
      </c>
      <c r="S1628" t="str">
        <v>rock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(((J1629/60)/60)/24)+DATE(1970,1,1)</f>
        <v>41205.707048611112</v>
      </c>
      <c r="P1629">
        <f>YEAR(O1629)</f>
        <v>2012</v>
      </c>
      <c r="R1629" t="str" cm="1">
        <f t="array" ref="R1629:S1629">_xlfn.TEXTSPLIT(N1629,"/")</f>
        <v>music</v>
      </c>
      <c r="S1629" t="str">
        <v>rock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(((J1630/60)/60)/24)+DATE(1970,1,1)</f>
        <v>41774.737060185187</v>
      </c>
      <c r="P1630">
        <f>YEAR(O1630)</f>
        <v>2014</v>
      </c>
      <c r="R1630" t="str" cm="1">
        <f t="array" ref="R1630:S1630">_xlfn.TEXTSPLIT(N1630,"/")</f>
        <v>music</v>
      </c>
      <c r="S1630" t="str">
        <v>rock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(((J1631/60)/60)/24)+DATE(1970,1,1)</f>
        <v>41645.867280092592</v>
      </c>
      <c r="P1631">
        <f>YEAR(O1631)</f>
        <v>2014</v>
      </c>
      <c r="R1631" t="str" cm="1">
        <f t="array" ref="R1631:S1631">_xlfn.TEXTSPLIT(N1631,"/")</f>
        <v>music</v>
      </c>
      <c r="S1631" t="str">
        <v>rock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(((J1632/60)/60)/24)+DATE(1970,1,1)</f>
        <v>40939.837673611109</v>
      </c>
      <c r="P1632">
        <f>YEAR(O1632)</f>
        <v>2012</v>
      </c>
      <c r="R1632" t="str" cm="1">
        <f t="array" ref="R1632:S1632">_xlfn.TEXTSPLIT(N1632,"/")</f>
        <v>music</v>
      </c>
      <c r="S1632" t="str">
        <v>rock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(((J1633/60)/60)/24)+DATE(1970,1,1)</f>
        <v>41164.859502314815</v>
      </c>
      <c r="P1633">
        <f>YEAR(O1633)</f>
        <v>2012</v>
      </c>
      <c r="R1633" t="str" cm="1">
        <f t="array" ref="R1633:S1633">_xlfn.TEXTSPLIT(N1633,"/")</f>
        <v>music</v>
      </c>
      <c r="S1633" t="str">
        <v>rock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(((J1634/60)/60)/24)+DATE(1970,1,1)</f>
        <v>40750.340902777774</v>
      </c>
      <c r="P1634">
        <f>YEAR(O1634)</f>
        <v>2011</v>
      </c>
      <c r="R1634" t="str" cm="1">
        <f t="array" ref="R1634:S1634">_xlfn.TEXTSPLIT(N1634,"/")</f>
        <v>music</v>
      </c>
      <c r="S1634" t="str">
        <v>rock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(((J1635/60)/60)/24)+DATE(1970,1,1)</f>
        <v>40896.883750000001</v>
      </c>
      <c r="P1635">
        <f>YEAR(O1635)</f>
        <v>2011</v>
      </c>
      <c r="R1635" t="str" cm="1">
        <f t="array" ref="R1635:S1635">_xlfn.TEXTSPLIT(N1635,"/")</f>
        <v>music</v>
      </c>
      <c r="S1635" t="str">
        <v>rock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(((J1636/60)/60)/24)+DATE(1970,1,1)</f>
        <v>40658.189826388887</v>
      </c>
      <c r="P1636">
        <f>YEAR(O1636)</f>
        <v>2011</v>
      </c>
      <c r="R1636" t="str" cm="1">
        <f t="array" ref="R1636:S1636">_xlfn.TEXTSPLIT(N1636,"/")</f>
        <v>music</v>
      </c>
      <c r="S1636" t="str">
        <v>rock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(((J1637/60)/60)/24)+DATE(1970,1,1)</f>
        <v>42502.868761574078</v>
      </c>
      <c r="P1637">
        <f>YEAR(O1637)</f>
        <v>2016</v>
      </c>
      <c r="R1637" t="str" cm="1">
        <f t="array" ref="R1637:S1637">_xlfn.TEXTSPLIT(N1637,"/")</f>
        <v>music</v>
      </c>
      <c r="S1637" t="str">
        <v>rock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(((J1638/60)/60)/24)+DATE(1970,1,1)</f>
        <v>40663.08666666667</v>
      </c>
      <c r="P1638">
        <f>YEAR(O1638)</f>
        <v>2011</v>
      </c>
      <c r="R1638" t="str" cm="1">
        <f t="array" ref="R1638:S1638">_xlfn.TEXTSPLIT(N1638,"/")</f>
        <v>music</v>
      </c>
      <c r="S1638" t="str">
        <v>rock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(((J1639/60)/60)/24)+DATE(1970,1,1)</f>
        <v>40122.751620370371</v>
      </c>
      <c r="P1639">
        <f>YEAR(O1639)</f>
        <v>2009</v>
      </c>
      <c r="R1639" t="str" cm="1">
        <f t="array" ref="R1639:S1639">_xlfn.TEXTSPLIT(N1639,"/")</f>
        <v>music</v>
      </c>
      <c r="S1639" t="str">
        <v>rock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(((J1640/60)/60)/24)+DATE(1970,1,1)</f>
        <v>41288.68712962963</v>
      </c>
      <c r="P1640">
        <f>YEAR(O1640)</f>
        <v>2013</v>
      </c>
      <c r="R1640" t="str" cm="1">
        <f t="array" ref="R1640:S1640">_xlfn.TEXTSPLIT(N1640,"/")</f>
        <v>music</v>
      </c>
      <c r="S1640" t="str">
        <v>rock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(((J1641/60)/60)/24)+DATE(1970,1,1)</f>
        <v>40941.652372685188</v>
      </c>
      <c r="P1641">
        <f>YEAR(O1641)</f>
        <v>2012</v>
      </c>
      <c r="R1641" t="str" cm="1">
        <f t="array" ref="R1641:S1641">_xlfn.TEXTSPLIT(N1641,"/")</f>
        <v>music</v>
      </c>
      <c r="S1641" t="str">
        <v>rock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(((J1642/60)/60)/24)+DATE(1970,1,1)</f>
        <v>40379.23096064815</v>
      </c>
      <c r="P1642">
        <f>YEAR(O1642)</f>
        <v>2010</v>
      </c>
      <c r="R1642" t="str" cm="1">
        <f t="array" ref="R1642:S1642">_xlfn.TEXTSPLIT(N1642,"/")</f>
        <v>music</v>
      </c>
      <c r="S1642" t="str">
        <v>rock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(((J1643/60)/60)/24)+DATE(1970,1,1)</f>
        <v>41962.596574074079</v>
      </c>
      <c r="P1643">
        <f>YEAR(O1643)</f>
        <v>2014</v>
      </c>
      <c r="R1643" t="str" cm="1">
        <f t="array" ref="R1643:S1643">_xlfn.TEXTSPLIT(N1643,"/")</f>
        <v>music</v>
      </c>
      <c r="S1643" t="str">
        <v>pop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(((J1644/60)/60)/24)+DATE(1970,1,1)</f>
        <v>40688.024618055555</v>
      </c>
      <c r="P1644">
        <f>YEAR(O1644)</f>
        <v>2011</v>
      </c>
      <c r="R1644" t="str" cm="1">
        <f t="array" ref="R1644:S1644">_xlfn.TEXTSPLIT(N1644,"/")</f>
        <v>music</v>
      </c>
      <c r="S1644" t="str">
        <v>pop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(((J1645/60)/60)/24)+DATE(1970,1,1)</f>
        <v>41146.824212962965</v>
      </c>
      <c r="P1645">
        <f>YEAR(O1645)</f>
        <v>2012</v>
      </c>
      <c r="R1645" t="str" cm="1">
        <f t="array" ref="R1645:S1645">_xlfn.TEXTSPLIT(N1645,"/")</f>
        <v>music</v>
      </c>
      <c r="S1645" t="str">
        <v>pop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(((J1646/60)/60)/24)+DATE(1970,1,1)</f>
        <v>41175.05972222222</v>
      </c>
      <c r="P1646">
        <f>YEAR(O1646)</f>
        <v>2012</v>
      </c>
      <c r="R1646" t="str" cm="1">
        <f t="array" ref="R1646:S1646">_xlfn.TEXTSPLIT(N1646,"/")</f>
        <v>music</v>
      </c>
      <c r="S1646" t="str">
        <v>pop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(((J1647/60)/60)/24)+DATE(1970,1,1)</f>
        <v>41521.617361111108</v>
      </c>
      <c r="P1647">
        <f>YEAR(O1647)</f>
        <v>2013</v>
      </c>
      <c r="R1647" t="str" cm="1">
        <f t="array" ref="R1647:S1647">_xlfn.TEXTSPLIT(N1647,"/")</f>
        <v>music</v>
      </c>
      <c r="S1647" t="str">
        <v>pop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(((J1648/60)/60)/24)+DATE(1970,1,1)</f>
        <v>41833.450266203705</v>
      </c>
      <c r="P1648">
        <f>YEAR(O1648)</f>
        <v>2014</v>
      </c>
      <c r="R1648" t="str" cm="1">
        <f t="array" ref="R1648:S1648">_xlfn.TEXTSPLIT(N1648,"/")</f>
        <v>music</v>
      </c>
      <c r="S1648" t="str">
        <v>pop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(((J1649/60)/60)/24)+DATE(1970,1,1)</f>
        <v>41039.409456018519</v>
      </c>
      <c r="P1649">
        <f>YEAR(O1649)</f>
        <v>2012</v>
      </c>
      <c r="R1649" t="str" cm="1">
        <f t="array" ref="R1649:S1649">_xlfn.TEXTSPLIT(N1649,"/")</f>
        <v>music</v>
      </c>
      <c r="S1649" t="str">
        <v>pop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(((J1650/60)/60)/24)+DATE(1970,1,1)</f>
        <v>40592.704652777778</v>
      </c>
      <c r="P1650">
        <f>YEAR(O1650)</f>
        <v>2011</v>
      </c>
      <c r="R1650" t="str" cm="1">
        <f t="array" ref="R1650:S1650">_xlfn.TEXTSPLIT(N1650,"/")</f>
        <v>music</v>
      </c>
      <c r="S1650" t="str">
        <v>pop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(((J1651/60)/60)/24)+DATE(1970,1,1)</f>
        <v>41737.684664351851</v>
      </c>
      <c r="P1651">
        <f>YEAR(O1651)</f>
        <v>2014</v>
      </c>
      <c r="R1651" t="str" cm="1">
        <f t="array" ref="R1651:S1651">_xlfn.TEXTSPLIT(N1651,"/")</f>
        <v>music</v>
      </c>
      <c r="S1651" t="str">
        <v>pop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(((J1652/60)/60)/24)+DATE(1970,1,1)</f>
        <v>41526.435613425929</v>
      </c>
      <c r="P1652">
        <f>YEAR(O1652)</f>
        <v>2013</v>
      </c>
      <c r="R1652" t="str" cm="1">
        <f t="array" ref="R1652:S1652">_xlfn.TEXTSPLIT(N1652,"/")</f>
        <v>music</v>
      </c>
      <c r="S1652" t="str">
        <v>pop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(((J1653/60)/60)/24)+DATE(1970,1,1)</f>
        <v>40625.900694444441</v>
      </c>
      <c r="P1653">
        <f>YEAR(O1653)</f>
        <v>2011</v>
      </c>
      <c r="R1653" t="str" cm="1">
        <f t="array" ref="R1653:S1653">_xlfn.TEXTSPLIT(N1653,"/")</f>
        <v>music</v>
      </c>
      <c r="S1653" t="str">
        <v>pop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(((J1654/60)/60)/24)+DATE(1970,1,1)</f>
        <v>41572.492974537039</v>
      </c>
      <c r="P1654">
        <f>YEAR(O1654)</f>
        <v>2013</v>
      </c>
      <c r="R1654" t="str" cm="1">
        <f t="array" ref="R1654:S1654">_xlfn.TEXTSPLIT(N1654,"/")</f>
        <v>music</v>
      </c>
      <c r="S1654" t="str">
        <v>pop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(((J1655/60)/60)/24)+DATE(1970,1,1)</f>
        <v>40626.834444444445</v>
      </c>
      <c r="P1655">
        <f>YEAR(O1655)</f>
        <v>2011</v>
      </c>
      <c r="R1655" t="str" cm="1">
        <f t="array" ref="R1655:S1655">_xlfn.TEXTSPLIT(N1655,"/")</f>
        <v>music</v>
      </c>
      <c r="S1655" t="str">
        <v>pop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(((J1656/60)/60)/24)+DATE(1970,1,1)</f>
        <v>40987.890740740739</v>
      </c>
      <c r="P1656">
        <f>YEAR(O1656)</f>
        <v>2012</v>
      </c>
      <c r="R1656" t="str" cm="1">
        <f t="array" ref="R1656:S1656">_xlfn.TEXTSPLIT(N1656,"/")</f>
        <v>music</v>
      </c>
      <c r="S1656" t="str">
        <v>pop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(((J1657/60)/60)/24)+DATE(1970,1,1)</f>
        <v>40974.791898148149</v>
      </c>
      <c r="P1657">
        <f>YEAR(O1657)</f>
        <v>2012</v>
      </c>
      <c r="R1657" t="str" cm="1">
        <f t="array" ref="R1657:S1657">_xlfn.TEXTSPLIT(N1657,"/")</f>
        <v>music</v>
      </c>
      <c r="S1657" t="str">
        <v>pop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(((J1658/60)/60)/24)+DATE(1970,1,1)</f>
        <v>41226.928842592592</v>
      </c>
      <c r="P1658">
        <f>YEAR(O1658)</f>
        <v>2012</v>
      </c>
      <c r="R1658" t="str" cm="1">
        <f t="array" ref="R1658:S1658">_xlfn.TEXTSPLIT(N1658,"/")</f>
        <v>music</v>
      </c>
      <c r="S1658" t="str">
        <v>pop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(((J1659/60)/60)/24)+DATE(1970,1,1)</f>
        <v>41023.782037037039</v>
      </c>
      <c r="P1659">
        <f>YEAR(O1659)</f>
        <v>2012</v>
      </c>
      <c r="R1659" t="str" cm="1">
        <f t="array" ref="R1659:S1659">_xlfn.TEXTSPLIT(N1659,"/")</f>
        <v>music</v>
      </c>
      <c r="S1659" t="str">
        <v>pop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(((J1660/60)/60)/24)+DATE(1970,1,1)</f>
        <v>41223.22184027778</v>
      </c>
      <c r="P1660">
        <f>YEAR(O1660)</f>
        <v>2012</v>
      </c>
      <c r="R1660" t="str" cm="1">
        <f t="array" ref="R1660:S1660">_xlfn.TEXTSPLIT(N1660,"/")</f>
        <v>music</v>
      </c>
      <c r="S1660" t="str">
        <v>pop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(((J1661/60)/60)/24)+DATE(1970,1,1)</f>
        <v>41596.913437499999</v>
      </c>
      <c r="P1661">
        <f>YEAR(O1661)</f>
        <v>2013</v>
      </c>
      <c r="R1661" t="str" cm="1">
        <f t="array" ref="R1661:S1661">_xlfn.TEXTSPLIT(N1661,"/")</f>
        <v>music</v>
      </c>
      <c r="S1661" t="str">
        <v>pop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(((J1662/60)/60)/24)+DATE(1970,1,1)</f>
        <v>42459.693865740745</v>
      </c>
      <c r="P1662">
        <f>YEAR(O1662)</f>
        <v>2016</v>
      </c>
      <c r="R1662" t="str" cm="1">
        <f t="array" ref="R1662:S1662">_xlfn.TEXTSPLIT(N1662,"/")</f>
        <v>music</v>
      </c>
      <c r="S1662" t="str">
        <v>pop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(((J1663/60)/60)/24)+DATE(1970,1,1)</f>
        <v>42343.998043981483</v>
      </c>
      <c r="P1663">
        <f>YEAR(O1663)</f>
        <v>2015</v>
      </c>
      <c r="R1663" t="str" cm="1">
        <f t="array" ref="R1663:S1663">_xlfn.TEXTSPLIT(N1663,"/")</f>
        <v>music</v>
      </c>
      <c r="S1663" t="str">
        <v>pop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(((J1664/60)/60)/24)+DATE(1970,1,1)</f>
        <v>40848.198333333334</v>
      </c>
      <c r="P1664">
        <f>YEAR(O1664)</f>
        <v>2011</v>
      </c>
      <c r="R1664" t="str" cm="1">
        <f t="array" ref="R1664:S1664">_xlfn.TEXTSPLIT(N1664,"/")</f>
        <v>music</v>
      </c>
      <c r="S1664" t="str">
        <v>pop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(((J1665/60)/60)/24)+DATE(1970,1,1)</f>
        <v>42006.02207175926</v>
      </c>
      <c r="P1665">
        <f>YEAR(O1665)</f>
        <v>2015</v>
      </c>
      <c r="R1665" t="str" cm="1">
        <f t="array" ref="R1665:S1665">_xlfn.TEXTSPLIT(N1665,"/")</f>
        <v>music</v>
      </c>
      <c r="S1665" t="str">
        <v>pop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(((J1666/60)/60)/24)+DATE(1970,1,1)</f>
        <v>40939.761782407404</v>
      </c>
      <c r="P1666">
        <f>YEAR(O1666)</f>
        <v>2012</v>
      </c>
      <c r="R1666" t="str" cm="1">
        <f t="array" ref="R1666:S1666">_xlfn.TEXTSPLIT(N1666,"/")</f>
        <v>music</v>
      </c>
      <c r="S1666" t="str">
        <v>pop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(((J1667/60)/60)/24)+DATE(1970,1,1)</f>
        <v>40564.649456018517</v>
      </c>
      <c r="P1667">
        <f>YEAR(O1667)</f>
        <v>2011</v>
      </c>
      <c r="R1667" t="str" cm="1">
        <f t="array" ref="R1667:S1667">_xlfn.TEXTSPLIT(N1667,"/")</f>
        <v>music</v>
      </c>
      <c r="S1667" t="str">
        <v>pop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(((J1668/60)/60)/24)+DATE(1970,1,1)</f>
        <v>41331.253159722226</v>
      </c>
      <c r="P1668">
        <f>YEAR(O1668)</f>
        <v>2013</v>
      </c>
      <c r="R1668" t="str" cm="1">
        <f t="array" ref="R1668:S1668">_xlfn.TEXTSPLIT(N1668,"/")</f>
        <v>music</v>
      </c>
      <c r="S1668" t="str">
        <v>pop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(((J1669/60)/60)/24)+DATE(1970,1,1)</f>
        <v>41682.0705787037</v>
      </c>
      <c r="P1669">
        <f>YEAR(O1669)</f>
        <v>2014</v>
      </c>
      <c r="R1669" t="str" cm="1">
        <f t="array" ref="R1669:S1669">_xlfn.TEXTSPLIT(N1669,"/")</f>
        <v>music</v>
      </c>
      <c r="S1669" t="str">
        <v>pop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(((J1670/60)/60)/24)+DATE(1970,1,1)</f>
        <v>40845.14975694444</v>
      </c>
      <c r="P1670">
        <f>YEAR(O1670)</f>
        <v>2011</v>
      </c>
      <c r="R1670" t="str" cm="1">
        <f t="array" ref="R1670:S1670">_xlfn.TEXTSPLIT(N1670,"/")</f>
        <v>music</v>
      </c>
      <c r="S1670" t="str">
        <v>pop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(((J1671/60)/60)/24)+DATE(1970,1,1)</f>
        <v>42461.885138888887</v>
      </c>
      <c r="P1671">
        <f>YEAR(O1671)</f>
        <v>2016</v>
      </c>
      <c r="R1671" t="str" cm="1">
        <f t="array" ref="R1671:S1671">_xlfn.TEXTSPLIT(N1671,"/")</f>
        <v>music</v>
      </c>
      <c r="S1671" t="str">
        <v>pop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(((J1672/60)/60)/24)+DATE(1970,1,1)</f>
        <v>40313.930543981485</v>
      </c>
      <c r="P1672">
        <f>YEAR(O1672)</f>
        <v>2010</v>
      </c>
      <c r="R1672" t="str" cm="1">
        <f t="array" ref="R1672:S1672">_xlfn.TEXTSPLIT(N1672,"/")</f>
        <v>music</v>
      </c>
      <c r="S1672" t="str">
        <v>pop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(((J1673/60)/60)/24)+DATE(1970,1,1)</f>
        <v>42553.54414351852</v>
      </c>
      <c r="P1673">
        <f>YEAR(O1673)</f>
        <v>2016</v>
      </c>
      <c r="R1673" t="str" cm="1">
        <f t="array" ref="R1673:S1673">_xlfn.TEXTSPLIT(N1673,"/")</f>
        <v>music</v>
      </c>
      <c r="S1673" t="str">
        <v>pop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(((J1674/60)/60)/24)+DATE(1970,1,1)</f>
        <v>41034.656597222223</v>
      </c>
      <c r="P1674">
        <f>YEAR(O1674)</f>
        <v>2012</v>
      </c>
      <c r="R1674" t="str" cm="1">
        <f t="array" ref="R1674:S1674">_xlfn.TEXTSPLIT(N1674,"/")</f>
        <v>music</v>
      </c>
      <c r="S1674" t="str">
        <v>pop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(((J1675/60)/60)/24)+DATE(1970,1,1)</f>
        <v>42039.878379629634</v>
      </c>
      <c r="P1675">
        <f>YEAR(O1675)</f>
        <v>2015</v>
      </c>
      <c r="R1675" t="str" cm="1">
        <f t="array" ref="R1675:S1675">_xlfn.TEXTSPLIT(N1675,"/")</f>
        <v>music</v>
      </c>
      <c r="S1675" t="str">
        <v>pop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(((J1676/60)/60)/24)+DATE(1970,1,1)</f>
        <v>42569.605393518519</v>
      </c>
      <c r="P1676">
        <f>YEAR(O1676)</f>
        <v>2016</v>
      </c>
      <c r="R1676" t="str" cm="1">
        <f t="array" ref="R1676:S1676">_xlfn.TEXTSPLIT(N1676,"/")</f>
        <v>music</v>
      </c>
      <c r="S1676" t="str">
        <v>pop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(((J1677/60)/60)/24)+DATE(1970,1,1)</f>
        <v>40802.733101851853</v>
      </c>
      <c r="P1677">
        <f>YEAR(O1677)</f>
        <v>2011</v>
      </c>
      <c r="R1677" t="str" cm="1">
        <f t="array" ref="R1677:S1677">_xlfn.TEXTSPLIT(N1677,"/")</f>
        <v>music</v>
      </c>
      <c r="S1677" t="str">
        <v>pop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(((J1678/60)/60)/24)+DATE(1970,1,1)</f>
        <v>40973.72623842593</v>
      </c>
      <c r="P1678">
        <f>YEAR(O1678)</f>
        <v>2012</v>
      </c>
      <c r="R1678" t="str" cm="1">
        <f t="array" ref="R1678:S1678">_xlfn.TEXTSPLIT(N1678,"/")</f>
        <v>music</v>
      </c>
      <c r="S1678" t="str">
        <v>pop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(((J1679/60)/60)/24)+DATE(1970,1,1)</f>
        <v>42416.407129629632</v>
      </c>
      <c r="P1679">
        <f>YEAR(O1679)</f>
        <v>2016</v>
      </c>
      <c r="R1679" t="str" cm="1">
        <f t="array" ref="R1679:S1679">_xlfn.TEXTSPLIT(N1679,"/")</f>
        <v>music</v>
      </c>
      <c r="S1679" t="str">
        <v>pop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(((J1680/60)/60)/24)+DATE(1970,1,1)</f>
        <v>41662.854988425926</v>
      </c>
      <c r="P1680">
        <f>YEAR(O1680)</f>
        <v>2014</v>
      </c>
      <c r="R1680" t="str" cm="1">
        <f t="array" ref="R1680:S1680">_xlfn.TEXTSPLIT(N1680,"/")</f>
        <v>music</v>
      </c>
      <c r="S1680" t="str">
        <v>pop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(((J1681/60)/60)/24)+DATE(1970,1,1)</f>
        <v>40723.068807870368</v>
      </c>
      <c r="P1681">
        <f>YEAR(O1681)</f>
        <v>2011</v>
      </c>
      <c r="R1681" t="str" cm="1">
        <f t="array" ref="R1681:S1681">_xlfn.TEXTSPLIT(N1681,"/")</f>
        <v>music</v>
      </c>
      <c r="S1681" t="str">
        <v>pop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(((J1682/60)/60)/24)+DATE(1970,1,1)</f>
        <v>41802.757719907408</v>
      </c>
      <c r="P1682">
        <f>YEAR(O1682)</f>
        <v>2014</v>
      </c>
      <c r="R1682" t="str" cm="1">
        <f t="array" ref="R1682:S1682">_xlfn.TEXTSPLIT(N1682,"/")</f>
        <v>music</v>
      </c>
      <c r="S1682" t="str">
        <v>pop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(((J1683/60)/60)/24)+DATE(1970,1,1)</f>
        <v>42774.121342592596</v>
      </c>
      <c r="P1683">
        <f>YEAR(O1683)</f>
        <v>2017</v>
      </c>
      <c r="R1683" t="str" cm="1">
        <f t="array" ref="R1683:S1683">_xlfn.TEXTSPLIT(N1683,"/")</f>
        <v>music</v>
      </c>
      <c r="S1683" t="str">
        <v>faith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(((J1684/60)/60)/24)+DATE(1970,1,1)</f>
        <v>42779.21365740741</v>
      </c>
      <c r="P1684">
        <f>YEAR(O1684)</f>
        <v>2017</v>
      </c>
      <c r="R1684" t="str" cm="1">
        <f t="array" ref="R1684:S1684">_xlfn.TEXTSPLIT(N1684,"/")</f>
        <v>music</v>
      </c>
      <c r="S1684" t="str">
        <v>faith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(((J1685/60)/60)/24)+DATE(1970,1,1)</f>
        <v>42808.781689814816</v>
      </c>
      <c r="P1685">
        <f>YEAR(O1685)</f>
        <v>2017</v>
      </c>
      <c r="R1685" t="str" cm="1">
        <f t="array" ref="R1685:S1685">_xlfn.TEXTSPLIT(N1685,"/")</f>
        <v>music</v>
      </c>
      <c r="S1685" t="str">
        <v>faith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(((J1686/60)/60)/24)+DATE(1970,1,1)</f>
        <v>42783.815289351856</v>
      </c>
      <c r="P1686">
        <f>YEAR(O1686)</f>
        <v>2017</v>
      </c>
      <c r="R1686" t="str" cm="1">
        <f t="array" ref="R1686:S1686">_xlfn.TEXTSPLIT(N1686,"/")</f>
        <v>music</v>
      </c>
      <c r="S1686" t="str">
        <v>faith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(((J1687/60)/60)/24)+DATE(1970,1,1)</f>
        <v>42788.2502662037</v>
      </c>
      <c r="P1687">
        <f>YEAR(O1687)</f>
        <v>2017</v>
      </c>
      <c r="R1687" t="str" cm="1">
        <f t="array" ref="R1687:S1687">_xlfn.TEXTSPLIT(N1687,"/")</f>
        <v>music</v>
      </c>
      <c r="S1687" t="str">
        <v>faith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(((J1688/60)/60)/24)+DATE(1970,1,1)</f>
        <v>42792.843969907408</v>
      </c>
      <c r="P1688">
        <f>YEAR(O1688)</f>
        <v>2017</v>
      </c>
      <c r="R1688" t="str" cm="1">
        <f t="array" ref="R1688:S1688">_xlfn.TEXTSPLIT(N1688,"/")</f>
        <v>music</v>
      </c>
      <c r="S1688" t="str">
        <v>faith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(((J1689/60)/60)/24)+DATE(1970,1,1)</f>
        <v>42802.046817129631</v>
      </c>
      <c r="P1689">
        <f>YEAR(O1689)</f>
        <v>2017</v>
      </c>
      <c r="R1689" t="str" cm="1">
        <f t="array" ref="R1689:S1689">_xlfn.TEXTSPLIT(N1689,"/")</f>
        <v>music</v>
      </c>
      <c r="S1689" t="str">
        <v>faith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(((J1690/60)/60)/24)+DATE(1970,1,1)</f>
        <v>42804.534652777773</v>
      </c>
      <c r="P1690">
        <f>YEAR(O1690)</f>
        <v>2017</v>
      </c>
      <c r="R1690" t="str" cm="1">
        <f t="array" ref="R1690:S1690">_xlfn.TEXTSPLIT(N1690,"/")</f>
        <v>music</v>
      </c>
      <c r="S1690" t="str">
        <v>faith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(((J1691/60)/60)/24)+DATE(1970,1,1)</f>
        <v>42780.942476851851</v>
      </c>
      <c r="P1691">
        <f>YEAR(O1691)</f>
        <v>2017</v>
      </c>
      <c r="R1691" t="str" cm="1">
        <f t="array" ref="R1691:S1691">_xlfn.TEXTSPLIT(N1691,"/")</f>
        <v>music</v>
      </c>
      <c r="S1691" t="str">
        <v>faith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(((J1692/60)/60)/24)+DATE(1970,1,1)</f>
        <v>42801.43104166667</v>
      </c>
      <c r="P1692">
        <f>YEAR(O1692)</f>
        <v>2017</v>
      </c>
      <c r="R1692" t="str" cm="1">
        <f t="array" ref="R1692:S1692">_xlfn.TEXTSPLIT(N1692,"/")</f>
        <v>music</v>
      </c>
      <c r="S1692" t="str">
        <v>faith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(((J1693/60)/60)/24)+DATE(1970,1,1)</f>
        <v>42795.701481481476</v>
      </c>
      <c r="P1693">
        <f>YEAR(O1693)</f>
        <v>2017</v>
      </c>
      <c r="R1693" t="str" cm="1">
        <f t="array" ref="R1693:S1693">_xlfn.TEXTSPLIT(N1693,"/")</f>
        <v>music</v>
      </c>
      <c r="S1693" t="str">
        <v>faith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(((J1694/60)/60)/24)+DATE(1970,1,1)</f>
        <v>42788.151238425926</v>
      </c>
      <c r="P1694">
        <f>YEAR(O1694)</f>
        <v>2017</v>
      </c>
      <c r="R1694" t="str" cm="1">
        <f t="array" ref="R1694:S1694">_xlfn.TEXTSPLIT(N1694,"/")</f>
        <v>music</v>
      </c>
      <c r="S1694" t="str">
        <v>faith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(((J1695/60)/60)/24)+DATE(1970,1,1)</f>
        <v>42803.920277777783</v>
      </c>
      <c r="P1695">
        <f>YEAR(O1695)</f>
        <v>2017</v>
      </c>
      <c r="R1695" t="str" cm="1">
        <f t="array" ref="R1695:S1695">_xlfn.TEXTSPLIT(N1695,"/")</f>
        <v>music</v>
      </c>
      <c r="S1695" t="str">
        <v>faith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(((J1696/60)/60)/24)+DATE(1970,1,1)</f>
        <v>42791.669837962967</v>
      </c>
      <c r="P1696">
        <f>YEAR(O1696)</f>
        <v>2017</v>
      </c>
      <c r="R1696" t="str" cm="1">
        <f t="array" ref="R1696:S1696">_xlfn.TEXTSPLIT(N1696,"/")</f>
        <v>music</v>
      </c>
      <c r="S1696" t="str">
        <v>faith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(((J1697/60)/60)/24)+DATE(1970,1,1)</f>
        <v>42801.031412037039</v>
      </c>
      <c r="P1697">
        <f>YEAR(O1697)</f>
        <v>2017</v>
      </c>
      <c r="R1697" t="str" cm="1">
        <f t="array" ref="R1697:S1697">_xlfn.TEXTSPLIT(N1697,"/")</f>
        <v>music</v>
      </c>
      <c r="S1697" t="str">
        <v>faith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(((J1698/60)/60)/24)+DATE(1970,1,1)</f>
        <v>42796.069571759261</v>
      </c>
      <c r="P1698">
        <f>YEAR(O1698)</f>
        <v>2017</v>
      </c>
      <c r="R1698" t="str" cm="1">
        <f t="array" ref="R1698:S1698">_xlfn.TEXTSPLIT(N1698,"/")</f>
        <v>music</v>
      </c>
      <c r="S1698" t="str">
        <v>faith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(((J1699/60)/60)/24)+DATE(1970,1,1)</f>
        <v>42805.032962962956</v>
      </c>
      <c r="P1699">
        <f>YEAR(O1699)</f>
        <v>2017</v>
      </c>
      <c r="R1699" t="str" cm="1">
        <f t="array" ref="R1699:S1699">_xlfn.TEXTSPLIT(N1699,"/")</f>
        <v>music</v>
      </c>
      <c r="S1699" t="str">
        <v>faith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(((J1700/60)/60)/24)+DATE(1970,1,1)</f>
        <v>42796.207870370374</v>
      </c>
      <c r="P1700">
        <f>YEAR(O1700)</f>
        <v>2017</v>
      </c>
      <c r="R1700" t="str" cm="1">
        <f t="array" ref="R1700:S1700">_xlfn.TEXTSPLIT(N1700,"/")</f>
        <v>music</v>
      </c>
      <c r="S1700" t="str">
        <v>faith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(((J1701/60)/60)/24)+DATE(1970,1,1)</f>
        <v>42806.863946759258</v>
      </c>
      <c r="P1701">
        <f>YEAR(O1701)</f>
        <v>2017</v>
      </c>
      <c r="R1701" t="str" cm="1">
        <f t="array" ref="R1701:S1701">_xlfn.TEXTSPLIT(N1701,"/")</f>
        <v>music</v>
      </c>
      <c r="S1701" t="str">
        <v>faith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(((J1702/60)/60)/24)+DATE(1970,1,1)</f>
        <v>42796.071643518517</v>
      </c>
      <c r="P1702">
        <f>YEAR(O1702)</f>
        <v>2017</v>
      </c>
      <c r="R1702" t="str" cm="1">
        <f t="array" ref="R1702:S1702">_xlfn.TEXTSPLIT(N1702,"/")</f>
        <v>music</v>
      </c>
      <c r="S1702" t="str">
        <v>faith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(((J1703/60)/60)/24)+DATE(1970,1,1)</f>
        <v>41989.664409722223</v>
      </c>
      <c r="P1703">
        <f>YEAR(O1703)</f>
        <v>2014</v>
      </c>
      <c r="R1703" t="str" cm="1">
        <f t="array" ref="R1703:S1703">_xlfn.TEXTSPLIT(N1703,"/")</f>
        <v>music</v>
      </c>
      <c r="S1703" t="str">
        <v>faith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(((J1704/60)/60)/24)+DATE(1970,1,1)</f>
        <v>42063.869791666672</v>
      </c>
      <c r="P1704">
        <f>YEAR(O1704)</f>
        <v>2015</v>
      </c>
      <c r="R1704" t="str" cm="1">
        <f t="array" ref="R1704:S1704">_xlfn.TEXTSPLIT(N1704,"/")</f>
        <v>music</v>
      </c>
      <c r="S1704" t="str">
        <v>faith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(((J1705/60)/60)/24)+DATE(1970,1,1)</f>
        <v>42187.281678240746</v>
      </c>
      <c r="P1705">
        <f>YEAR(O1705)</f>
        <v>2015</v>
      </c>
      <c r="R1705" t="str" cm="1">
        <f t="array" ref="R1705:S1705">_xlfn.TEXTSPLIT(N1705,"/")</f>
        <v>music</v>
      </c>
      <c r="S1705" t="str">
        <v>faith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(((J1706/60)/60)/24)+DATE(1970,1,1)</f>
        <v>42021.139733796299</v>
      </c>
      <c r="P1706">
        <f>YEAR(O1706)</f>
        <v>2015</v>
      </c>
      <c r="R1706" t="str" cm="1">
        <f t="array" ref="R1706:S1706">_xlfn.TEXTSPLIT(N1706,"/")</f>
        <v>music</v>
      </c>
      <c r="S1706" t="str">
        <v>faith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(((J1707/60)/60)/24)+DATE(1970,1,1)</f>
        <v>42245.016736111109</v>
      </c>
      <c r="P1707">
        <f>YEAR(O1707)</f>
        <v>2015</v>
      </c>
      <c r="R1707" t="str" cm="1">
        <f t="array" ref="R1707:S1707">_xlfn.TEXTSPLIT(N1707,"/")</f>
        <v>music</v>
      </c>
      <c r="S1707" t="str">
        <v>faith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(((J1708/60)/60)/24)+DATE(1970,1,1)</f>
        <v>42179.306388888886</v>
      </c>
      <c r="P1708">
        <f>YEAR(O1708)</f>
        <v>2015</v>
      </c>
      <c r="R1708" t="str" cm="1">
        <f t="array" ref="R1708:S1708">_xlfn.TEXTSPLIT(N1708,"/")</f>
        <v>music</v>
      </c>
      <c r="S1708" t="str">
        <v>faith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(((J1709/60)/60)/24)+DATE(1970,1,1)</f>
        <v>42427.721006944441</v>
      </c>
      <c r="P1709">
        <f>YEAR(O1709)</f>
        <v>2016</v>
      </c>
      <c r="R1709" t="str" cm="1">
        <f t="array" ref="R1709:S1709">_xlfn.TEXTSPLIT(N1709,"/")</f>
        <v>music</v>
      </c>
      <c r="S1709" t="str">
        <v>faith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(((J1710/60)/60)/24)+DATE(1970,1,1)</f>
        <v>42451.866967592592</v>
      </c>
      <c r="P1710">
        <f>YEAR(O1710)</f>
        <v>2016</v>
      </c>
      <c r="R1710" t="str" cm="1">
        <f t="array" ref="R1710:S1710">_xlfn.TEXTSPLIT(N1710,"/")</f>
        <v>music</v>
      </c>
      <c r="S1710" t="str">
        <v>faith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(((J1711/60)/60)/24)+DATE(1970,1,1)</f>
        <v>41841.56381944444</v>
      </c>
      <c r="P1711">
        <f>YEAR(O1711)</f>
        <v>2014</v>
      </c>
      <c r="R1711" t="str" cm="1">
        <f t="array" ref="R1711:S1711">_xlfn.TEXTSPLIT(N1711,"/")</f>
        <v>music</v>
      </c>
      <c r="S1711" t="str">
        <v>faith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(((J1712/60)/60)/24)+DATE(1970,1,1)</f>
        <v>42341.59129629629</v>
      </c>
      <c r="P1712">
        <f>YEAR(O1712)</f>
        <v>2015</v>
      </c>
      <c r="R1712" t="str" cm="1">
        <f t="array" ref="R1712:S1712">_xlfn.TEXTSPLIT(N1712,"/")</f>
        <v>music</v>
      </c>
      <c r="S1712" t="str">
        <v>faith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(((J1713/60)/60)/24)+DATE(1970,1,1)</f>
        <v>41852.646226851852</v>
      </c>
      <c r="P1713">
        <f>YEAR(O1713)</f>
        <v>2014</v>
      </c>
      <c r="R1713" t="str" cm="1">
        <f t="array" ref="R1713:S1713">_xlfn.TEXTSPLIT(N1713,"/")</f>
        <v>music</v>
      </c>
      <c r="S1713" t="str">
        <v>faith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(((J1714/60)/60)/24)+DATE(1970,1,1)</f>
        <v>42125.913807870369</v>
      </c>
      <c r="P1714">
        <f>YEAR(O1714)</f>
        <v>2015</v>
      </c>
      <c r="R1714" t="str" cm="1">
        <f t="array" ref="R1714:S1714">_xlfn.TEXTSPLIT(N1714,"/")</f>
        <v>music</v>
      </c>
      <c r="S1714" t="str">
        <v>faith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(((J1715/60)/60)/24)+DATE(1970,1,1)</f>
        <v>41887.801064814819</v>
      </c>
      <c r="P1715">
        <f>YEAR(O1715)</f>
        <v>2014</v>
      </c>
      <c r="R1715" t="str" cm="1">
        <f t="array" ref="R1715:S1715">_xlfn.TEXTSPLIT(N1715,"/")</f>
        <v>music</v>
      </c>
      <c r="S1715" t="str">
        <v>faith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(((J1716/60)/60)/24)+DATE(1970,1,1)</f>
        <v>42095.918530092589</v>
      </c>
      <c r="P1716">
        <f>YEAR(O1716)</f>
        <v>2015</v>
      </c>
      <c r="R1716" t="str" cm="1">
        <f t="array" ref="R1716:S1716">_xlfn.TEXTSPLIT(N1716,"/")</f>
        <v>music</v>
      </c>
      <c r="S1716" t="str">
        <v>faith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(((J1717/60)/60)/24)+DATE(1970,1,1)</f>
        <v>42064.217418981483</v>
      </c>
      <c r="P1717">
        <f>YEAR(O1717)</f>
        <v>2015</v>
      </c>
      <c r="R1717" t="str" cm="1">
        <f t="array" ref="R1717:S1717">_xlfn.TEXTSPLIT(N1717,"/")</f>
        <v>music</v>
      </c>
      <c r="S1717" t="str">
        <v>faith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(((J1718/60)/60)/24)+DATE(1970,1,1)</f>
        <v>42673.577534722222</v>
      </c>
      <c r="P1718">
        <f>YEAR(O1718)</f>
        <v>2016</v>
      </c>
      <c r="R1718" t="str" cm="1">
        <f t="array" ref="R1718:S1718">_xlfn.TEXTSPLIT(N1718,"/")</f>
        <v>music</v>
      </c>
      <c r="S1718" t="str">
        <v>faith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(((J1719/60)/60)/24)+DATE(1970,1,1)</f>
        <v>42460.98192129629</v>
      </c>
      <c r="P1719">
        <f>YEAR(O1719)</f>
        <v>2016</v>
      </c>
      <c r="R1719" t="str" cm="1">
        <f t="array" ref="R1719:S1719">_xlfn.TEXTSPLIT(N1719,"/")</f>
        <v>music</v>
      </c>
      <c r="S1719" t="str">
        <v>faith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(((J1720/60)/60)/24)+DATE(1970,1,1)</f>
        <v>42460.610520833332</v>
      </c>
      <c r="P1720">
        <f>YEAR(O1720)</f>
        <v>2016</v>
      </c>
      <c r="R1720" t="str" cm="1">
        <f t="array" ref="R1720:S1720">_xlfn.TEXTSPLIT(N1720,"/")</f>
        <v>music</v>
      </c>
      <c r="S1720" t="str">
        <v>faith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(((J1721/60)/60)/24)+DATE(1970,1,1)</f>
        <v>41869.534618055557</v>
      </c>
      <c r="P1721">
        <f>YEAR(O1721)</f>
        <v>2014</v>
      </c>
      <c r="R1721" t="str" cm="1">
        <f t="array" ref="R1721:S1721">_xlfn.TEXTSPLIT(N1721,"/")</f>
        <v>music</v>
      </c>
      <c r="S1721" t="str">
        <v>faith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(((J1722/60)/60)/24)+DATE(1970,1,1)</f>
        <v>41922.783229166671</v>
      </c>
      <c r="P1722">
        <f>YEAR(O1722)</f>
        <v>2014</v>
      </c>
      <c r="R1722" t="str" cm="1">
        <f t="array" ref="R1722:S1722">_xlfn.TEXTSPLIT(N1722,"/")</f>
        <v>music</v>
      </c>
      <c r="S1722" t="str">
        <v>faith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(((J1723/60)/60)/24)+DATE(1970,1,1)</f>
        <v>42319.461377314816</v>
      </c>
      <c r="P1723">
        <f>YEAR(O1723)</f>
        <v>2015</v>
      </c>
      <c r="R1723" t="str" cm="1">
        <f t="array" ref="R1723:S1723">_xlfn.TEXTSPLIT(N1723,"/")</f>
        <v>music</v>
      </c>
      <c r="S1723" t="str">
        <v>faith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(((J1724/60)/60)/24)+DATE(1970,1,1)</f>
        <v>42425.960983796293</v>
      </c>
      <c r="P1724">
        <f>YEAR(O1724)</f>
        <v>2016</v>
      </c>
      <c r="R1724" t="str" cm="1">
        <f t="array" ref="R1724:S1724">_xlfn.TEXTSPLIT(N1724,"/")</f>
        <v>music</v>
      </c>
      <c r="S1724" t="str">
        <v>faith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(((J1725/60)/60)/24)+DATE(1970,1,1)</f>
        <v>42129.82540509259</v>
      </c>
      <c r="P1725">
        <f>YEAR(O1725)</f>
        <v>2015</v>
      </c>
      <c r="R1725" t="str" cm="1">
        <f t="array" ref="R1725:S1725">_xlfn.TEXTSPLIT(N1725,"/")</f>
        <v>music</v>
      </c>
      <c r="S1725" t="str">
        <v>faith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(((J1726/60)/60)/24)+DATE(1970,1,1)</f>
        <v>41912.932430555556</v>
      </c>
      <c r="P1726">
        <f>YEAR(O1726)</f>
        <v>2014</v>
      </c>
      <c r="R1726" t="str" cm="1">
        <f t="array" ref="R1726:S1726">_xlfn.TEXTSPLIT(N1726,"/")</f>
        <v>music</v>
      </c>
      <c r="S1726" t="str">
        <v>faith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(((J1727/60)/60)/24)+DATE(1970,1,1)</f>
        <v>41845.968159722222</v>
      </c>
      <c r="P1727">
        <f>YEAR(O1727)</f>
        <v>2014</v>
      </c>
      <c r="R1727" t="str" cm="1">
        <f t="array" ref="R1727:S1727">_xlfn.TEXTSPLIT(N1727,"/")</f>
        <v>music</v>
      </c>
      <c r="S1727" t="str">
        <v>faith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(((J1728/60)/60)/24)+DATE(1970,1,1)</f>
        <v>41788.919722222221</v>
      </c>
      <c r="P1728">
        <f>YEAR(O1728)</f>
        <v>2014</v>
      </c>
      <c r="R1728" t="str" cm="1">
        <f t="array" ref="R1728:S1728">_xlfn.TEXTSPLIT(N1728,"/")</f>
        <v>music</v>
      </c>
      <c r="S1728" t="str">
        <v>faith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(((J1729/60)/60)/24)+DATE(1970,1,1)</f>
        <v>42044.927974537044</v>
      </c>
      <c r="P1729">
        <f>YEAR(O1729)</f>
        <v>2015</v>
      </c>
      <c r="R1729" t="str" cm="1">
        <f t="array" ref="R1729:S1729">_xlfn.TEXTSPLIT(N1729,"/")</f>
        <v>music</v>
      </c>
      <c r="S1729" t="str">
        <v>faith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(((J1730/60)/60)/24)+DATE(1970,1,1)</f>
        <v>42268.625856481478</v>
      </c>
      <c r="P1730">
        <f>YEAR(O1730)</f>
        <v>2015</v>
      </c>
      <c r="R1730" t="str" cm="1">
        <f t="array" ref="R1730:S1730">_xlfn.TEXTSPLIT(N1730,"/")</f>
        <v>music</v>
      </c>
      <c r="S1730" t="str">
        <v>faith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(((J1731/60)/60)/24)+DATE(1970,1,1)</f>
        <v>42471.052152777775</v>
      </c>
      <c r="P1731">
        <f>YEAR(O1731)</f>
        <v>2016</v>
      </c>
      <c r="R1731" t="str" cm="1">
        <f t="array" ref="R1731:S1731">_xlfn.TEXTSPLIT(N1731,"/")</f>
        <v>music</v>
      </c>
      <c r="S1731" t="str">
        <v>faith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(((J1732/60)/60)/24)+DATE(1970,1,1)</f>
        <v>42272.087766203709</v>
      </c>
      <c r="P1732">
        <f>YEAR(O1732)</f>
        <v>2015</v>
      </c>
      <c r="R1732" t="str" cm="1">
        <f t="array" ref="R1732:S1732">_xlfn.TEXTSPLIT(N1732,"/")</f>
        <v>music</v>
      </c>
      <c r="S1732" t="str">
        <v>faith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(((J1733/60)/60)/24)+DATE(1970,1,1)</f>
        <v>42152.906851851847</v>
      </c>
      <c r="P1733">
        <f>YEAR(O1733)</f>
        <v>2015</v>
      </c>
      <c r="R1733" t="str" cm="1">
        <f t="array" ref="R1733:S1733">_xlfn.TEXTSPLIT(N1733,"/")</f>
        <v>music</v>
      </c>
      <c r="S1733" t="str">
        <v>faith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(((J1734/60)/60)/24)+DATE(1970,1,1)</f>
        <v>42325.683807870373</v>
      </c>
      <c r="P1734">
        <f>YEAR(O1734)</f>
        <v>2015</v>
      </c>
      <c r="R1734" t="str" cm="1">
        <f t="array" ref="R1734:S1734">_xlfn.TEXTSPLIT(N1734,"/")</f>
        <v>music</v>
      </c>
      <c r="S1734" t="str">
        <v>faith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(((J1735/60)/60)/24)+DATE(1970,1,1)</f>
        <v>42614.675625000003</v>
      </c>
      <c r="P1735">
        <f>YEAR(O1735)</f>
        <v>2016</v>
      </c>
      <c r="R1735" t="str" cm="1">
        <f t="array" ref="R1735:S1735">_xlfn.TEXTSPLIT(N1735,"/")</f>
        <v>music</v>
      </c>
      <c r="S1735" t="str">
        <v>faith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(((J1736/60)/60)/24)+DATE(1970,1,1)</f>
        <v>42102.036527777775</v>
      </c>
      <c r="P1736">
        <f>YEAR(O1736)</f>
        <v>2015</v>
      </c>
      <c r="R1736" t="str" cm="1">
        <f t="array" ref="R1736:S1736">_xlfn.TEXTSPLIT(N1736,"/")</f>
        <v>music</v>
      </c>
      <c r="S1736" t="str">
        <v>faith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(((J1737/60)/60)/24)+DATE(1970,1,1)</f>
        <v>42559.814178240747</v>
      </c>
      <c r="P1737">
        <f>YEAR(O1737)</f>
        <v>2016</v>
      </c>
      <c r="R1737" t="str" cm="1">
        <f t="array" ref="R1737:S1737">_xlfn.TEXTSPLIT(N1737,"/")</f>
        <v>music</v>
      </c>
      <c r="S1737" t="str">
        <v>faith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(((J1738/60)/60)/24)+DATE(1970,1,1)</f>
        <v>42286.861493055556</v>
      </c>
      <c r="P1738">
        <f>YEAR(O1738)</f>
        <v>2015</v>
      </c>
      <c r="R1738" t="str" cm="1">
        <f t="array" ref="R1738:S1738">_xlfn.TEXTSPLIT(N1738,"/")</f>
        <v>music</v>
      </c>
      <c r="S1738" t="str">
        <v>faith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(((J1739/60)/60)/24)+DATE(1970,1,1)</f>
        <v>42175.948981481488</v>
      </c>
      <c r="P1739">
        <f>YEAR(O1739)</f>
        <v>2015</v>
      </c>
      <c r="R1739" t="str" cm="1">
        <f t="array" ref="R1739:S1739">_xlfn.TEXTSPLIT(N1739,"/")</f>
        <v>music</v>
      </c>
      <c r="S1739" t="str">
        <v>faith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(((J1740/60)/60)/24)+DATE(1970,1,1)</f>
        <v>41884.874328703707</v>
      </c>
      <c r="P1740">
        <f>YEAR(O1740)</f>
        <v>2014</v>
      </c>
      <c r="R1740" t="str" cm="1">
        <f t="array" ref="R1740:S1740">_xlfn.TEXTSPLIT(N1740,"/")</f>
        <v>music</v>
      </c>
      <c r="S1740" t="str">
        <v>faith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(((J1741/60)/60)/24)+DATE(1970,1,1)</f>
        <v>42435.874212962968</v>
      </c>
      <c r="P1741">
        <f>YEAR(O1741)</f>
        <v>2016</v>
      </c>
      <c r="R1741" t="str" cm="1">
        <f t="array" ref="R1741:S1741">_xlfn.TEXTSPLIT(N1741,"/")</f>
        <v>music</v>
      </c>
      <c r="S1741" t="str">
        <v>faith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(((J1742/60)/60)/24)+DATE(1970,1,1)</f>
        <v>42171.817384259266</v>
      </c>
      <c r="P1742">
        <f>YEAR(O1742)</f>
        <v>2015</v>
      </c>
      <c r="R1742" t="str" cm="1">
        <f t="array" ref="R1742:S1742">_xlfn.TEXTSPLIT(N1742,"/")</f>
        <v>music</v>
      </c>
      <c r="S1742" t="str">
        <v>faith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(((J1743/60)/60)/24)+DATE(1970,1,1)</f>
        <v>42120.628136574072</v>
      </c>
      <c r="P1743">
        <f>YEAR(O1743)</f>
        <v>2015</v>
      </c>
      <c r="R1743" t="str" cm="1">
        <f t="array" ref="R1743:S1743">_xlfn.TEXTSPLIT(N1743,"/")</f>
        <v>photography</v>
      </c>
      <c r="S1743" t="str">
        <v>photobooks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(((J1744/60)/60)/24)+DATE(1970,1,1)</f>
        <v>42710.876967592587</v>
      </c>
      <c r="P1744">
        <f>YEAR(O1744)</f>
        <v>2016</v>
      </c>
      <c r="R1744" t="str" cm="1">
        <f t="array" ref="R1744:S1744">_xlfn.TEXTSPLIT(N1744,"/")</f>
        <v>photography</v>
      </c>
      <c r="S1744" t="str">
        <v>photobooks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(((J1745/60)/60)/24)+DATE(1970,1,1)</f>
        <v>42586.925636574073</v>
      </c>
      <c r="P1745">
        <f>YEAR(O1745)</f>
        <v>2016</v>
      </c>
      <c r="R1745" t="str" cm="1">
        <f t="array" ref="R1745:S1745">_xlfn.TEXTSPLIT(N1745,"/")</f>
        <v>photography</v>
      </c>
      <c r="S1745" t="str">
        <v>photobooks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(((J1746/60)/60)/24)+DATE(1970,1,1)</f>
        <v>42026.605057870373</v>
      </c>
      <c r="P1746">
        <f>YEAR(O1746)</f>
        <v>2015</v>
      </c>
      <c r="R1746" t="str" cm="1">
        <f t="array" ref="R1746:S1746">_xlfn.TEXTSPLIT(N1746,"/")</f>
        <v>photography</v>
      </c>
      <c r="S1746" t="str">
        <v>photobooks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(((J1747/60)/60)/24)+DATE(1970,1,1)</f>
        <v>42690.259699074071</v>
      </c>
      <c r="P1747">
        <f>YEAR(O1747)</f>
        <v>2016</v>
      </c>
      <c r="R1747" t="str" cm="1">
        <f t="array" ref="R1747:S1747">_xlfn.TEXTSPLIT(N1747,"/")</f>
        <v>photography</v>
      </c>
      <c r="S1747" t="str">
        <v>photobooks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(((J1748/60)/60)/24)+DATE(1970,1,1)</f>
        <v>42668.176701388889</v>
      </c>
      <c r="P1748">
        <f>YEAR(O1748)</f>
        <v>2016</v>
      </c>
      <c r="R1748" t="str" cm="1">
        <f t="array" ref="R1748:S1748">_xlfn.TEXTSPLIT(N1748,"/")</f>
        <v>photography</v>
      </c>
      <c r="S1748" t="str">
        <v>photobooks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(((J1749/60)/60)/24)+DATE(1970,1,1)</f>
        <v>42292.435532407413</v>
      </c>
      <c r="P1749">
        <f>YEAR(O1749)</f>
        <v>2015</v>
      </c>
      <c r="R1749" t="str" cm="1">
        <f t="array" ref="R1749:S1749">_xlfn.TEXTSPLIT(N1749,"/")</f>
        <v>photography</v>
      </c>
      <c r="S1749" t="str">
        <v>photobooks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(((J1750/60)/60)/24)+DATE(1970,1,1)</f>
        <v>42219.950729166667</v>
      </c>
      <c r="P1750">
        <f>YEAR(O1750)</f>
        <v>2015</v>
      </c>
      <c r="R1750" t="str" cm="1">
        <f t="array" ref="R1750:S1750">_xlfn.TEXTSPLIT(N1750,"/")</f>
        <v>photography</v>
      </c>
      <c r="S1750" t="str">
        <v>photobooks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(((J1751/60)/60)/24)+DATE(1970,1,1)</f>
        <v>42758.975937499999</v>
      </c>
      <c r="P1751">
        <f>YEAR(O1751)</f>
        <v>2017</v>
      </c>
      <c r="R1751" t="str" cm="1">
        <f t="array" ref="R1751:S1751">_xlfn.TEXTSPLIT(N1751,"/")</f>
        <v>photography</v>
      </c>
      <c r="S1751" t="str">
        <v>photobooks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(((J1752/60)/60)/24)+DATE(1970,1,1)</f>
        <v>42454.836851851855</v>
      </c>
      <c r="P1752">
        <f>YEAR(O1752)</f>
        <v>2016</v>
      </c>
      <c r="R1752" t="str" cm="1">
        <f t="array" ref="R1752:S1752">_xlfn.TEXTSPLIT(N1752,"/")</f>
        <v>photography</v>
      </c>
      <c r="S1752" t="str">
        <v>photobooks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(((J1753/60)/60)/24)+DATE(1970,1,1)</f>
        <v>42052.7815162037</v>
      </c>
      <c r="P1753">
        <f>YEAR(O1753)</f>
        <v>2015</v>
      </c>
      <c r="R1753" t="str" cm="1">
        <f t="array" ref="R1753:S1753">_xlfn.TEXTSPLIT(N1753,"/")</f>
        <v>photography</v>
      </c>
      <c r="S1753" t="str">
        <v>photobooks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(((J1754/60)/60)/24)+DATE(1970,1,1)</f>
        <v>42627.253263888888</v>
      </c>
      <c r="P1754">
        <f>YEAR(O1754)</f>
        <v>2016</v>
      </c>
      <c r="R1754" t="str" cm="1">
        <f t="array" ref="R1754:S1754">_xlfn.TEXTSPLIT(N1754,"/")</f>
        <v>photography</v>
      </c>
      <c r="S1754" t="str">
        <v>photobooks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(((J1755/60)/60)/24)+DATE(1970,1,1)</f>
        <v>42420.74962962963</v>
      </c>
      <c r="P1755">
        <f>YEAR(O1755)</f>
        <v>2016</v>
      </c>
      <c r="R1755" t="str" cm="1">
        <f t="array" ref="R1755:S1755">_xlfn.TEXTSPLIT(N1755,"/")</f>
        <v>photography</v>
      </c>
      <c r="S1755" t="str">
        <v>photobooks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(((J1756/60)/60)/24)+DATE(1970,1,1)</f>
        <v>42067.876770833333</v>
      </c>
      <c r="P1756">
        <f>YEAR(O1756)</f>
        <v>2015</v>
      </c>
      <c r="R1756" t="str" cm="1">
        <f t="array" ref="R1756:S1756">_xlfn.TEXTSPLIT(N1756,"/")</f>
        <v>photography</v>
      </c>
      <c r="S1756" t="str">
        <v>photobooks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(((J1757/60)/60)/24)+DATE(1970,1,1)</f>
        <v>42252.788900462961</v>
      </c>
      <c r="P1757">
        <f>YEAR(O1757)</f>
        <v>2015</v>
      </c>
      <c r="R1757" t="str" cm="1">
        <f t="array" ref="R1757:S1757">_xlfn.TEXTSPLIT(N1757,"/")</f>
        <v>photography</v>
      </c>
      <c r="S1757" t="str">
        <v>photobooks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(((J1758/60)/60)/24)+DATE(1970,1,1)</f>
        <v>42571.167465277773</v>
      </c>
      <c r="P1758">
        <f>YEAR(O1758)</f>
        <v>2016</v>
      </c>
      <c r="R1758" t="str" cm="1">
        <f t="array" ref="R1758:S1758">_xlfn.TEXTSPLIT(N1758,"/")</f>
        <v>photography</v>
      </c>
      <c r="S1758" t="str">
        <v>photobooks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(((J1759/60)/60)/24)+DATE(1970,1,1)</f>
        <v>42733.827349537038</v>
      </c>
      <c r="P1759">
        <f>YEAR(O1759)</f>
        <v>2016</v>
      </c>
      <c r="R1759" t="str" cm="1">
        <f t="array" ref="R1759:S1759">_xlfn.TEXTSPLIT(N1759,"/")</f>
        <v>photography</v>
      </c>
      <c r="S1759" t="str">
        <v>photobooks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(((J1760/60)/60)/24)+DATE(1970,1,1)</f>
        <v>42505.955925925926</v>
      </c>
      <c r="P1760">
        <f>YEAR(O1760)</f>
        <v>2016</v>
      </c>
      <c r="R1760" t="str" cm="1">
        <f t="array" ref="R1760:S1760">_xlfn.TEXTSPLIT(N1760,"/")</f>
        <v>photography</v>
      </c>
      <c r="S1760" t="str">
        <v>photobooks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(((J1761/60)/60)/24)+DATE(1970,1,1)</f>
        <v>42068.829039351855</v>
      </c>
      <c r="P1761">
        <f>YEAR(O1761)</f>
        <v>2015</v>
      </c>
      <c r="R1761" t="str" cm="1">
        <f t="array" ref="R1761:S1761">_xlfn.TEXTSPLIT(N1761,"/")</f>
        <v>photography</v>
      </c>
      <c r="S1761" t="str">
        <v>photobooks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(((J1762/60)/60)/24)+DATE(1970,1,1)</f>
        <v>42405.67260416667</v>
      </c>
      <c r="P1762">
        <f>YEAR(O1762)</f>
        <v>2016</v>
      </c>
      <c r="R1762" t="str" cm="1">
        <f t="array" ref="R1762:S1762">_xlfn.TEXTSPLIT(N1762,"/")</f>
        <v>photography</v>
      </c>
      <c r="S1762" t="str">
        <v>photobooks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(((J1763/60)/60)/24)+DATE(1970,1,1)</f>
        <v>42209.567824074074</v>
      </c>
      <c r="P1763">
        <f>YEAR(O1763)</f>
        <v>2015</v>
      </c>
      <c r="R1763" t="str" cm="1">
        <f t="array" ref="R1763:S1763">_xlfn.TEXTSPLIT(N1763,"/")</f>
        <v>photography</v>
      </c>
      <c r="S1763" t="str">
        <v>photobooks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(((J1764/60)/60)/24)+DATE(1970,1,1)</f>
        <v>42410.982002314813</v>
      </c>
      <c r="P1764">
        <f>YEAR(O1764)</f>
        <v>2016</v>
      </c>
      <c r="R1764" t="str" cm="1">
        <f t="array" ref="R1764:S1764">_xlfn.TEXTSPLIT(N1764,"/")</f>
        <v>photography</v>
      </c>
      <c r="S1764" t="str">
        <v>photobooks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(((J1765/60)/60)/24)+DATE(1970,1,1)</f>
        <v>42636.868518518517</v>
      </c>
      <c r="P1765">
        <f>YEAR(O1765)</f>
        <v>2016</v>
      </c>
      <c r="R1765" t="str" cm="1">
        <f t="array" ref="R1765:S1765">_xlfn.TEXTSPLIT(N1765,"/")</f>
        <v>photography</v>
      </c>
      <c r="S1765" t="str">
        <v>photobooks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(((J1766/60)/60)/24)+DATE(1970,1,1)</f>
        <v>41825.485868055555</v>
      </c>
      <c r="P1766">
        <f>YEAR(O1766)</f>
        <v>2014</v>
      </c>
      <c r="R1766" t="str" cm="1">
        <f t="array" ref="R1766:S1766">_xlfn.TEXTSPLIT(N1766,"/")</f>
        <v>photography</v>
      </c>
      <c r="S1766" t="str">
        <v>photobooks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(((J1767/60)/60)/24)+DATE(1970,1,1)</f>
        <v>41834.980462962965</v>
      </c>
      <c r="P1767">
        <f>YEAR(O1767)</f>
        <v>2014</v>
      </c>
      <c r="R1767" t="str" cm="1">
        <f t="array" ref="R1767:S1767">_xlfn.TEXTSPLIT(N1767,"/")</f>
        <v>photography</v>
      </c>
      <c r="S1767" t="str">
        <v>photobooks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(((J1768/60)/60)/24)+DATE(1970,1,1)</f>
        <v>41855.859814814816</v>
      </c>
      <c r="P1768">
        <f>YEAR(O1768)</f>
        <v>2014</v>
      </c>
      <c r="R1768" t="str" cm="1">
        <f t="array" ref="R1768:S1768">_xlfn.TEXTSPLIT(N1768,"/")</f>
        <v>photography</v>
      </c>
      <c r="S1768" t="str">
        <v>photobooks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(((J1769/60)/60)/24)+DATE(1970,1,1)</f>
        <v>41824.658379629633</v>
      </c>
      <c r="P1769">
        <f>YEAR(O1769)</f>
        <v>2014</v>
      </c>
      <c r="R1769" t="str" cm="1">
        <f t="array" ref="R1769:S1769">_xlfn.TEXTSPLIT(N1769,"/")</f>
        <v>photography</v>
      </c>
      <c r="S1769" t="str">
        <v>photobooks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(((J1770/60)/60)/24)+DATE(1970,1,1)</f>
        <v>41849.560694444444</v>
      </c>
      <c r="P1770">
        <f>YEAR(O1770)</f>
        <v>2014</v>
      </c>
      <c r="R1770" t="str" cm="1">
        <f t="array" ref="R1770:S1770">_xlfn.TEXTSPLIT(N1770,"/")</f>
        <v>photography</v>
      </c>
      <c r="S1770" t="str">
        <v>photobooks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(((J1771/60)/60)/24)+DATE(1970,1,1)</f>
        <v>41987.818969907406</v>
      </c>
      <c r="P1771">
        <f>YEAR(O1771)</f>
        <v>2014</v>
      </c>
      <c r="R1771" t="str" cm="1">
        <f t="array" ref="R1771:S1771">_xlfn.TEXTSPLIT(N1771,"/")</f>
        <v>photography</v>
      </c>
      <c r="S1771" t="str">
        <v>photobooks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(((J1772/60)/60)/24)+DATE(1970,1,1)</f>
        <v>41891.780023148152</v>
      </c>
      <c r="P1772">
        <f>YEAR(O1772)</f>
        <v>2014</v>
      </c>
      <c r="R1772" t="str" cm="1">
        <f t="array" ref="R1772:S1772">_xlfn.TEXTSPLIT(N1772,"/")</f>
        <v>photography</v>
      </c>
      <c r="S1772" t="str">
        <v>photobooks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(((J1773/60)/60)/24)+DATE(1970,1,1)</f>
        <v>41905.979629629634</v>
      </c>
      <c r="P1773">
        <f>YEAR(O1773)</f>
        <v>2014</v>
      </c>
      <c r="R1773" t="str" cm="1">
        <f t="array" ref="R1773:S1773">_xlfn.TEXTSPLIT(N1773,"/")</f>
        <v>photography</v>
      </c>
      <c r="S1773" t="str">
        <v>photobooks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(((J1774/60)/60)/24)+DATE(1970,1,1)</f>
        <v>41766.718009259261</v>
      </c>
      <c r="P1774">
        <f>YEAR(O1774)</f>
        <v>2014</v>
      </c>
      <c r="R1774" t="str" cm="1">
        <f t="array" ref="R1774:S1774">_xlfn.TEXTSPLIT(N1774,"/")</f>
        <v>photography</v>
      </c>
      <c r="S1774" t="str">
        <v>photobooks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(((J1775/60)/60)/24)+DATE(1970,1,1)</f>
        <v>41978.760393518518</v>
      </c>
      <c r="P1775">
        <f>YEAR(O1775)</f>
        <v>2014</v>
      </c>
      <c r="R1775" t="str" cm="1">
        <f t="array" ref="R1775:S1775">_xlfn.TEXTSPLIT(N1775,"/")</f>
        <v>photography</v>
      </c>
      <c r="S1775" t="str">
        <v>photobooks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(((J1776/60)/60)/24)+DATE(1970,1,1)</f>
        <v>41930.218657407408</v>
      </c>
      <c r="P1776">
        <f>YEAR(O1776)</f>
        <v>2014</v>
      </c>
      <c r="R1776" t="str" cm="1">
        <f t="array" ref="R1776:S1776">_xlfn.TEXTSPLIT(N1776,"/")</f>
        <v>photography</v>
      </c>
      <c r="S1776" t="str">
        <v>photobooks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(((J1777/60)/60)/24)+DATE(1970,1,1)</f>
        <v>41891.976388888892</v>
      </c>
      <c r="P1777">
        <f>YEAR(O1777)</f>
        <v>2014</v>
      </c>
      <c r="R1777" t="str" cm="1">
        <f t="array" ref="R1777:S1777">_xlfn.TEXTSPLIT(N1777,"/")</f>
        <v>photography</v>
      </c>
      <c r="S1777" t="str">
        <v>photobooks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(((J1778/60)/60)/24)+DATE(1970,1,1)</f>
        <v>41905.95684027778</v>
      </c>
      <c r="P1778">
        <f>YEAR(O1778)</f>
        <v>2014</v>
      </c>
      <c r="R1778" t="str" cm="1">
        <f t="array" ref="R1778:S1778">_xlfn.TEXTSPLIT(N1778,"/")</f>
        <v>photography</v>
      </c>
      <c r="S1778" t="str">
        <v>photobooks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(((J1779/60)/60)/24)+DATE(1970,1,1)</f>
        <v>42025.357094907406</v>
      </c>
      <c r="P1779">
        <f>YEAR(O1779)</f>
        <v>2015</v>
      </c>
      <c r="R1779" t="str" cm="1">
        <f t="array" ref="R1779:S1779">_xlfn.TEXTSPLIT(N1779,"/")</f>
        <v>photography</v>
      </c>
      <c r="S1779" t="str">
        <v>photobooks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(((J1780/60)/60)/24)+DATE(1970,1,1)</f>
        <v>42045.86336805555</v>
      </c>
      <c r="P1780">
        <f>YEAR(O1780)</f>
        <v>2015</v>
      </c>
      <c r="R1780" t="str" cm="1">
        <f t="array" ref="R1780:S1780">_xlfn.TEXTSPLIT(N1780,"/")</f>
        <v>photography</v>
      </c>
      <c r="S1780" t="str">
        <v>photobooks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(((J1781/60)/60)/24)+DATE(1970,1,1)</f>
        <v>42585.691898148143</v>
      </c>
      <c r="P1781">
        <f>YEAR(O1781)</f>
        <v>2016</v>
      </c>
      <c r="R1781" t="str" cm="1">
        <f t="array" ref="R1781:S1781">_xlfn.TEXTSPLIT(N1781,"/")</f>
        <v>photography</v>
      </c>
      <c r="S1781" t="str">
        <v>photobooks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(((J1782/60)/60)/24)+DATE(1970,1,1)</f>
        <v>42493.600810185191</v>
      </c>
      <c r="P1782">
        <f>YEAR(O1782)</f>
        <v>2016</v>
      </c>
      <c r="R1782" t="str" cm="1">
        <f t="array" ref="R1782:S1782">_xlfn.TEXTSPLIT(N1782,"/")</f>
        <v>photography</v>
      </c>
      <c r="S1782" t="str">
        <v>photobooks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(((J1783/60)/60)/24)+DATE(1970,1,1)</f>
        <v>42597.617418981477</v>
      </c>
      <c r="P1783">
        <f>YEAR(O1783)</f>
        <v>2016</v>
      </c>
      <c r="R1783" t="str" cm="1">
        <f t="array" ref="R1783:S1783">_xlfn.TEXTSPLIT(N1783,"/")</f>
        <v>photography</v>
      </c>
      <c r="S1783" t="str">
        <v>photobooks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(((J1784/60)/60)/24)+DATE(1970,1,1)</f>
        <v>42388.575104166666</v>
      </c>
      <c r="P1784">
        <f>YEAR(O1784)</f>
        <v>2016</v>
      </c>
      <c r="R1784" t="str" cm="1">
        <f t="array" ref="R1784:S1784">_xlfn.TEXTSPLIT(N1784,"/")</f>
        <v>photography</v>
      </c>
      <c r="S1784" t="str">
        <v>photobooks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(((J1785/60)/60)/24)+DATE(1970,1,1)</f>
        <v>42115.949976851851</v>
      </c>
      <c r="P1785">
        <f>YEAR(O1785)</f>
        <v>2015</v>
      </c>
      <c r="R1785" t="str" cm="1">
        <f t="array" ref="R1785:S1785">_xlfn.TEXTSPLIT(N1785,"/")</f>
        <v>photography</v>
      </c>
      <c r="S1785" t="str">
        <v>photobooks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(((J1786/60)/60)/24)+DATE(1970,1,1)</f>
        <v>42003.655555555553</v>
      </c>
      <c r="P1786">
        <f>YEAR(O1786)</f>
        <v>2014</v>
      </c>
      <c r="R1786" t="str" cm="1">
        <f t="array" ref="R1786:S1786">_xlfn.TEXTSPLIT(N1786,"/")</f>
        <v>photography</v>
      </c>
      <c r="S1786" t="str">
        <v>photobooks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(((J1787/60)/60)/24)+DATE(1970,1,1)</f>
        <v>41897.134895833333</v>
      </c>
      <c r="P1787">
        <f>YEAR(O1787)</f>
        <v>2014</v>
      </c>
      <c r="R1787" t="str" cm="1">
        <f t="array" ref="R1787:S1787">_xlfn.TEXTSPLIT(N1787,"/")</f>
        <v>photography</v>
      </c>
      <c r="S1787" t="str">
        <v>photobooks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(((J1788/60)/60)/24)+DATE(1970,1,1)</f>
        <v>41958.550659722227</v>
      </c>
      <c r="P1788">
        <f>YEAR(O1788)</f>
        <v>2014</v>
      </c>
      <c r="R1788" t="str" cm="1">
        <f t="array" ref="R1788:S1788">_xlfn.TEXTSPLIT(N1788,"/")</f>
        <v>photography</v>
      </c>
      <c r="S1788" t="str">
        <v>photobooks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(((J1789/60)/60)/24)+DATE(1970,1,1)</f>
        <v>42068.65552083333</v>
      </c>
      <c r="P1789">
        <f>YEAR(O1789)</f>
        <v>2015</v>
      </c>
      <c r="R1789" t="str" cm="1">
        <f t="array" ref="R1789:S1789">_xlfn.TEXTSPLIT(N1789,"/")</f>
        <v>photography</v>
      </c>
      <c r="S1789" t="str">
        <v>photobooks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(((J1790/60)/60)/24)+DATE(1970,1,1)</f>
        <v>41913.94840277778</v>
      </c>
      <c r="P1790">
        <f>YEAR(O1790)</f>
        <v>2014</v>
      </c>
      <c r="R1790" t="str" cm="1">
        <f t="array" ref="R1790:S1790">_xlfn.TEXTSPLIT(N1790,"/")</f>
        <v>photography</v>
      </c>
      <c r="S1790" t="str">
        <v>photobooks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(((J1791/60)/60)/24)+DATE(1970,1,1)</f>
        <v>41956.250034722223</v>
      </c>
      <c r="P1791">
        <f>YEAR(O1791)</f>
        <v>2014</v>
      </c>
      <c r="R1791" t="str" cm="1">
        <f t="array" ref="R1791:S1791">_xlfn.TEXTSPLIT(N1791,"/")</f>
        <v>photography</v>
      </c>
      <c r="S1791" t="str">
        <v>photobooks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(((J1792/60)/60)/24)+DATE(1970,1,1)</f>
        <v>42010.674513888895</v>
      </c>
      <c r="P1792">
        <f>YEAR(O1792)</f>
        <v>2015</v>
      </c>
      <c r="R1792" t="str" cm="1">
        <f t="array" ref="R1792:S1792">_xlfn.TEXTSPLIT(N1792,"/")</f>
        <v>photography</v>
      </c>
      <c r="S1792" t="str">
        <v>photobooks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(((J1793/60)/60)/24)+DATE(1970,1,1)</f>
        <v>41973.740335648152</v>
      </c>
      <c r="P1793">
        <f>YEAR(O1793)</f>
        <v>2014</v>
      </c>
      <c r="R1793" t="str" cm="1">
        <f t="array" ref="R1793:S1793">_xlfn.TEXTSPLIT(N1793,"/")</f>
        <v>photography</v>
      </c>
      <c r="S1793" t="str">
        <v>photobooks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(((J1794/60)/60)/24)+DATE(1970,1,1)</f>
        <v>42189.031041666662</v>
      </c>
      <c r="P1794">
        <f>YEAR(O1794)</f>
        <v>2015</v>
      </c>
      <c r="R1794" t="str" cm="1">
        <f t="array" ref="R1794:S1794">_xlfn.TEXTSPLIT(N1794,"/")</f>
        <v>photography</v>
      </c>
      <c r="S1794" t="str">
        <v>photobooks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(((J1795/60)/60)/24)+DATE(1970,1,1)</f>
        <v>41940.89166666667</v>
      </c>
      <c r="P1795">
        <f>YEAR(O1795)</f>
        <v>2014</v>
      </c>
      <c r="R1795" t="str" cm="1">
        <f t="array" ref="R1795:S1795">_xlfn.TEXTSPLIT(N1795,"/")</f>
        <v>photography</v>
      </c>
      <c r="S1795" t="str">
        <v>photobooks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(((J1796/60)/60)/24)+DATE(1970,1,1)</f>
        <v>42011.551180555558</v>
      </c>
      <c r="P1796">
        <f>YEAR(O1796)</f>
        <v>2015</v>
      </c>
      <c r="R1796" t="str" cm="1">
        <f t="array" ref="R1796:S1796">_xlfn.TEXTSPLIT(N1796,"/")</f>
        <v>photography</v>
      </c>
      <c r="S1796" t="str">
        <v>photobooks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(((J1797/60)/60)/24)+DATE(1970,1,1)</f>
        <v>42628.288668981477</v>
      </c>
      <c r="P1797">
        <f>YEAR(O1797)</f>
        <v>2016</v>
      </c>
      <c r="R1797" t="str" cm="1">
        <f t="array" ref="R1797:S1797">_xlfn.TEXTSPLIT(N1797,"/")</f>
        <v>photography</v>
      </c>
      <c r="S1797" t="str">
        <v>photobooks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(((J1798/60)/60)/24)+DATE(1970,1,1)</f>
        <v>42515.439421296294</v>
      </c>
      <c r="P1798">
        <f>YEAR(O1798)</f>
        <v>2016</v>
      </c>
      <c r="R1798" t="str" cm="1">
        <f t="array" ref="R1798:S1798">_xlfn.TEXTSPLIT(N1798,"/")</f>
        <v>photography</v>
      </c>
      <c r="S1798" t="str">
        <v>photobooks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(((J1799/60)/60)/24)+DATE(1970,1,1)</f>
        <v>42689.56931712963</v>
      </c>
      <c r="P1799">
        <f>YEAR(O1799)</f>
        <v>2016</v>
      </c>
      <c r="R1799" t="str" cm="1">
        <f t="array" ref="R1799:S1799">_xlfn.TEXTSPLIT(N1799,"/")</f>
        <v>photography</v>
      </c>
      <c r="S1799" t="str">
        <v>photobooks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(((J1800/60)/60)/24)+DATE(1970,1,1)</f>
        <v>42344.32677083333</v>
      </c>
      <c r="P1800">
        <f>YEAR(O1800)</f>
        <v>2015</v>
      </c>
      <c r="R1800" t="str" cm="1">
        <f t="array" ref="R1800:S1800">_xlfn.TEXTSPLIT(N1800,"/")</f>
        <v>photography</v>
      </c>
      <c r="S1800" t="str">
        <v>photobooks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(((J1801/60)/60)/24)+DATE(1970,1,1)</f>
        <v>41934.842685185184</v>
      </c>
      <c r="P1801">
        <f>YEAR(O1801)</f>
        <v>2014</v>
      </c>
      <c r="R1801" t="str" cm="1">
        <f t="array" ref="R1801:S1801">_xlfn.TEXTSPLIT(N1801,"/")</f>
        <v>photography</v>
      </c>
      <c r="S1801" t="str">
        <v>photobooks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(((J1802/60)/60)/24)+DATE(1970,1,1)</f>
        <v>42623.606134259258</v>
      </c>
      <c r="P1802">
        <f>YEAR(O1802)</f>
        <v>2016</v>
      </c>
      <c r="R1802" t="str" cm="1">
        <f t="array" ref="R1802:S1802">_xlfn.TEXTSPLIT(N1802,"/")</f>
        <v>photography</v>
      </c>
      <c r="S1802" t="str">
        <v>photobooks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(((J1803/60)/60)/24)+DATE(1970,1,1)</f>
        <v>42321.660509259258</v>
      </c>
      <c r="P1803">
        <f>YEAR(O1803)</f>
        <v>2015</v>
      </c>
      <c r="R1803" t="str" cm="1">
        <f t="array" ref="R1803:S1803">_xlfn.TEXTSPLIT(N1803,"/")</f>
        <v>photography</v>
      </c>
      <c r="S1803" t="str">
        <v>photobooks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(((J1804/60)/60)/24)+DATE(1970,1,1)</f>
        <v>42159.47256944445</v>
      </c>
      <c r="P1804">
        <f>YEAR(O1804)</f>
        <v>2015</v>
      </c>
      <c r="R1804" t="str" cm="1">
        <f t="array" ref="R1804:S1804">_xlfn.TEXTSPLIT(N1804,"/")</f>
        <v>photography</v>
      </c>
      <c r="S1804" t="str">
        <v>photobooks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(((J1805/60)/60)/24)+DATE(1970,1,1)</f>
        <v>42018.071550925932</v>
      </c>
      <c r="P1805">
        <f>YEAR(O1805)</f>
        <v>2015</v>
      </c>
      <c r="R1805" t="str" cm="1">
        <f t="array" ref="R1805:S1805">_xlfn.TEXTSPLIT(N1805,"/")</f>
        <v>photography</v>
      </c>
      <c r="S1805" t="str">
        <v>photobooks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(((J1806/60)/60)/24)+DATE(1970,1,1)</f>
        <v>42282.678287037037</v>
      </c>
      <c r="P1806">
        <f>YEAR(O1806)</f>
        <v>2015</v>
      </c>
      <c r="R1806" t="str" cm="1">
        <f t="array" ref="R1806:S1806">_xlfn.TEXTSPLIT(N1806,"/")</f>
        <v>photography</v>
      </c>
      <c r="S1806" t="str">
        <v>photobooks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(((J1807/60)/60)/24)+DATE(1970,1,1)</f>
        <v>42247.803912037038</v>
      </c>
      <c r="P1807">
        <f>YEAR(O1807)</f>
        <v>2015</v>
      </c>
      <c r="R1807" t="str" cm="1">
        <f t="array" ref="R1807:S1807">_xlfn.TEXTSPLIT(N1807,"/")</f>
        <v>photography</v>
      </c>
      <c r="S1807" t="str">
        <v>photobooks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(((J1808/60)/60)/24)+DATE(1970,1,1)</f>
        <v>41877.638298611113</v>
      </c>
      <c r="P1808">
        <f>YEAR(O1808)</f>
        <v>2014</v>
      </c>
      <c r="R1808" t="str" cm="1">
        <f t="array" ref="R1808:S1808">_xlfn.TEXTSPLIT(N1808,"/")</f>
        <v>photography</v>
      </c>
      <c r="S1808" t="str">
        <v>photobooks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(((J1809/60)/60)/24)+DATE(1970,1,1)</f>
        <v>41880.068437499998</v>
      </c>
      <c r="P1809">
        <f>YEAR(O1809)</f>
        <v>2014</v>
      </c>
      <c r="R1809" t="str" cm="1">
        <f t="array" ref="R1809:S1809">_xlfn.TEXTSPLIT(N1809,"/")</f>
        <v>photography</v>
      </c>
      <c r="S1809" t="str">
        <v>photobooks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(((J1810/60)/60)/24)+DATE(1970,1,1)</f>
        <v>42742.680902777778</v>
      </c>
      <c r="P1810">
        <f>YEAR(O1810)</f>
        <v>2017</v>
      </c>
      <c r="R1810" t="str" cm="1">
        <f t="array" ref="R1810:S1810">_xlfn.TEXTSPLIT(N1810,"/")</f>
        <v>photography</v>
      </c>
      <c r="S1810" t="str">
        <v>photobooks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(((J1811/60)/60)/24)+DATE(1970,1,1)</f>
        <v>42029.907858796301</v>
      </c>
      <c r="P1811">
        <f>YEAR(O1811)</f>
        <v>2015</v>
      </c>
      <c r="R1811" t="str" cm="1">
        <f t="array" ref="R1811:S1811">_xlfn.TEXTSPLIT(N1811,"/")</f>
        <v>photography</v>
      </c>
      <c r="S1811" t="str">
        <v>photobooks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(((J1812/60)/60)/24)+DATE(1970,1,1)</f>
        <v>41860.91002314815</v>
      </c>
      <c r="P1812">
        <f>YEAR(O1812)</f>
        <v>2014</v>
      </c>
      <c r="R1812" t="str" cm="1">
        <f t="array" ref="R1812:S1812">_xlfn.TEXTSPLIT(N1812,"/")</f>
        <v>photography</v>
      </c>
      <c r="S1812" t="str">
        <v>photobooks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(((J1813/60)/60)/24)+DATE(1970,1,1)</f>
        <v>41876.433680555558</v>
      </c>
      <c r="P1813">
        <f>YEAR(O1813)</f>
        <v>2014</v>
      </c>
      <c r="R1813" t="str" cm="1">
        <f t="array" ref="R1813:S1813">_xlfn.TEXTSPLIT(N1813,"/")</f>
        <v>photography</v>
      </c>
      <c r="S1813" t="str">
        <v>photobooks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(((J1814/60)/60)/24)+DATE(1970,1,1)</f>
        <v>42524.318703703699</v>
      </c>
      <c r="P1814">
        <f>YEAR(O1814)</f>
        <v>2016</v>
      </c>
      <c r="R1814" t="str" cm="1">
        <f t="array" ref="R1814:S1814">_xlfn.TEXTSPLIT(N1814,"/")</f>
        <v>photography</v>
      </c>
      <c r="S1814" t="str">
        <v>photobooks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(((J1815/60)/60)/24)+DATE(1970,1,1)</f>
        <v>41829.889027777775</v>
      </c>
      <c r="P1815">
        <f>YEAR(O1815)</f>
        <v>2014</v>
      </c>
      <c r="R1815" t="str" cm="1">
        <f t="array" ref="R1815:S1815">_xlfn.TEXTSPLIT(N1815,"/")</f>
        <v>photography</v>
      </c>
      <c r="S1815" t="str">
        <v>photobooks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(((J1816/60)/60)/24)+DATE(1970,1,1)</f>
        <v>42033.314074074078</v>
      </c>
      <c r="P1816">
        <f>YEAR(O1816)</f>
        <v>2015</v>
      </c>
      <c r="R1816" t="str" cm="1">
        <f t="array" ref="R1816:S1816">_xlfn.TEXTSPLIT(N1816,"/")</f>
        <v>photography</v>
      </c>
      <c r="S1816" t="str">
        <v>photobooks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(((J1817/60)/60)/24)+DATE(1970,1,1)</f>
        <v>42172.906678240746</v>
      </c>
      <c r="P1817">
        <f>YEAR(O1817)</f>
        <v>2015</v>
      </c>
      <c r="R1817" t="str" cm="1">
        <f t="array" ref="R1817:S1817">_xlfn.TEXTSPLIT(N1817,"/")</f>
        <v>photography</v>
      </c>
      <c r="S1817" t="str">
        <v>photobooks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(((J1818/60)/60)/24)+DATE(1970,1,1)</f>
        <v>42548.876192129625</v>
      </c>
      <c r="P1818">
        <f>YEAR(O1818)</f>
        <v>2016</v>
      </c>
      <c r="R1818" t="str" cm="1">
        <f t="array" ref="R1818:S1818">_xlfn.TEXTSPLIT(N1818,"/")</f>
        <v>photography</v>
      </c>
      <c r="S1818" t="str">
        <v>photobooks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(((J1819/60)/60)/24)+DATE(1970,1,1)</f>
        <v>42705.662118055552</v>
      </c>
      <c r="P1819">
        <f>YEAR(O1819)</f>
        <v>2016</v>
      </c>
      <c r="R1819" t="str" cm="1">
        <f t="array" ref="R1819:S1819">_xlfn.TEXTSPLIT(N1819,"/")</f>
        <v>photography</v>
      </c>
      <c r="S1819" t="str">
        <v>photobooks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(((J1820/60)/60)/24)+DATE(1970,1,1)</f>
        <v>42067.234375</v>
      </c>
      <c r="P1820">
        <f>YEAR(O1820)</f>
        <v>2015</v>
      </c>
      <c r="R1820" t="str" cm="1">
        <f t="array" ref="R1820:S1820">_xlfn.TEXTSPLIT(N1820,"/")</f>
        <v>photography</v>
      </c>
      <c r="S1820" t="str">
        <v>photobooks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(((J1821/60)/60)/24)+DATE(1970,1,1)</f>
        <v>41820.752268518518</v>
      </c>
      <c r="P1821">
        <f>YEAR(O1821)</f>
        <v>2014</v>
      </c>
      <c r="R1821" t="str" cm="1">
        <f t="array" ref="R1821:S1821">_xlfn.TEXTSPLIT(N1821,"/")</f>
        <v>photography</v>
      </c>
      <c r="S1821" t="str">
        <v>photobooks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(((J1822/60)/60)/24)+DATE(1970,1,1)</f>
        <v>42065.084375000006</v>
      </c>
      <c r="P1822">
        <f>YEAR(O1822)</f>
        <v>2015</v>
      </c>
      <c r="R1822" t="str" cm="1">
        <f t="array" ref="R1822:S1822">_xlfn.TEXTSPLIT(N1822,"/")</f>
        <v>photography</v>
      </c>
      <c r="S1822" t="str">
        <v>photobooks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(((J1823/60)/60)/24)+DATE(1970,1,1)</f>
        <v>40926.319062499999</v>
      </c>
      <c r="P1823">
        <f>YEAR(O1823)</f>
        <v>2012</v>
      </c>
      <c r="R1823" t="str" cm="1">
        <f t="array" ref="R1823:S1823">_xlfn.TEXTSPLIT(N1823,"/")</f>
        <v>music</v>
      </c>
      <c r="S1823" t="str">
        <v>rock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(((J1824/60)/60)/24)+DATE(1970,1,1)</f>
        <v>41634.797013888885</v>
      </c>
      <c r="P1824">
        <f>YEAR(O1824)</f>
        <v>2013</v>
      </c>
      <c r="R1824" t="str" cm="1">
        <f t="array" ref="R1824:S1824">_xlfn.TEXTSPLIT(N1824,"/")</f>
        <v>music</v>
      </c>
      <c r="S1824" t="str">
        <v>rock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(((J1825/60)/60)/24)+DATE(1970,1,1)</f>
        <v>41176.684907407405</v>
      </c>
      <c r="P1825">
        <f>YEAR(O1825)</f>
        <v>2012</v>
      </c>
      <c r="R1825" t="str" cm="1">
        <f t="array" ref="R1825:S1825">_xlfn.TEXTSPLIT(N1825,"/")</f>
        <v>music</v>
      </c>
      <c r="S1825" t="str">
        <v>rock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(((J1826/60)/60)/24)+DATE(1970,1,1)</f>
        <v>41626.916284722225</v>
      </c>
      <c r="P1826">
        <f>YEAR(O1826)</f>
        <v>2013</v>
      </c>
      <c r="R1826" t="str" cm="1">
        <f t="array" ref="R1826:S1826">_xlfn.TEXTSPLIT(N1826,"/")</f>
        <v>music</v>
      </c>
      <c r="S1826" t="str">
        <v>rock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(((J1827/60)/60)/24)+DATE(1970,1,1)</f>
        <v>41443.83452546296</v>
      </c>
      <c r="P1827">
        <f>YEAR(O1827)</f>
        <v>2013</v>
      </c>
      <c r="R1827" t="str" cm="1">
        <f t="array" ref="R1827:S1827">_xlfn.TEXTSPLIT(N1827,"/")</f>
        <v>music</v>
      </c>
      <c r="S1827" t="str">
        <v>rock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(((J1828/60)/60)/24)+DATE(1970,1,1)</f>
        <v>41657.923807870371</v>
      </c>
      <c r="P1828">
        <f>YEAR(O1828)</f>
        <v>2014</v>
      </c>
      <c r="R1828" t="str" cm="1">
        <f t="array" ref="R1828:S1828">_xlfn.TEXTSPLIT(N1828,"/")</f>
        <v>music</v>
      </c>
      <c r="S1828" t="str">
        <v>rock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(((J1829/60)/60)/24)+DATE(1970,1,1)</f>
        <v>40555.325937499998</v>
      </c>
      <c r="P1829">
        <f>YEAR(O1829)</f>
        <v>2011</v>
      </c>
      <c r="R1829" t="str" cm="1">
        <f t="array" ref="R1829:S1829">_xlfn.TEXTSPLIT(N1829,"/")</f>
        <v>music</v>
      </c>
      <c r="S1829" t="str">
        <v>rock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(((J1830/60)/60)/24)+DATE(1970,1,1)</f>
        <v>41736.899652777778</v>
      </c>
      <c r="P1830">
        <f>YEAR(O1830)</f>
        <v>2014</v>
      </c>
      <c r="R1830" t="str" cm="1">
        <f t="array" ref="R1830:S1830">_xlfn.TEXTSPLIT(N1830,"/")</f>
        <v>music</v>
      </c>
      <c r="S1830" t="str">
        <v>rock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(((J1831/60)/60)/24)+DATE(1970,1,1)</f>
        <v>40516.087627314817</v>
      </c>
      <c r="P1831">
        <f>YEAR(O1831)</f>
        <v>2010</v>
      </c>
      <c r="R1831" t="str" cm="1">
        <f t="array" ref="R1831:S1831">_xlfn.TEXTSPLIT(N1831,"/")</f>
        <v>music</v>
      </c>
      <c r="S1831" t="str">
        <v>rock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(((J1832/60)/60)/24)+DATE(1970,1,1)</f>
        <v>41664.684108796297</v>
      </c>
      <c r="P1832">
        <f>YEAR(O1832)</f>
        <v>2014</v>
      </c>
      <c r="R1832" t="str" cm="1">
        <f t="array" ref="R1832:S1832">_xlfn.TEXTSPLIT(N1832,"/")</f>
        <v>music</v>
      </c>
      <c r="S1832" t="str">
        <v>rock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(((J1833/60)/60)/24)+DATE(1970,1,1)</f>
        <v>41026.996099537035</v>
      </c>
      <c r="P1833">
        <f>YEAR(O1833)</f>
        <v>2012</v>
      </c>
      <c r="R1833" t="str" cm="1">
        <f t="array" ref="R1833:S1833">_xlfn.TEXTSPLIT(N1833,"/")</f>
        <v>music</v>
      </c>
      <c r="S1833" t="str">
        <v>rock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(((J1834/60)/60)/24)+DATE(1970,1,1)</f>
        <v>40576.539664351854</v>
      </c>
      <c r="P1834">
        <f>YEAR(O1834)</f>
        <v>2011</v>
      </c>
      <c r="R1834" t="str" cm="1">
        <f t="array" ref="R1834:S1834">_xlfn.TEXTSPLIT(N1834,"/")</f>
        <v>music</v>
      </c>
      <c r="S1834" t="str">
        <v>rock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(((J1835/60)/60)/24)+DATE(1970,1,1)</f>
        <v>41303.044016203705</v>
      </c>
      <c r="P1835">
        <f>YEAR(O1835)</f>
        <v>2013</v>
      </c>
      <c r="R1835" t="str" cm="1">
        <f t="array" ref="R1835:S1835">_xlfn.TEXTSPLIT(N1835,"/")</f>
        <v>music</v>
      </c>
      <c r="S1835" t="str">
        <v>rock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(((J1836/60)/60)/24)+DATE(1970,1,1)</f>
        <v>41988.964062500003</v>
      </c>
      <c r="P1836">
        <f>YEAR(O1836)</f>
        <v>2014</v>
      </c>
      <c r="R1836" t="str" cm="1">
        <f t="array" ref="R1836:S1836">_xlfn.TEXTSPLIT(N1836,"/")</f>
        <v>music</v>
      </c>
      <c r="S1836" t="str">
        <v>rock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(((J1837/60)/60)/24)+DATE(1970,1,1)</f>
        <v>42430.702210648145</v>
      </c>
      <c r="P1837">
        <f>YEAR(O1837)</f>
        <v>2016</v>
      </c>
      <c r="R1837" t="str" cm="1">
        <f t="array" ref="R1837:S1837">_xlfn.TEXTSPLIT(N1837,"/")</f>
        <v>music</v>
      </c>
      <c r="S1837" t="str">
        <v>rock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(((J1838/60)/60)/24)+DATE(1970,1,1)</f>
        <v>41305.809363425928</v>
      </c>
      <c r="P1838">
        <f>YEAR(O1838)</f>
        <v>2013</v>
      </c>
      <c r="R1838" t="str" cm="1">
        <f t="array" ref="R1838:S1838">_xlfn.TEXTSPLIT(N1838,"/")</f>
        <v>music</v>
      </c>
      <c r="S1838" t="str">
        <v>rock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(((J1839/60)/60)/24)+DATE(1970,1,1)</f>
        <v>40926.047858796301</v>
      </c>
      <c r="P1839">
        <f>YEAR(O1839)</f>
        <v>2012</v>
      </c>
      <c r="R1839" t="str" cm="1">
        <f t="array" ref="R1839:S1839">_xlfn.TEXTSPLIT(N1839,"/")</f>
        <v>music</v>
      </c>
      <c r="S1839" t="str">
        <v>rock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(((J1840/60)/60)/24)+DATE(1970,1,1)</f>
        <v>40788.786539351851</v>
      </c>
      <c r="P1840">
        <f>YEAR(O1840)</f>
        <v>2011</v>
      </c>
      <c r="R1840" t="str" cm="1">
        <f t="array" ref="R1840:S1840">_xlfn.TEXTSPLIT(N1840,"/")</f>
        <v>music</v>
      </c>
      <c r="S1840" t="str">
        <v>rock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(((J1841/60)/60)/24)+DATE(1970,1,1)</f>
        <v>42614.722013888888</v>
      </c>
      <c r="P1841">
        <f>YEAR(O1841)</f>
        <v>2016</v>
      </c>
      <c r="R1841" t="str" cm="1">
        <f t="array" ref="R1841:S1841">_xlfn.TEXTSPLIT(N1841,"/")</f>
        <v>music</v>
      </c>
      <c r="S1841" t="str">
        <v>rock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(((J1842/60)/60)/24)+DATE(1970,1,1)</f>
        <v>41382.096180555556</v>
      </c>
      <c r="P1842">
        <f>YEAR(O1842)</f>
        <v>2013</v>
      </c>
      <c r="R1842" t="str" cm="1">
        <f t="array" ref="R1842:S1842">_xlfn.TEXTSPLIT(N1842,"/")</f>
        <v>music</v>
      </c>
      <c r="S1842" t="str">
        <v>rock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(((J1843/60)/60)/24)+DATE(1970,1,1)</f>
        <v>41745.84542824074</v>
      </c>
      <c r="P1843">
        <f>YEAR(O1843)</f>
        <v>2014</v>
      </c>
      <c r="R1843" t="str" cm="1">
        <f t="array" ref="R1843:S1843">_xlfn.TEXTSPLIT(N1843,"/")</f>
        <v>music</v>
      </c>
      <c r="S1843" t="str">
        <v>rock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(((J1844/60)/60)/24)+DATE(1970,1,1)</f>
        <v>42031.631724537037</v>
      </c>
      <c r="P1844">
        <f>YEAR(O1844)</f>
        <v>2015</v>
      </c>
      <c r="R1844" t="str" cm="1">
        <f t="array" ref="R1844:S1844">_xlfn.TEXTSPLIT(N1844,"/")</f>
        <v>music</v>
      </c>
      <c r="S1844" t="str">
        <v>rock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(((J1845/60)/60)/24)+DATE(1970,1,1)</f>
        <v>40564.994837962964</v>
      </c>
      <c r="P1845">
        <f>YEAR(O1845)</f>
        <v>2011</v>
      </c>
      <c r="R1845" t="str" cm="1">
        <f t="array" ref="R1845:S1845">_xlfn.TEXTSPLIT(N1845,"/")</f>
        <v>music</v>
      </c>
      <c r="S1845" t="str">
        <v>rock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(((J1846/60)/60)/24)+DATE(1970,1,1)</f>
        <v>40666.973541666666</v>
      </c>
      <c r="P1846">
        <f>YEAR(O1846)</f>
        <v>2011</v>
      </c>
      <c r="R1846" t="str" cm="1">
        <f t="array" ref="R1846:S1846">_xlfn.TEXTSPLIT(N1846,"/")</f>
        <v>music</v>
      </c>
      <c r="S1846" t="str">
        <v>rock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(((J1847/60)/60)/24)+DATE(1970,1,1)</f>
        <v>42523.333310185189</v>
      </c>
      <c r="P1847">
        <f>YEAR(O1847)</f>
        <v>2016</v>
      </c>
      <c r="R1847" t="str" cm="1">
        <f t="array" ref="R1847:S1847">_xlfn.TEXTSPLIT(N1847,"/")</f>
        <v>music</v>
      </c>
      <c r="S1847" t="str">
        <v>rock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(((J1848/60)/60)/24)+DATE(1970,1,1)</f>
        <v>41228.650196759263</v>
      </c>
      <c r="P1848">
        <f>YEAR(O1848)</f>
        <v>2012</v>
      </c>
      <c r="R1848" t="str" cm="1">
        <f t="array" ref="R1848:S1848">_xlfn.TEXTSPLIT(N1848,"/")</f>
        <v>music</v>
      </c>
      <c r="S1848" t="str">
        <v>rock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(((J1849/60)/60)/24)+DATE(1970,1,1)</f>
        <v>42094.236481481479</v>
      </c>
      <c r="P1849">
        <f>YEAR(O1849)</f>
        <v>2015</v>
      </c>
      <c r="R1849" t="str" cm="1">
        <f t="array" ref="R1849:S1849">_xlfn.TEXTSPLIT(N1849,"/")</f>
        <v>music</v>
      </c>
      <c r="S1849" t="str">
        <v>rock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(((J1850/60)/60)/24)+DATE(1970,1,1)</f>
        <v>40691.788055555553</v>
      </c>
      <c r="P1850">
        <f>YEAR(O1850)</f>
        <v>2011</v>
      </c>
      <c r="R1850" t="str" cm="1">
        <f t="array" ref="R1850:S1850">_xlfn.TEXTSPLIT(N1850,"/")</f>
        <v>music</v>
      </c>
      <c r="S1850" t="str">
        <v>rock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(((J1851/60)/60)/24)+DATE(1970,1,1)</f>
        <v>41169.845590277779</v>
      </c>
      <c r="P1851">
        <f>YEAR(O1851)</f>
        <v>2012</v>
      </c>
      <c r="R1851" t="str" cm="1">
        <f t="array" ref="R1851:S1851">_xlfn.TEXTSPLIT(N1851,"/")</f>
        <v>music</v>
      </c>
      <c r="S1851" t="str">
        <v>rock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(((J1852/60)/60)/24)+DATE(1970,1,1)</f>
        <v>41800.959490740745</v>
      </c>
      <c r="P1852">
        <f>YEAR(O1852)</f>
        <v>2014</v>
      </c>
      <c r="R1852" t="str" cm="1">
        <f t="array" ref="R1852:S1852">_xlfn.TEXTSPLIT(N1852,"/")</f>
        <v>music</v>
      </c>
      <c r="S1852" t="str">
        <v>rock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(((J1853/60)/60)/24)+DATE(1970,1,1)</f>
        <v>41827.906689814816</v>
      </c>
      <c r="P1853">
        <f>YEAR(O1853)</f>
        <v>2014</v>
      </c>
      <c r="R1853" t="str" cm="1">
        <f t="array" ref="R1853:S1853">_xlfn.TEXTSPLIT(N1853,"/")</f>
        <v>music</v>
      </c>
      <c r="S1853" t="str">
        <v>rock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(((J1854/60)/60)/24)+DATE(1970,1,1)</f>
        <v>42081.77143518519</v>
      </c>
      <c r="P1854">
        <f>YEAR(O1854)</f>
        <v>2015</v>
      </c>
      <c r="R1854" t="str" cm="1">
        <f t="array" ref="R1854:S1854">_xlfn.TEXTSPLIT(N1854,"/")</f>
        <v>music</v>
      </c>
      <c r="S1854" t="str">
        <v>rock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(((J1855/60)/60)/24)+DATE(1970,1,1)</f>
        <v>41177.060381944444</v>
      </c>
      <c r="P1855">
        <f>YEAR(O1855)</f>
        <v>2012</v>
      </c>
      <c r="R1855" t="str" cm="1">
        <f t="array" ref="R1855:S1855">_xlfn.TEXTSPLIT(N1855,"/")</f>
        <v>music</v>
      </c>
      <c r="S1855" t="str">
        <v>rock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(((J1856/60)/60)/24)+DATE(1970,1,1)</f>
        <v>41388.021261574075</v>
      </c>
      <c r="P1856">
        <f>YEAR(O1856)</f>
        <v>2013</v>
      </c>
      <c r="R1856" t="str" cm="1">
        <f t="array" ref="R1856:S1856">_xlfn.TEXTSPLIT(N1856,"/")</f>
        <v>music</v>
      </c>
      <c r="S1856" t="str">
        <v>rock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(((J1857/60)/60)/24)+DATE(1970,1,1)</f>
        <v>41600.538657407407</v>
      </c>
      <c r="P1857">
        <f>YEAR(O1857)</f>
        <v>2013</v>
      </c>
      <c r="R1857" t="str" cm="1">
        <f t="array" ref="R1857:S1857">_xlfn.TEXTSPLIT(N1857,"/")</f>
        <v>music</v>
      </c>
      <c r="S1857" t="str">
        <v>rock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(((J1858/60)/60)/24)+DATE(1970,1,1)</f>
        <v>41817.854999999996</v>
      </c>
      <c r="P1858">
        <f>YEAR(O1858)</f>
        <v>2014</v>
      </c>
      <c r="R1858" t="str" cm="1">
        <f t="array" ref="R1858:S1858">_xlfn.TEXTSPLIT(N1858,"/")</f>
        <v>music</v>
      </c>
      <c r="S1858" t="str">
        <v>rock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(((J1859/60)/60)/24)+DATE(1970,1,1)</f>
        <v>41864.76866898148</v>
      </c>
      <c r="P1859">
        <f>YEAR(O1859)</f>
        <v>2014</v>
      </c>
      <c r="R1859" t="str" cm="1">
        <f t="array" ref="R1859:S1859">_xlfn.TEXTSPLIT(N1859,"/")</f>
        <v>music</v>
      </c>
      <c r="S1859" t="str">
        <v>rock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(((J1860/60)/60)/24)+DATE(1970,1,1)</f>
        <v>40833.200474537036</v>
      </c>
      <c r="P1860">
        <f>YEAR(O1860)</f>
        <v>2011</v>
      </c>
      <c r="R1860" t="str" cm="1">
        <f t="array" ref="R1860:S1860">_xlfn.TEXTSPLIT(N1860,"/")</f>
        <v>music</v>
      </c>
      <c r="S1860" t="str">
        <v>rock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(((J1861/60)/60)/24)+DATE(1970,1,1)</f>
        <v>40778.770011574074</v>
      </c>
      <c r="P1861">
        <f>YEAR(O1861)</f>
        <v>2011</v>
      </c>
      <c r="R1861" t="str" cm="1">
        <f t="array" ref="R1861:S1861">_xlfn.TEXTSPLIT(N1861,"/")</f>
        <v>music</v>
      </c>
      <c r="S1861" t="str">
        <v>rock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(((J1862/60)/60)/24)+DATE(1970,1,1)</f>
        <v>41655.709305555552</v>
      </c>
      <c r="P1862">
        <f>YEAR(O1862)</f>
        <v>2014</v>
      </c>
      <c r="R1862" t="str" cm="1">
        <f t="array" ref="R1862:S1862">_xlfn.TEXTSPLIT(N1862,"/")</f>
        <v>music</v>
      </c>
      <c r="S1862" t="str">
        <v>rock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(((J1863/60)/60)/24)+DATE(1970,1,1)</f>
        <v>42000.300243055557</v>
      </c>
      <c r="P1863">
        <f>YEAR(O1863)</f>
        <v>2014</v>
      </c>
      <c r="R1863" t="str" cm="1">
        <f t="array" ref="R1863:S1863">_xlfn.TEXTSPLIT(N1863,"/")</f>
        <v>games</v>
      </c>
      <c r="S1863" t="str">
        <v>mobile games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(((J1864/60)/60)/24)+DATE(1970,1,1)</f>
        <v>42755.492754629624</v>
      </c>
      <c r="P1864">
        <f>YEAR(O1864)</f>
        <v>2017</v>
      </c>
      <c r="R1864" t="str" cm="1">
        <f t="array" ref="R1864:S1864">_xlfn.TEXTSPLIT(N1864,"/")</f>
        <v>games</v>
      </c>
      <c r="S1864" t="str">
        <v>mobile games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(((J1865/60)/60)/24)+DATE(1970,1,1)</f>
        <v>41772.797280092593</v>
      </c>
      <c r="P1865">
        <f>YEAR(O1865)</f>
        <v>2014</v>
      </c>
      <c r="R1865" t="str" cm="1">
        <f t="array" ref="R1865:S1865">_xlfn.TEXTSPLIT(N1865,"/")</f>
        <v>games</v>
      </c>
      <c r="S1865" t="str">
        <v>mobile games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(((J1866/60)/60)/24)+DATE(1970,1,1)</f>
        <v>41733.716435185182</v>
      </c>
      <c r="P1866">
        <f>YEAR(O1866)</f>
        <v>2014</v>
      </c>
      <c r="R1866" t="str" cm="1">
        <f t="array" ref="R1866:S1866">_xlfn.TEXTSPLIT(N1866,"/")</f>
        <v>games</v>
      </c>
      <c r="S1866" t="str">
        <v>mobile games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(((J1867/60)/60)/24)+DATE(1970,1,1)</f>
        <v>42645.367442129631</v>
      </c>
      <c r="P1867">
        <f>YEAR(O1867)</f>
        <v>2016</v>
      </c>
      <c r="R1867" t="str" cm="1">
        <f t="array" ref="R1867:S1867">_xlfn.TEXTSPLIT(N1867,"/")</f>
        <v>games</v>
      </c>
      <c r="S1867" t="str">
        <v>mobile games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(((J1868/60)/60)/24)+DATE(1970,1,1)</f>
        <v>42742.246493055558</v>
      </c>
      <c r="P1868">
        <f>YEAR(O1868)</f>
        <v>2017</v>
      </c>
      <c r="R1868" t="str" cm="1">
        <f t="array" ref="R1868:S1868">_xlfn.TEXTSPLIT(N1868,"/")</f>
        <v>games</v>
      </c>
      <c r="S1868" t="str">
        <v>mobile games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(((J1869/60)/60)/24)+DATE(1970,1,1)</f>
        <v>42649.924907407403</v>
      </c>
      <c r="P1869">
        <f>YEAR(O1869)</f>
        <v>2016</v>
      </c>
      <c r="R1869" t="str" cm="1">
        <f t="array" ref="R1869:S1869">_xlfn.TEXTSPLIT(N1869,"/")</f>
        <v>games</v>
      </c>
      <c r="S1869" t="str">
        <v>mobile games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(((J1870/60)/60)/24)+DATE(1970,1,1)</f>
        <v>42328.779224537036</v>
      </c>
      <c r="P1870">
        <f>YEAR(O1870)</f>
        <v>2015</v>
      </c>
      <c r="R1870" t="str" cm="1">
        <f t="array" ref="R1870:S1870">_xlfn.TEXTSPLIT(N1870,"/")</f>
        <v>games</v>
      </c>
      <c r="S1870" t="str">
        <v>mobile games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(((J1871/60)/60)/24)+DATE(1970,1,1)</f>
        <v>42709.002881944441</v>
      </c>
      <c r="P1871">
        <f>YEAR(O1871)</f>
        <v>2016</v>
      </c>
      <c r="R1871" t="str" cm="1">
        <f t="array" ref="R1871:S1871">_xlfn.TEXTSPLIT(N1871,"/")</f>
        <v>games</v>
      </c>
      <c r="S1871" t="str">
        <v>mobile games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(((J1872/60)/60)/24)+DATE(1970,1,1)</f>
        <v>42371.355729166666</v>
      </c>
      <c r="P1872">
        <f>YEAR(O1872)</f>
        <v>2016</v>
      </c>
      <c r="R1872" t="str" cm="1">
        <f t="array" ref="R1872:S1872">_xlfn.TEXTSPLIT(N1872,"/")</f>
        <v>games</v>
      </c>
      <c r="S1872" t="str">
        <v>mobile games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(((J1873/60)/60)/24)+DATE(1970,1,1)</f>
        <v>41923.783576388887</v>
      </c>
      <c r="P1873">
        <f>YEAR(O1873)</f>
        <v>2014</v>
      </c>
      <c r="R1873" t="str" cm="1">
        <f t="array" ref="R1873:S1873">_xlfn.TEXTSPLIT(N1873,"/")</f>
        <v>games</v>
      </c>
      <c r="S1873" t="str">
        <v>mobile games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(((J1874/60)/60)/24)+DATE(1970,1,1)</f>
        <v>42155.129652777774</v>
      </c>
      <c r="P1874">
        <f>YEAR(O1874)</f>
        <v>2015</v>
      </c>
      <c r="R1874" t="str" cm="1">
        <f t="array" ref="R1874:S1874">_xlfn.TEXTSPLIT(N1874,"/")</f>
        <v>games</v>
      </c>
      <c r="S1874" t="str">
        <v>mobile games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(((J1875/60)/60)/24)+DATE(1970,1,1)</f>
        <v>42164.615856481483</v>
      </c>
      <c r="P1875">
        <f>YEAR(O1875)</f>
        <v>2015</v>
      </c>
      <c r="R1875" t="str" cm="1">
        <f t="array" ref="R1875:S1875">_xlfn.TEXTSPLIT(N1875,"/")</f>
        <v>games</v>
      </c>
      <c r="S1875" t="str">
        <v>mobile games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(((J1876/60)/60)/24)+DATE(1970,1,1)</f>
        <v>42529.969131944439</v>
      </c>
      <c r="P1876">
        <f>YEAR(O1876)</f>
        <v>2016</v>
      </c>
      <c r="R1876" t="str" cm="1">
        <f t="array" ref="R1876:S1876">_xlfn.TEXTSPLIT(N1876,"/")</f>
        <v>games</v>
      </c>
      <c r="S1876" t="str">
        <v>mobile games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(((J1877/60)/60)/24)+DATE(1970,1,1)</f>
        <v>42528.899398148147</v>
      </c>
      <c r="P1877">
        <f>YEAR(O1877)</f>
        <v>2016</v>
      </c>
      <c r="R1877" t="str" cm="1">
        <f t="array" ref="R1877:S1877">_xlfn.TEXTSPLIT(N1877,"/")</f>
        <v>games</v>
      </c>
      <c r="S1877" t="str">
        <v>mobile games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(((J1878/60)/60)/24)+DATE(1970,1,1)</f>
        <v>41776.284780092588</v>
      </c>
      <c r="P1878">
        <f>YEAR(O1878)</f>
        <v>2014</v>
      </c>
      <c r="R1878" t="str" cm="1">
        <f t="array" ref="R1878:S1878">_xlfn.TEXTSPLIT(N1878,"/")</f>
        <v>games</v>
      </c>
      <c r="S1878" t="str">
        <v>mobile games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(((J1879/60)/60)/24)+DATE(1970,1,1)</f>
        <v>42035.029224537036</v>
      </c>
      <c r="P1879">
        <f>YEAR(O1879)</f>
        <v>2015</v>
      </c>
      <c r="R1879" t="str" cm="1">
        <f t="array" ref="R1879:S1879">_xlfn.TEXTSPLIT(N1879,"/")</f>
        <v>games</v>
      </c>
      <c r="S1879" t="str">
        <v>mobile games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(((J1880/60)/60)/24)+DATE(1970,1,1)</f>
        <v>41773.008738425924</v>
      </c>
      <c r="P1880">
        <f>YEAR(O1880)</f>
        <v>2014</v>
      </c>
      <c r="R1880" t="str" cm="1">
        <f t="array" ref="R1880:S1880">_xlfn.TEXTSPLIT(N1880,"/")</f>
        <v>games</v>
      </c>
      <c r="S1880" t="str">
        <v>mobile games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(((J1881/60)/60)/24)+DATE(1970,1,1)</f>
        <v>42413.649641203709</v>
      </c>
      <c r="P1881">
        <f>YEAR(O1881)</f>
        <v>2016</v>
      </c>
      <c r="R1881" t="str" cm="1">
        <f t="array" ref="R1881:S1881">_xlfn.TEXTSPLIT(N1881,"/")</f>
        <v>games</v>
      </c>
      <c r="S1881" t="str">
        <v>mobile games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(((J1882/60)/60)/24)+DATE(1970,1,1)</f>
        <v>42430.566898148143</v>
      </c>
      <c r="P1882">
        <f>YEAR(O1882)</f>
        <v>2016</v>
      </c>
      <c r="R1882" t="str" cm="1">
        <f t="array" ref="R1882:S1882">_xlfn.TEXTSPLIT(N1882,"/")</f>
        <v>games</v>
      </c>
      <c r="S1882" t="str">
        <v>mobile games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(((J1883/60)/60)/24)+DATE(1970,1,1)</f>
        <v>42043.152650462958</v>
      </c>
      <c r="P1883">
        <f>YEAR(O1883)</f>
        <v>2015</v>
      </c>
      <c r="R1883" t="str" cm="1">
        <f t="array" ref="R1883:S1883">_xlfn.TEXTSPLIT(N1883,"/")</f>
        <v>music</v>
      </c>
      <c r="S1883" t="str">
        <v>indie rock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(((J1884/60)/60)/24)+DATE(1970,1,1)</f>
        <v>41067.949212962965</v>
      </c>
      <c r="P1884">
        <f>YEAR(O1884)</f>
        <v>2012</v>
      </c>
      <c r="R1884" t="str" cm="1">
        <f t="array" ref="R1884:S1884">_xlfn.TEXTSPLIT(N1884,"/")</f>
        <v>music</v>
      </c>
      <c r="S1884" t="str">
        <v>indie rock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(((J1885/60)/60)/24)+DATE(1970,1,1)</f>
        <v>40977.948009259257</v>
      </c>
      <c r="P1885">
        <f>YEAR(O1885)</f>
        <v>2012</v>
      </c>
      <c r="R1885" t="str" cm="1">
        <f t="array" ref="R1885:S1885">_xlfn.TEXTSPLIT(N1885,"/")</f>
        <v>music</v>
      </c>
      <c r="S1885" t="str">
        <v>indie rock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(((J1886/60)/60)/24)+DATE(1970,1,1)</f>
        <v>41205.198321759257</v>
      </c>
      <c r="P1886">
        <f>YEAR(O1886)</f>
        <v>2012</v>
      </c>
      <c r="R1886" t="str" cm="1">
        <f t="array" ref="R1886:S1886">_xlfn.TEXTSPLIT(N1886,"/")</f>
        <v>music</v>
      </c>
      <c r="S1886" t="str">
        <v>indie rock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(((J1887/60)/60)/24)+DATE(1970,1,1)</f>
        <v>41099.093865740739</v>
      </c>
      <c r="P1887">
        <f>YEAR(O1887)</f>
        <v>2012</v>
      </c>
      <c r="R1887" t="str" cm="1">
        <f t="array" ref="R1887:S1887">_xlfn.TEXTSPLIT(N1887,"/")</f>
        <v>music</v>
      </c>
      <c r="S1887" t="str">
        <v>indie rock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(((J1888/60)/60)/24)+DATE(1970,1,1)</f>
        <v>41925.906689814816</v>
      </c>
      <c r="P1888">
        <f>YEAR(O1888)</f>
        <v>2014</v>
      </c>
      <c r="R1888" t="str" cm="1">
        <f t="array" ref="R1888:S1888">_xlfn.TEXTSPLIT(N1888,"/")</f>
        <v>music</v>
      </c>
      <c r="S1888" t="str">
        <v>indie rock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(((J1889/60)/60)/24)+DATE(1970,1,1)</f>
        <v>42323.800138888888</v>
      </c>
      <c r="P1889">
        <f>YEAR(O1889)</f>
        <v>2015</v>
      </c>
      <c r="R1889" t="str" cm="1">
        <f t="array" ref="R1889:S1889">_xlfn.TEXTSPLIT(N1889,"/")</f>
        <v>music</v>
      </c>
      <c r="S1889" t="str">
        <v>indie rock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(((J1890/60)/60)/24)+DATE(1970,1,1)</f>
        <v>40299.239953703705</v>
      </c>
      <c r="P1890">
        <f>YEAR(O1890)</f>
        <v>2010</v>
      </c>
      <c r="R1890" t="str" cm="1">
        <f t="array" ref="R1890:S1890">_xlfn.TEXTSPLIT(N1890,"/")</f>
        <v>music</v>
      </c>
      <c r="S1890" t="str">
        <v>indie rock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(((J1891/60)/60)/24)+DATE(1970,1,1)</f>
        <v>41299.793356481481</v>
      </c>
      <c r="P1891">
        <f>YEAR(O1891)</f>
        <v>2013</v>
      </c>
      <c r="R1891" t="str" cm="1">
        <f t="array" ref="R1891:S1891">_xlfn.TEXTSPLIT(N1891,"/")</f>
        <v>music</v>
      </c>
      <c r="S1891" t="str">
        <v>indie rock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(((J1892/60)/60)/24)+DATE(1970,1,1)</f>
        <v>41228.786203703705</v>
      </c>
      <c r="P1892">
        <f>YEAR(O1892)</f>
        <v>2012</v>
      </c>
      <c r="R1892" t="str" cm="1">
        <f t="array" ref="R1892:S1892">_xlfn.TEXTSPLIT(N1892,"/")</f>
        <v>music</v>
      </c>
      <c r="S1892" t="str">
        <v>indie rock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(((J1893/60)/60)/24)+DATE(1970,1,1)</f>
        <v>40335.798078703701</v>
      </c>
      <c r="P1893">
        <f>YEAR(O1893)</f>
        <v>2010</v>
      </c>
      <c r="R1893" t="str" cm="1">
        <f t="array" ref="R1893:S1893">_xlfn.TEXTSPLIT(N1893,"/")</f>
        <v>music</v>
      </c>
      <c r="S1893" t="str">
        <v>indie rock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(((J1894/60)/60)/24)+DATE(1970,1,1)</f>
        <v>40671.637511574074</v>
      </c>
      <c r="P1894">
        <f>YEAR(O1894)</f>
        <v>2011</v>
      </c>
      <c r="R1894" t="str" cm="1">
        <f t="array" ref="R1894:S1894">_xlfn.TEXTSPLIT(N1894,"/")</f>
        <v>music</v>
      </c>
      <c r="S1894" t="str">
        <v>indie rock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(((J1895/60)/60)/24)+DATE(1970,1,1)</f>
        <v>40632.94195601852</v>
      </c>
      <c r="P1895">
        <f>YEAR(O1895)</f>
        <v>2011</v>
      </c>
      <c r="R1895" t="str" cm="1">
        <f t="array" ref="R1895:S1895">_xlfn.TEXTSPLIT(N1895,"/")</f>
        <v>music</v>
      </c>
      <c r="S1895" t="str">
        <v>indie rock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(((J1896/60)/60)/24)+DATE(1970,1,1)</f>
        <v>40920.904895833337</v>
      </c>
      <c r="P1896">
        <f>YEAR(O1896)</f>
        <v>2012</v>
      </c>
      <c r="R1896" t="str" cm="1">
        <f t="array" ref="R1896:S1896">_xlfn.TEXTSPLIT(N1896,"/")</f>
        <v>music</v>
      </c>
      <c r="S1896" t="str">
        <v>indie rock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(((J1897/60)/60)/24)+DATE(1970,1,1)</f>
        <v>42267.746782407412</v>
      </c>
      <c r="P1897">
        <f>YEAR(O1897)</f>
        <v>2015</v>
      </c>
      <c r="R1897" t="str" cm="1">
        <f t="array" ref="R1897:S1897">_xlfn.TEXTSPLIT(N1897,"/")</f>
        <v>music</v>
      </c>
      <c r="S1897" t="str">
        <v>indie rock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(((J1898/60)/60)/24)+DATE(1970,1,1)</f>
        <v>40981.710243055553</v>
      </c>
      <c r="P1898">
        <f>YEAR(O1898)</f>
        <v>2012</v>
      </c>
      <c r="R1898" t="str" cm="1">
        <f t="array" ref="R1898:S1898">_xlfn.TEXTSPLIT(N1898,"/")</f>
        <v>music</v>
      </c>
      <c r="S1898" t="str">
        <v>indie rock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(((J1899/60)/60)/24)+DATE(1970,1,1)</f>
        <v>41680.583402777782</v>
      </c>
      <c r="P1899">
        <f>YEAR(O1899)</f>
        <v>2014</v>
      </c>
      <c r="R1899" t="str" cm="1">
        <f t="array" ref="R1899:S1899">_xlfn.TEXTSPLIT(N1899,"/")</f>
        <v>music</v>
      </c>
      <c r="S1899" t="str">
        <v>indie rock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(((J1900/60)/60)/24)+DATE(1970,1,1)</f>
        <v>42366.192974537036</v>
      </c>
      <c r="P1900">
        <f>YEAR(O1900)</f>
        <v>2015</v>
      </c>
      <c r="R1900" t="str" cm="1">
        <f t="array" ref="R1900:S1900">_xlfn.TEXTSPLIT(N1900,"/")</f>
        <v>music</v>
      </c>
      <c r="S1900" t="str">
        <v>indie rock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(((J1901/60)/60)/24)+DATE(1970,1,1)</f>
        <v>42058.941736111112</v>
      </c>
      <c r="P1901">
        <f>YEAR(O1901)</f>
        <v>2015</v>
      </c>
      <c r="R1901" t="str" cm="1">
        <f t="array" ref="R1901:S1901">_xlfn.TEXTSPLIT(N1901,"/")</f>
        <v>music</v>
      </c>
      <c r="S1901" t="str">
        <v>indie rock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(((J1902/60)/60)/24)+DATE(1970,1,1)</f>
        <v>41160.871886574074</v>
      </c>
      <c r="P1902">
        <f>YEAR(O1902)</f>
        <v>2012</v>
      </c>
      <c r="R1902" t="str" cm="1">
        <f t="array" ref="R1902:S1902">_xlfn.TEXTSPLIT(N1902,"/")</f>
        <v>music</v>
      </c>
      <c r="S1902" t="str">
        <v>indie rock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(((J1903/60)/60)/24)+DATE(1970,1,1)</f>
        <v>42116.54315972222</v>
      </c>
      <c r="P1903">
        <f>YEAR(O1903)</f>
        <v>2015</v>
      </c>
      <c r="R1903" t="str" cm="1">
        <f t="array" ref="R1903:S1903">_xlfn.TEXTSPLIT(N1903,"/")</f>
        <v>technology</v>
      </c>
      <c r="S1903" t="str">
        <v>gadgets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(((J1904/60)/60)/24)+DATE(1970,1,1)</f>
        <v>42037.789895833332</v>
      </c>
      <c r="P1904">
        <f>YEAR(O1904)</f>
        <v>2015</v>
      </c>
      <c r="R1904" t="str" cm="1">
        <f t="array" ref="R1904:S1904">_xlfn.TEXTSPLIT(N1904,"/")</f>
        <v>technology</v>
      </c>
      <c r="S1904" t="str">
        <v>gadgets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(((J1905/60)/60)/24)+DATE(1970,1,1)</f>
        <v>42702.770729166667</v>
      </c>
      <c r="P1905">
        <f>YEAR(O1905)</f>
        <v>2016</v>
      </c>
      <c r="R1905" t="str" cm="1">
        <f t="array" ref="R1905:S1905">_xlfn.TEXTSPLIT(N1905,"/")</f>
        <v>technology</v>
      </c>
      <c r="S1905" t="str">
        <v>gadgets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(((J1906/60)/60)/24)+DATE(1970,1,1)</f>
        <v>42326.685428240744</v>
      </c>
      <c r="P1906">
        <f>YEAR(O1906)</f>
        <v>2015</v>
      </c>
      <c r="R1906" t="str" cm="1">
        <f t="array" ref="R1906:S1906">_xlfn.TEXTSPLIT(N1906,"/")</f>
        <v>technology</v>
      </c>
      <c r="S1906" t="str">
        <v>gadgets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(((J1907/60)/60)/24)+DATE(1970,1,1)</f>
        <v>41859.925856481481</v>
      </c>
      <c r="P1907">
        <f>YEAR(O1907)</f>
        <v>2014</v>
      </c>
      <c r="R1907" t="str" cm="1">
        <f t="array" ref="R1907:S1907">_xlfn.TEXTSPLIT(N1907,"/")</f>
        <v>technology</v>
      </c>
      <c r="S1907" t="str">
        <v>gadgets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(((J1908/60)/60)/24)+DATE(1970,1,1)</f>
        <v>42514.671099537038</v>
      </c>
      <c r="P1908">
        <f>YEAR(O1908)</f>
        <v>2016</v>
      </c>
      <c r="R1908" t="str" cm="1">
        <f t="array" ref="R1908:S1908">_xlfn.TEXTSPLIT(N1908,"/")</f>
        <v>technology</v>
      </c>
      <c r="S1908" t="str">
        <v>gadgets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(((J1909/60)/60)/24)+DATE(1970,1,1)</f>
        <v>41767.587094907409</v>
      </c>
      <c r="P1909">
        <f>YEAR(O1909)</f>
        <v>2014</v>
      </c>
      <c r="R1909" t="str" cm="1">
        <f t="array" ref="R1909:S1909">_xlfn.TEXTSPLIT(N1909,"/")</f>
        <v>technology</v>
      </c>
      <c r="S1909" t="str">
        <v>gadgets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(((J1910/60)/60)/24)+DATE(1970,1,1)</f>
        <v>42703.917824074073</v>
      </c>
      <c r="P1910">
        <f>YEAR(O1910)</f>
        <v>2016</v>
      </c>
      <c r="R1910" t="str" cm="1">
        <f t="array" ref="R1910:S1910">_xlfn.TEXTSPLIT(N1910,"/")</f>
        <v>technology</v>
      </c>
      <c r="S1910" t="str">
        <v>gadgets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(((J1911/60)/60)/24)+DATE(1970,1,1)</f>
        <v>41905.429155092592</v>
      </c>
      <c r="P1911">
        <f>YEAR(O1911)</f>
        <v>2014</v>
      </c>
      <c r="R1911" t="str" cm="1">
        <f t="array" ref="R1911:S1911">_xlfn.TEXTSPLIT(N1911,"/")</f>
        <v>technology</v>
      </c>
      <c r="S1911" t="str">
        <v>gadgets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(((J1912/60)/60)/24)+DATE(1970,1,1)</f>
        <v>42264.963159722218</v>
      </c>
      <c r="P1912">
        <f>YEAR(O1912)</f>
        <v>2015</v>
      </c>
      <c r="R1912" t="str" cm="1">
        <f t="array" ref="R1912:S1912">_xlfn.TEXTSPLIT(N1912,"/")</f>
        <v>technology</v>
      </c>
      <c r="S1912" t="str">
        <v>gadgets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(((J1913/60)/60)/24)+DATE(1970,1,1)</f>
        <v>41830.033958333333</v>
      </c>
      <c r="P1913">
        <f>YEAR(O1913)</f>
        <v>2014</v>
      </c>
      <c r="R1913" t="str" cm="1">
        <f t="array" ref="R1913:S1913">_xlfn.TEXTSPLIT(N1913,"/")</f>
        <v>technology</v>
      </c>
      <c r="S1913" t="str">
        <v>gadgets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(((J1914/60)/60)/24)+DATE(1970,1,1)</f>
        <v>42129.226388888885</v>
      </c>
      <c r="P1914">
        <f>YEAR(O1914)</f>
        <v>2015</v>
      </c>
      <c r="R1914" t="str" cm="1">
        <f t="array" ref="R1914:S1914">_xlfn.TEXTSPLIT(N1914,"/")</f>
        <v>technology</v>
      </c>
      <c r="S1914" t="str">
        <v>gadgets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(((J1915/60)/60)/24)+DATE(1970,1,1)</f>
        <v>41890.511319444442</v>
      </c>
      <c r="P1915">
        <f>YEAR(O1915)</f>
        <v>2014</v>
      </c>
      <c r="R1915" t="str" cm="1">
        <f t="array" ref="R1915:S1915">_xlfn.TEXTSPLIT(N1915,"/")</f>
        <v>technology</v>
      </c>
      <c r="S1915" t="str">
        <v>gadgets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(((J1916/60)/60)/24)+DATE(1970,1,1)</f>
        <v>41929.174456018518</v>
      </c>
      <c r="P1916">
        <f>YEAR(O1916)</f>
        <v>2014</v>
      </c>
      <c r="R1916" t="str" cm="1">
        <f t="array" ref="R1916:S1916">_xlfn.TEXTSPLIT(N1916,"/")</f>
        <v>technology</v>
      </c>
      <c r="S1916" t="str">
        <v>gadgets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(((J1917/60)/60)/24)+DATE(1970,1,1)</f>
        <v>41864.04886574074</v>
      </c>
      <c r="P1917">
        <f>YEAR(O1917)</f>
        <v>2014</v>
      </c>
      <c r="R1917" t="str" cm="1">
        <f t="array" ref="R1917:S1917">_xlfn.TEXTSPLIT(N1917,"/")</f>
        <v>technology</v>
      </c>
      <c r="S1917" t="str">
        <v>gadgets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(((J1918/60)/60)/24)+DATE(1970,1,1)</f>
        <v>42656.717303240745</v>
      </c>
      <c r="P1918">
        <f>YEAR(O1918)</f>
        <v>2016</v>
      </c>
      <c r="R1918" t="str" cm="1">
        <f t="array" ref="R1918:S1918">_xlfn.TEXTSPLIT(N1918,"/")</f>
        <v>technology</v>
      </c>
      <c r="S1918" t="str">
        <v>gadgets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(((J1919/60)/60)/24)+DATE(1970,1,1)</f>
        <v>42746.270057870366</v>
      </c>
      <c r="P1919">
        <f>YEAR(O1919)</f>
        <v>2017</v>
      </c>
      <c r="R1919" t="str" cm="1">
        <f t="array" ref="R1919:S1919">_xlfn.TEXTSPLIT(N1919,"/")</f>
        <v>technology</v>
      </c>
      <c r="S1919" t="str">
        <v>gadgets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(((J1920/60)/60)/24)+DATE(1970,1,1)</f>
        <v>41828.789942129632</v>
      </c>
      <c r="P1920">
        <f>YEAR(O1920)</f>
        <v>2014</v>
      </c>
      <c r="R1920" t="str" cm="1">
        <f t="array" ref="R1920:S1920">_xlfn.TEXTSPLIT(N1920,"/")</f>
        <v>technology</v>
      </c>
      <c r="S1920" t="str">
        <v>gadgets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(((J1921/60)/60)/24)+DATE(1970,1,1)</f>
        <v>42113.875567129624</v>
      </c>
      <c r="P1921">
        <f>YEAR(O1921)</f>
        <v>2015</v>
      </c>
      <c r="R1921" t="str" cm="1">
        <f t="array" ref="R1921:S1921">_xlfn.TEXTSPLIT(N1921,"/")</f>
        <v>technology</v>
      </c>
      <c r="S1921" t="str">
        <v>gadgets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(((J1922/60)/60)/24)+DATE(1970,1,1)</f>
        <v>42270.875706018516</v>
      </c>
      <c r="P1922">
        <f>YEAR(O1922)</f>
        <v>2015</v>
      </c>
      <c r="R1922" t="str" cm="1">
        <f t="array" ref="R1922:S1922">_xlfn.TEXTSPLIT(N1922,"/")</f>
        <v>technology</v>
      </c>
      <c r="S1922" t="str">
        <v>gadgets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(((J1923/60)/60)/24)+DATE(1970,1,1)</f>
        <v>41074.221562500003</v>
      </c>
      <c r="P1923">
        <f>YEAR(O1923)</f>
        <v>2012</v>
      </c>
      <c r="R1923" t="str" cm="1">
        <f t="array" ref="R1923:S1923">_xlfn.TEXTSPLIT(N1923,"/")</f>
        <v>music</v>
      </c>
      <c r="S1923" t="str">
        <v>indie rock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(((J1924/60)/60)/24)+DATE(1970,1,1)</f>
        <v>41590.255868055552</v>
      </c>
      <c r="P1924">
        <f>YEAR(O1924)</f>
        <v>2013</v>
      </c>
      <c r="R1924" t="str" cm="1">
        <f t="array" ref="R1924:S1924">_xlfn.TEXTSPLIT(N1924,"/")</f>
        <v>music</v>
      </c>
      <c r="S1924" t="str">
        <v>indie rock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(((J1925/60)/60)/24)+DATE(1970,1,1)</f>
        <v>40772.848749999997</v>
      </c>
      <c r="P1925">
        <f>YEAR(O1925)</f>
        <v>2011</v>
      </c>
      <c r="R1925" t="str" cm="1">
        <f t="array" ref="R1925:S1925">_xlfn.TEXTSPLIT(N1925,"/")</f>
        <v>music</v>
      </c>
      <c r="S1925" t="str">
        <v>indie rock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(((J1926/60)/60)/24)+DATE(1970,1,1)</f>
        <v>41626.761053240742</v>
      </c>
      <c r="P1926">
        <f>YEAR(O1926)</f>
        <v>2013</v>
      </c>
      <c r="R1926" t="str" cm="1">
        <f t="array" ref="R1926:S1926">_xlfn.TEXTSPLIT(N1926,"/")</f>
        <v>music</v>
      </c>
      <c r="S1926" t="str">
        <v>indie rock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(((J1927/60)/60)/24)+DATE(1970,1,1)</f>
        <v>41535.90148148148</v>
      </c>
      <c r="P1927">
        <f>YEAR(O1927)</f>
        <v>2013</v>
      </c>
      <c r="R1927" t="str" cm="1">
        <f t="array" ref="R1927:S1927">_xlfn.TEXTSPLIT(N1927,"/")</f>
        <v>music</v>
      </c>
      <c r="S1927" t="str">
        <v>indie rock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(((J1928/60)/60)/24)+DATE(1970,1,1)</f>
        <v>40456.954351851848</v>
      </c>
      <c r="P1928">
        <f>YEAR(O1928)</f>
        <v>2010</v>
      </c>
      <c r="R1928" t="str" cm="1">
        <f t="array" ref="R1928:S1928">_xlfn.TEXTSPLIT(N1928,"/")</f>
        <v>music</v>
      </c>
      <c r="S1928" t="str">
        <v>indie rock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(((J1929/60)/60)/24)+DATE(1970,1,1)</f>
        <v>40960.861562500002</v>
      </c>
      <c r="P1929">
        <f>YEAR(O1929)</f>
        <v>2012</v>
      </c>
      <c r="R1929" t="str" cm="1">
        <f t="array" ref="R1929:S1929">_xlfn.TEXTSPLIT(N1929,"/")</f>
        <v>music</v>
      </c>
      <c r="S1929" t="str">
        <v>indie rock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(((J1930/60)/60)/24)+DATE(1970,1,1)</f>
        <v>41371.648078703707</v>
      </c>
      <c r="P1930">
        <f>YEAR(O1930)</f>
        <v>2013</v>
      </c>
      <c r="R1930" t="str" cm="1">
        <f t="array" ref="R1930:S1930">_xlfn.TEXTSPLIT(N1930,"/")</f>
        <v>music</v>
      </c>
      <c r="S1930" t="str">
        <v>indie rock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(((J1931/60)/60)/24)+DATE(1970,1,1)</f>
        <v>40687.021597222221</v>
      </c>
      <c r="P1931">
        <f>YEAR(O1931)</f>
        <v>2011</v>
      </c>
      <c r="R1931" t="str" cm="1">
        <f t="array" ref="R1931:S1931">_xlfn.TEXTSPLIT(N1931,"/")</f>
        <v>music</v>
      </c>
      <c r="S1931" t="str">
        <v>indie rock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(((J1932/60)/60)/24)+DATE(1970,1,1)</f>
        <v>41402.558819444443</v>
      </c>
      <c r="P1932">
        <f>YEAR(O1932)</f>
        <v>2013</v>
      </c>
      <c r="R1932" t="str" cm="1">
        <f t="array" ref="R1932:S1932">_xlfn.TEXTSPLIT(N1932,"/")</f>
        <v>music</v>
      </c>
      <c r="S1932" t="str">
        <v>indie rock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(((J1933/60)/60)/24)+DATE(1970,1,1)</f>
        <v>41037.892465277779</v>
      </c>
      <c r="P1933">
        <f>YEAR(O1933)</f>
        <v>2012</v>
      </c>
      <c r="R1933" t="str" cm="1">
        <f t="array" ref="R1933:S1933">_xlfn.TEXTSPLIT(N1933,"/")</f>
        <v>music</v>
      </c>
      <c r="S1933" t="str">
        <v>indie rock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(((J1934/60)/60)/24)+DATE(1970,1,1)</f>
        <v>40911.809872685182</v>
      </c>
      <c r="P1934">
        <f>YEAR(O1934)</f>
        <v>2012</v>
      </c>
      <c r="R1934" t="str" cm="1">
        <f t="array" ref="R1934:S1934">_xlfn.TEXTSPLIT(N1934,"/")</f>
        <v>music</v>
      </c>
      <c r="S1934" t="str">
        <v>indie rock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(((J1935/60)/60)/24)+DATE(1970,1,1)</f>
        <v>41879.130868055552</v>
      </c>
      <c r="P1935">
        <f>YEAR(O1935)</f>
        <v>2014</v>
      </c>
      <c r="R1935" t="str" cm="1">
        <f t="array" ref="R1935:S1935">_xlfn.TEXTSPLIT(N1935,"/")</f>
        <v>music</v>
      </c>
      <c r="S1935" t="str">
        <v>indie rock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(((J1936/60)/60)/24)+DATE(1970,1,1)</f>
        <v>40865.867141203707</v>
      </c>
      <c r="P1936">
        <f>YEAR(O1936)</f>
        <v>2011</v>
      </c>
      <c r="R1936" t="str" cm="1">
        <f t="array" ref="R1936:S1936">_xlfn.TEXTSPLIT(N1936,"/")</f>
        <v>music</v>
      </c>
      <c r="S1936" t="str">
        <v>indie rock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(((J1937/60)/60)/24)+DATE(1970,1,1)</f>
        <v>41773.932534722226</v>
      </c>
      <c r="P1937">
        <f>YEAR(O1937)</f>
        <v>2014</v>
      </c>
      <c r="R1937" t="str" cm="1">
        <f t="array" ref="R1937:S1937">_xlfn.TEXTSPLIT(N1937,"/")</f>
        <v>music</v>
      </c>
      <c r="S1937" t="str">
        <v>indie rock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(((J1938/60)/60)/24)+DATE(1970,1,1)</f>
        <v>40852.889699074076</v>
      </c>
      <c r="P1938">
        <f>YEAR(O1938)</f>
        <v>2011</v>
      </c>
      <c r="R1938" t="str" cm="1">
        <f t="array" ref="R1938:S1938">_xlfn.TEXTSPLIT(N1938,"/")</f>
        <v>music</v>
      </c>
      <c r="S1938" t="str">
        <v>indie rock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(((J1939/60)/60)/24)+DATE(1970,1,1)</f>
        <v>41059.118993055556</v>
      </c>
      <c r="P1939">
        <f>YEAR(O1939)</f>
        <v>2012</v>
      </c>
      <c r="R1939" t="str" cm="1">
        <f t="array" ref="R1939:S1939">_xlfn.TEXTSPLIT(N1939,"/")</f>
        <v>music</v>
      </c>
      <c r="S1939" t="str">
        <v>indie rock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(((J1940/60)/60)/24)+DATE(1970,1,1)</f>
        <v>41426.259618055556</v>
      </c>
      <c r="P1940">
        <f>YEAR(O1940)</f>
        <v>2013</v>
      </c>
      <c r="R1940" t="str" cm="1">
        <f t="array" ref="R1940:S1940">_xlfn.TEXTSPLIT(N1940,"/")</f>
        <v>music</v>
      </c>
      <c r="S1940" t="str">
        <v>indie rock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(((J1941/60)/60)/24)+DATE(1970,1,1)</f>
        <v>41313.985046296293</v>
      </c>
      <c r="P1941">
        <f>YEAR(O1941)</f>
        <v>2013</v>
      </c>
      <c r="R1941" t="str" cm="1">
        <f t="array" ref="R1941:S1941">_xlfn.TEXTSPLIT(N1941,"/")</f>
        <v>music</v>
      </c>
      <c r="S1941" t="str">
        <v>indie rock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(((J1942/60)/60)/24)+DATE(1970,1,1)</f>
        <v>40670.507326388892</v>
      </c>
      <c r="P1942">
        <f>YEAR(O1942)</f>
        <v>2011</v>
      </c>
      <c r="R1942" t="str" cm="1">
        <f t="array" ref="R1942:S1942">_xlfn.TEXTSPLIT(N1942,"/")</f>
        <v>music</v>
      </c>
      <c r="S1942" t="str">
        <v>indie rock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(((J1943/60)/60)/24)+DATE(1970,1,1)</f>
        <v>41744.290868055556</v>
      </c>
      <c r="P1943">
        <f>YEAR(O1943)</f>
        <v>2014</v>
      </c>
      <c r="R1943" t="str" cm="1">
        <f t="array" ref="R1943:S1943">_xlfn.TEXTSPLIT(N1943,"/")</f>
        <v>technology</v>
      </c>
      <c r="S1943" t="str">
        <v>hardware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(((J1944/60)/60)/24)+DATE(1970,1,1)</f>
        <v>40638.828009259261</v>
      </c>
      <c r="P1944">
        <f>YEAR(O1944)</f>
        <v>2011</v>
      </c>
      <c r="R1944" t="str" cm="1">
        <f t="array" ref="R1944:S1944">_xlfn.TEXTSPLIT(N1944,"/")</f>
        <v>technology</v>
      </c>
      <c r="S1944" t="str">
        <v>hardware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(((J1945/60)/60)/24)+DATE(1970,1,1)</f>
        <v>42548.269861111112</v>
      </c>
      <c r="P1945">
        <f>YEAR(O1945)</f>
        <v>2016</v>
      </c>
      <c r="R1945" t="str" cm="1">
        <f t="array" ref="R1945:S1945">_xlfn.TEXTSPLIT(N1945,"/")</f>
        <v>technology</v>
      </c>
      <c r="S1945" t="str">
        <v>hardware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(((J1946/60)/60)/24)+DATE(1970,1,1)</f>
        <v>41730.584374999999</v>
      </c>
      <c r="P1946">
        <f>YEAR(O1946)</f>
        <v>2014</v>
      </c>
      <c r="R1946" t="str" cm="1">
        <f t="array" ref="R1946:S1946">_xlfn.TEXTSPLIT(N1946,"/")</f>
        <v>technology</v>
      </c>
      <c r="S1946" t="str">
        <v>hardware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(((J1947/60)/60)/24)+DATE(1970,1,1)</f>
        <v>42157.251828703709</v>
      </c>
      <c r="P1947">
        <f>YEAR(O1947)</f>
        <v>2015</v>
      </c>
      <c r="R1947" t="str" cm="1">
        <f t="array" ref="R1947:S1947">_xlfn.TEXTSPLIT(N1947,"/")</f>
        <v>technology</v>
      </c>
      <c r="S1947" t="str">
        <v>hardware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(((J1948/60)/60)/24)+DATE(1970,1,1)</f>
        <v>41689.150011574071</v>
      </c>
      <c r="P1948">
        <f>YEAR(O1948)</f>
        <v>2014</v>
      </c>
      <c r="R1948" t="str" cm="1">
        <f t="array" ref="R1948:S1948">_xlfn.TEXTSPLIT(N1948,"/")</f>
        <v>technology</v>
      </c>
      <c r="S1948" t="str">
        <v>hardware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(((J1949/60)/60)/24)+DATE(1970,1,1)</f>
        <v>40102.918055555558</v>
      </c>
      <c r="P1949">
        <f>YEAR(O1949)</f>
        <v>2009</v>
      </c>
      <c r="R1949" t="str" cm="1">
        <f t="array" ref="R1949:S1949">_xlfn.TEXTSPLIT(N1949,"/")</f>
        <v>technology</v>
      </c>
      <c r="S1949" t="str">
        <v>hardware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(((J1950/60)/60)/24)+DATE(1970,1,1)</f>
        <v>42473.604270833333</v>
      </c>
      <c r="P1950">
        <f>YEAR(O1950)</f>
        <v>2016</v>
      </c>
      <c r="R1950" t="str" cm="1">
        <f t="array" ref="R1950:S1950">_xlfn.TEXTSPLIT(N1950,"/")</f>
        <v>technology</v>
      </c>
      <c r="S1950" t="str">
        <v>hardware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(((J1951/60)/60)/24)+DATE(1970,1,1)</f>
        <v>41800.423043981478</v>
      </c>
      <c r="P1951">
        <f>YEAR(O1951)</f>
        <v>2014</v>
      </c>
      <c r="R1951" t="str" cm="1">
        <f t="array" ref="R1951:S1951">_xlfn.TEXTSPLIT(N1951,"/")</f>
        <v>technology</v>
      </c>
      <c r="S1951" t="str">
        <v>hardware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(((J1952/60)/60)/24)+DATE(1970,1,1)</f>
        <v>40624.181400462963</v>
      </c>
      <c r="P1952">
        <f>YEAR(O1952)</f>
        <v>2011</v>
      </c>
      <c r="R1952" t="str" cm="1">
        <f t="array" ref="R1952:S1952">_xlfn.TEXTSPLIT(N1952,"/")</f>
        <v>technology</v>
      </c>
      <c r="S1952" t="str">
        <v>hardware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(((J1953/60)/60)/24)+DATE(1970,1,1)</f>
        <v>42651.420567129629</v>
      </c>
      <c r="P1953">
        <f>YEAR(O1953)</f>
        <v>2016</v>
      </c>
      <c r="R1953" t="str" cm="1">
        <f t="array" ref="R1953:S1953">_xlfn.TEXTSPLIT(N1953,"/")</f>
        <v>technology</v>
      </c>
      <c r="S1953" t="str">
        <v>hardware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(((J1954/60)/60)/24)+DATE(1970,1,1)</f>
        <v>41526.60665509259</v>
      </c>
      <c r="P1954">
        <f>YEAR(O1954)</f>
        <v>2013</v>
      </c>
      <c r="R1954" t="str" cm="1">
        <f t="array" ref="R1954:S1954">_xlfn.TEXTSPLIT(N1954,"/")</f>
        <v>technology</v>
      </c>
      <c r="S1954" t="str">
        <v>hardware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(((J1955/60)/60)/24)+DATE(1970,1,1)</f>
        <v>40941.199826388889</v>
      </c>
      <c r="P1955">
        <f>YEAR(O1955)</f>
        <v>2012</v>
      </c>
      <c r="R1955" t="str" cm="1">
        <f t="array" ref="R1955:S1955">_xlfn.TEXTSPLIT(N1955,"/")</f>
        <v>technology</v>
      </c>
      <c r="S1955" t="str">
        <v>hardware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(((J1956/60)/60)/24)+DATE(1970,1,1)</f>
        <v>42394.580740740741</v>
      </c>
      <c r="P1956">
        <f>YEAR(O1956)</f>
        <v>2016</v>
      </c>
      <c r="R1956" t="str" cm="1">
        <f t="array" ref="R1956:S1956">_xlfn.TEXTSPLIT(N1956,"/")</f>
        <v>technology</v>
      </c>
      <c r="S1956" t="str">
        <v>hardware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(((J1957/60)/60)/24)+DATE(1970,1,1)</f>
        <v>41020.271770833337</v>
      </c>
      <c r="P1957">
        <f>YEAR(O1957)</f>
        <v>2012</v>
      </c>
      <c r="R1957" t="str" cm="1">
        <f t="array" ref="R1957:S1957">_xlfn.TEXTSPLIT(N1957,"/")</f>
        <v>technology</v>
      </c>
      <c r="S1957" t="str">
        <v>hardware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(((J1958/60)/60)/24)+DATE(1970,1,1)</f>
        <v>42067.923668981486</v>
      </c>
      <c r="P1958">
        <f>YEAR(O1958)</f>
        <v>2015</v>
      </c>
      <c r="R1958" t="str" cm="1">
        <f t="array" ref="R1958:S1958">_xlfn.TEXTSPLIT(N1958,"/")</f>
        <v>technology</v>
      </c>
      <c r="S1958" t="str">
        <v>hardware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(((J1959/60)/60)/24)+DATE(1970,1,1)</f>
        <v>41179.098530092589</v>
      </c>
      <c r="P1959">
        <f>YEAR(O1959)</f>
        <v>2012</v>
      </c>
      <c r="R1959" t="str" cm="1">
        <f t="array" ref="R1959:S1959">_xlfn.TEXTSPLIT(N1959,"/")</f>
        <v>technology</v>
      </c>
      <c r="S1959" t="str">
        <v>hardware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(((J1960/60)/60)/24)+DATE(1970,1,1)</f>
        <v>41326.987974537034</v>
      </c>
      <c r="P1960">
        <f>YEAR(O1960)</f>
        <v>2013</v>
      </c>
      <c r="R1960" t="str" cm="1">
        <f t="array" ref="R1960:S1960">_xlfn.TEXTSPLIT(N1960,"/")</f>
        <v>technology</v>
      </c>
      <c r="S1960" t="str">
        <v>hardware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(((J1961/60)/60)/24)+DATE(1970,1,1)</f>
        <v>41871.845601851855</v>
      </c>
      <c r="P1961">
        <f>YEAR(O1961)</f>
        <v>2014</v>
      </c>
      <c r="R1961" t="str" cm="1">
        <f t="array" ref="R1961:S1961">_xlfn.TEXTSPLIT(N1961,"/")</f>
        <v>technology</v>
      </c>
      <c r="S1961" t="str">
        <v>hardware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(((J1962/60)/60)/24)+DATE(1970,1,1)</f>
        <v>41964.362743055557</v>
      </c>
      <c r="P1962">
        <f>YEAR(O1962)</f>
        <v>2014</v>
      </c>
      <c r="R1962" t="str" cm="1">
        <f t="array" ref="R1962:S1962">_xlfn.TEXTSPLIT(N1962,"/")</f>
        <v>technology</v>
      </c>
      <c r="S1962" t="str">
        <v>hardware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(((J1963/60)/60)/24)+DATE(1970,1,1)</f>
        <v>41148.194641203707</v>
      </c>
      <c r="P1963">
        <f>YEAR(O1963)</f>
        <v>2012</v>
      </c>
      <c r="R1963" t="str" cm="1">
        <f t="array" ref="R1963:S1963">_xlfn.TEXTSPLIT(N1963,"/")</f>
        <v>technology</v>
      </c>
      <c r="S1963" t="str">
        <v>hardware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(((J1964/60)/60)/24)+DATE(1970,1,1)</f>
        <v>41742.780509259261</v>
      </c>
      <c r="P1964">
        <f>YEAR(O1964)</f>
        <v>2014</v>
      </c>
      <c r="R1964" t="str" cm="1">
        <f t="array" ref="R1964:S1964">_xlfn.TEXTSPLIT(N1964,"/")</f>
        <v>technology</v>
      </c>
      <c r="S1964" t="str">
        <v>hardware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(((J1965/60)/60)/24)+DATE(1970,1,1)</f>
        <v>41863.429791666669</v>
      </c>
      <c r="P1965">
        <f>YEAR(O1965)</f>
        <v>2014</v>
      </c>
      <c r="R1965" t="str" cm="1">
        <f t="array" ref="R1965:S1965">_xlfn.TEXTSPLIT(N1965,"/")</f>
        <v>technology</v>
      </c>
      <c r="S1965" t="str">
        <v>hardware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(((J1966/60)/60)/24)+DATE(1970,1,1)</f>
        <v>42452.272824074069</v>
      </c>
      <c r="P1966">
        <f>YEAR(O1966)</f>
        <v>2016</v>
      </c>
      <c r="R1966" t="str" cm="1">
        <f t="array" ref="R1966:S1966">_xlfn.TEXTSPLIT(N1966,"/")</f>
        <v>technology</v>
      </c>
      <c r="S1966" t="str">
        <v>hardware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(((J1967/60)/60)/24)+DATE(1970,1,1)</f>
        <v>40898.089236111111</v>
      </c>
      <c r="P1967">
        <f>YEAR(O1967)</f>
        <v>2011</v>
      </c>
      <c r="R1967" t="str" cm="1">
        <f t="array" ref="R1967:S1967">_xlfn.TEXTSPLIT(N1967,"/")</f>
        <v>technology</v>
      </c>
      <c r="S1967" t="str">
        <v>hardware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(((J1968/60)/60)/24)+DATE(1970,1,1)</f>
        <v>41835.540486111109</v>
      </c>
      <c r="P1968">
        <f>YEAR(O1968)</f>
        <v>2014</v>
      </c>
      <c r="R1968" t="str" cm="1">
        <f t="array" ref="R1968:S1968">_xlfn.TEXTSPLIT(N1968,"/")</f>
        <v>technology</v>
      </c>
      <c r="S1968" t="str">
        <v>hardware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(((J1969/60)/60)/24)+DATE(1970,1,1)</f>
        <v>41730.663530092592</v>
      </c>
      <c r="P1969">
        <f>YEAR(O1969)</f>
        <v>2014</v>
      </c>
      <c r="R1969" t="str" cm="1">
        <f t="array" ref="R1969:S1969">_xlfn.TEXTSPLIT(N1969,"/")</f>
        <v>technology</v>
      </c>
      <c r="S1969" t="str">
        <v>hardware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(((J1970/60)/60)/24)+DATE(1970,1,1)</f>
        <v>42676.586979166663</v>
      </c>
      <c r="P1970">
        <f>YEAR(O1970)</f>
        <v>2016</v>
      </c>
      <c r="R1970" t="str" cm="1">
        <f t="array" ref="R1970:S1970">_xlfn.TEXTSPLIT(N1970,"/")</f>
        <v>technology</v>
      </c>
      <c r="S1970" t="str">
        <v>hardware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(((J1971/60)/60)/24)+DATE(1970,1,1)</f>
        <v>42557.792453703703</v>
      </c>
      <c r="P1971">
        <f>YEAR(O1971)</f>
        <v>2016</v>
      </c>
      <c r="R1971" t="str" cm="1">
        <f t="array" ref="R1971:S1971">_xlfn.TEXTSPLIT(N1971,"/")</f>
        <v>technology</v>
      </c>
      <c r="S1971" t="str">
        <v>hardware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(((J1972/60)/60)/24)+DATE(1970,1,1)</f>
        <v>41324.193298611113</v>
      </c>
      <c r="P1972">
        <f>YEAR(O1972)</f>
        <v>2013</v>
      </c>
      <c r="R1972" t="str" cm="1">
        <f t="array" ref="R1972:S1972">_xlfn.TEXTSPLIT(N1972,"/")</f>
        <v>technology</v>
      </c>
      <c r="S1972" t="str">
        <v>hardware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(((J1973/60)/60)/24)+DATE(1970,1,1)</f>
        <v>41561.500706018516</v>
      </c>
      <c r="P1973">
        <f>YEAR(O1973)</f>
        <v>2013</v>
      </c>
      <c r="R1973" t="str" cm="1">
        <f t="array" ref="R1973:S1973">_xlfn.TEXTSPLIT(N1973,"/")</f>
        <v>technology</v>
      </c>
      <c r="S1973" t="str">
        <v>hardware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(((J1974/60)/60)/24)+DATE(1970,1,1)</f>
        <v>41201.012083333335</v>
      </c>
      <c r="P1974">
        <f>YEAR(O1974)</f>
        <v>2012</v>
      </c>
      <c r="R1974" t="str" cm="1">
        <f t="array" ref="R1974:S1974">_xlfn.TEXTSPLIT(N1974,"/")</f>
        <v>technology</v>
      </c>
      <c r="S1974" t="str">
        <v>hardware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(((J1975/60)/60)/24)+DATE(1970,1,1)</f>
        <v>42549.722962962958</v>
      </c>
      <c r="P1975">
        <f>YEAR(O1975)</f>
        <v>2016</v>
      </c>
      <c r="R1975" t="str" cm="1">
        <f t="array" ref="R1975:S1975">_xlfn.TEXTSPLIT(N1975,"/")</f>
        <v>technology</v>
      </c>
      <c r="S1975" t="str">
        <v>hardware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(((J1976/60)/60)/24)+DATE(1970,1,1)</f>
        <v>41445.334131944444</v>
      </c>
      <c r="P1976">
        <f>YEAR(O1976)</f>
        <v>2013</v>
      </c>
      <c r="R1976" t="str" cm="1">
        <f t="array" ref="R1976:S1976">_xlfn.TEXTSPLIT(N1976,"/")</f>
        <v>technology</v>
      </c>
      <c r="S1976" t="str">
        <v>hardware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(((J1977/60)/60)/24)+DATE(1970,1,1)</f>
        <v>41313.755219907405</v>
      </c>
      <c r="P1977">
        <f>YEAR(O1977)</f>
        <v>2013</v>
      </c>
      <c r="R1977" t="str" cm="1">
        <f t="array" ref="R1977:S1977">_xlfn.TEXTSPLIT(N1977,"/")</f>
        <v>technology</v>
      </c>
      <c r="S1977" t="str">
        <v>hardware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(((J1978/60)/60)/24)+DATE(1970,1,1)</f>
        <v>41438.899594907409</v>
      </c>
      <c r="P1978">
        <f>YEAR(O1978)</f>
        <v>2013</v>
      </c>
      <c r="R1978" t="str" cm="1">
        <f t="array" ref="R1978:S1978">_xlfn.TEXTSPLIT(N1978,"/")</f>
        <v>technology</v>
      </c>
      <c r="S1978" t="str">
        <v>hardware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(((J1979/60)/60)/24)+DATE(1970,1,1)</f>
        <v>42311.216898148152</v>
      </c>
      <c r="P1979">
        <f>YEAR(O1979)</f>
        <v>2015</v>
      </c>
      <c r="R1979" t="str" cm="1">
        <f t="array" ref="R1979:S1979">_xlfn.TEXTSPLIT(N1979,"/")</f>
        <v>technology</v>
      </c>
      <c r="S1979" t="str">
        <v>hardware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(((J1980/60)/60)/24)+DATE(1970,1,1)</f>
        <v>41039.225601851853</v>
      </c>
      <c r="P1980">
        <f>YEAR(O1980)</f>
        <v>2012</v>
      </c>
      <c r="R1980" t="str" cm="1">
        <f t="array" ref="R1980:S1980">_xlfn.TEXTSPLIT(N1980,"/")</f>
        <v>technology</v>
      </c>
      <c r="S1980" t="str">
        <v>hardware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(((J1981/60)/60)/24)+DATE(1970,1,1)</f>
        <v>42290.460023148145</v>
      </c>
      <c r="P1981">
        <f>YEAR(O1981)</f>
        <v>2015</v>
      </c>
      <c r="R1981" t="str" cm="1">
        <f t="array" ref="R1981:S1981">_xlfn.TEXTSPLIT(N1981,"/")</f>
        <v>technology</v>
      </c>
      <c r="S1981" t="str">
        <v>hardware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(((J1982/60)/60)/24)+DATE(1970,1,1)</f>
        <v>42423.542384259257</v>
      </c>
      <c r="P1982">
        <f>YEAR(O1982)</f>
        <v>2016</v>
      </c>
      <c r="R1982" t="str" cm="1">
        <f t="array" ref="R1982:S1982">_xlfn.TEXTSPLIT(N1982,"/")</f>
        <v>technology</v>
      </c>
      <c r="S1982" t="str">
        <v>hardware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(((J1983/60)/60)/24)+DATE(1970,1,1)</f>
        <v>41799.725289351853</v>
      </c>
      <c r="P1983">
        <f>YEAR(O1983)</f>
        <v>2014</v>
      </c>
      <c r="R1983" t="str" cm="1">
        <f t="array" ref="R1983:S1983">_xlfn.TEXTSPLIT(N1983,"/")</f>
        <v>photography</v>
      </c>
      <c r="S1983" t="str">
        <v>people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(((J1984/60)/60)/24)+DATE(1970,1,1)</f>
        <v>42678.586655092593</v>
      </c>
      <c r="P1984">
        <f>YEAR(O1984)</f>
        <v>2016</v>
      </c>
      <c r="R1984" t="str" cm="1">
        <f t="array" ref="R1984:S1984">_xlfn.TEXTSPLIT(N1984,"/")</f>
        <v>photography</v>
      </c>
      <c r="S1984" t="str">
        <v>people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(((J1985/60)/60)/24)+DATE(1970,1,1)</f>
        <v>42593.011782407411</v>
      </c>
      <c r="P1985">
        <f>YEAR(O1985)</f>
        <v>2016</v>
      </c>
      <c r="R1985" t="str" cm="1">
        <f t="array" ref="R1985:S1985">_xlfn.TEXTSPLIT(N1985,"/")</f>
        <v>photography</v>
      </c>
      <c r="S1985" t="str">
        <v>people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(((J1986/60)/60)/24)+DATE(1970,1,1)</f>
        <v>41913.790289351848</v>
      </c>
      <c r="P1986">
        <f>YEAR(O1986)</f>
        <v>2014</v>
      </c>
      <c r="R1986" t="str" cm="1">
        <f t="array" ref="R1986:S1986">_xlfn.TEXTSPLIT(N1986,"/")</f>
        <v>photography</v>
      </c>
      <c r="S1986" t="str">
        <v>people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(((J1987/60)/60)/24)+DATE(1970,1,1)</f>
        <v>42555.698738425926</v>
      </c>
      <c r="P1987">
        <f>YEAR(O1987)</f>
        <v>2016</v>
      </c>
      <c r="R1987" t="str" cm="1">
        <f t="array" ref="R1987:S1987">_xlfn.TEXTSPLIT(N1987,"/")</f>
        <v>photography</v>
      </c>
      <c r="S1987" t="str">
        <v>people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(((J1988/60)/60)/24)+DATE(1970,1,1)</f>
        <v>42413.433831018512</v>
      </c>
      <c r="P1988">
        <f>YEAR(O1988)</f>
        <v>2016</v>
      </c>
      <c r="R1988" t="str" cm="1">
        <f t="array" ref="R1988:S1988">_xlfn.TEXTSPLIT(N1988,"/")</f>
        <v>photography</v>
      </c>
      <c r="S1988" t="str">
        <v>people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(((J1989/60)/60)/24)+DATE(1970,1,1)</f>
        <v>42034.639768518522</v>
      </c>
      <c r="P1989">
        <f>YEAR(O1989)</f>
        <v>2015</v>
      </c>
      <c r="R1989" t="str" cm="1">
        <f t="array" ref="R1989:S1989">_xlfn.TEXTSPLIT(N1989,"/")</f>
        <v>photography</v>
      </c>
      <c r="S1989" t="str">
        <v>people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(((J1990/60)/60)/24)+DATE(1970,1,1)</f>
        <v>42206.763217592597</v>
      </c>
      <c r="P1990">
        <f>YEAR(O1990)</f>
        <v>2015</v>
      </c>
      <c r="R1990" t="str" cm="1">
        <f t="array" ref="R1990:S1990">_xlfn.TEXTSPLIT(N1990,"/")</f>
        <v>photography</v>
      </c>
      <c r="S1990" t="str">
        <v>people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(((J1991/60)/60)/24)+DATE(1970,1,1)</f>
        <v>42685.680648148147</v>
      </c>
      <c r="P1991">
        <f>YEAR(O1991)</f>
        <v>2016</v>
      </c>
      <c r="R1991" t="str" cm="1">
        <f t="array" ref="R1991:S1991">_xlfn.TEXTSPLIT(N1991,"/")</f>
        <v>photography</v>
      </c>
      <c r="S1991" t="str">
        <v>people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(((J1992/60)/60)/24)+DATE(1970,1,1)</f>
        <v>42398.195972222224</v>
      </c>
      <c r="P1992">
        <f>YEAR(O1992)</f>
        <v>2016</v>
      </c>
      <c r="R1992" t="str" cm="1">
        <f t="array" ref="R1992:S1992">_xlfn.TEXTSPLIT(N1992,"/")</f>
        <v>photography</v>
      </c>
      <c r="S1992" t="str">
        <v>people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(((J1993/60)/60)/24)+DATE(1970,1,1)</f>
        <v>42167.89335648148</v>
      </c>
      <c r="P1993">
        <f>YEAR(O1993)</f>
        <v>2015</v>
      </c>
      <c r="R1993" t="str" cm="1">
        <f t="array" ref="R1993:S1993">_xlfn.TEXTSPLIT(N1993,"/")</f>
        <v>photography</v>
      </c>
      <c r="S1993" t="str">
        <v>people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(((J1994/60)/60)/24)+DATE(1970,1,1)</f>
        <v>42023.143414351856</v>
      </c>
      <c r="P1994">
        <f>YEAR(O1994)</f>
        <v>2015</v>
      </c>
      <c r="R1994" t="str" cm="1">
        <f t="array" ref="R1994:S1994">_xlfn.TEXTSPLIT(N1994,"/")</f>
        <v>photography</v>
      </c>
      <c r="S1994" t="str">
        <v>people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(((J1995/60)/60)/24)+DATE(1970,1,1)</f>
        <v>42329.58839120371</v>
      </c>
      <c r="P1995">
        <f>YEAR(O1995)</f>
        <v>2015</v>
      </c>
      <c r="R1995" t="str" cm="1">
        <f t="array" ref="R1995:S1995">_xlfn.TEXTSPLIT(N1995,"/")</f>
        <v>photography</v>
      </c>
      <c r="S1995" t="str">
        <v>people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(((J1996/60)/60)/24)+DATE(1970,1,1)</f>
        <v>42651.006273148145</v>
      </c>
      <c r="P1996">
        <f>YEAR(O1996)</f>
        <v>2016</v>
      </c>
      <c r="R1996" t="str" cm="1">
        <f t="array" ref="R1996:S1996">_xlfn.TEXTSPLIT(N1996,"/")</f>
        <v>photography</v>
      </c>
      <c r="S1996" t="str">
        <v>people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(((J1997/60)/60)/24)+DATE(1970,1,1)</f>
        <v>42181.902037037042</v>
      </c>
      <c r="P1997">
        <f>YEAR(O1997)</f>
        <v>2015</v>
      </c>
      <c r="R1997" t="str" cm="1">
        <f t="array" ref="R1997:S1997">_xlfn.TEXTSPLIT(N1997,"/")</f>
        <v>photography</v>
      </c>
      <c r="S1997" t="str">
        <v>people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(((J1998/60)/60)/24)+DATE(1970,1,1)</f>
        <v>41800.819571759261</v>
      </c>
      <c r="P1998">
        <f>YEAR(O1998)</f>
        <v>2014</v>
      </c>
      <c r="R1998" t="str" cm="1">
        <f t="array" ref="R1998:S1998">_xlfn.TEXTSPLIT(N1998,"/")</f>
        <v>photography</v>
      </c>
      <c r="S1998" t="str">
        <v>people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(((J1999/60)/60)/24)+DATE(1970,1,1)</f>
        <v>41847.930694444447</v>
      </c>
      <c r="P1999">
        <f>YEAR(O1999)</f>
        <v>2014</v>
      </c>
      <c r="R1999" t="str" cm="1">
        <f t="array" ref="R1999:S1999">_xlfn.TEXTSPLIT(N1999,"/")</f>
        <v>photography</v>
      </c>
      <c r="S1999" t="str">
        <v>people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(((J2000/60)/60)/24)+DATE(1970,1,1)</f>
        <v>41807.118495370371</v>
      </c>
      <c r="P2000">
        <f>YEAR(O2000)</f>
        <v>2014</v>
      </c>
      <c r="R2000" t="str" cm="1">
        <f t="array" ref="R2000:S2000">_xlfn.TEXTSPLIT(N2000,"/")</f>
        <v>photography</v>
      </c>
      <c r="S2000" t="str">
        <v>people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(((J2001/60)/60)/24)+DATE(1970,1,1)</f>
        <v>41926.482731481483</v>
      </c>
      <c r="P2001">
        <f>YEAR(O2001)</f>
        <v>2014</v>
      </c>
      <c r="R2001" t="str" cm="1">
        <f t="array" ref="R2001:S2001">_xlfn.TEXTSPLIT(N2001,"/")</f>
        <v>photography</v>
      </c>
      <c r="S2001" t="str">
        <v>people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(((J2002/60)/60)/24)+DATE(1970,1,1)</f>
        <v>42345.951539351852</v>
      </c>
      <c r="P2002">
        <f>YEAR(O2002)</f>
        <v>2015</v>
      </c>
      <c r="R2002" t="str" cm="1">
        <f t="array" ref="R2002:S2002">_xlfn.TEXTSPLIT(N2002,"/")</f>
        <v>photography</v>
      </c>
      <c r="S2002" t="str">
        <v>people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(((J2003/60)/60)/24)+DATE(1970,1,1)</f>
        <v>42136.209675925929</v>
      </c>
      <c r="P2003">
        <f>YEAR(O2003)</f>
        <v>2015</v>
      </c>
      <c r="R2003" t="str" cm="1">
        <f t="array" ref="R2003:S2003">_xlfn.TEXTSPLIT(N2003,"/")</f>
        <v>technology</v>
      </c>
      <c r="S2003" t="str">
        <v>hardware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(((J2004/60)/60)/24)+DATE(1970,1,1)</f>
        <v>42728.71230324074</v>
      </c>
      <c r="P2004">
        <f>YEAR(O2004)</f>
        <v>2016</v>
      </c>
      <c r="R2004" t="str" cm="1">
        <f t="array" ref="R2004:S2004">_xlfn.TEXTSPLIT(N2004,"/")</f>
        <v>technology</v>
      </c>
      <c r="S2004" t="str">
        <v>hardware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(((J2005/60)/60)/24)+DATE(1970,1,1)</f>
        <v>40347.125601851854</v>
      </c>
      <c r="P2005">
        <f>YEAR(O2005)</f>
        <v>2010</v>
      </c>
      <c r="R2005" t="str" cm="1">
        <f t="array" ref="R2005:S2005">_xlfn.TEXTSPLIT(N2005,"/")</f>
        <v>technology</v>
      </c>
      <c r="S2005" t="str">
        <v>hardware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(((J2006/60)/60)/24)+DATE(1970,1,1)</f>
        <v>41800.604895833334</v>
      </c>
      <c r="P2006">
        <f>YEAR(O2006)</f>
        <v>2014</v>
      </c>
      <c r="R2006" t="str" cm="1">
        <f t="array" ref="R2006:S2006">_xlfn.TEXTSPLIT(N2006,"/")</f>
        <v>technology</v>
      </c>
      <c r="S2006" t="str">
        <v>hardware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(((J2007/60)/60)/24)+DATE(1970,1,1)</f>
        <v>41535.812708333331</v>
      </c>
      <c r="P2007">
        <f>YEAR(O2007)</f>
        <v>2013</v>
      </c>
      <c r="R2007" t="str" cm="1">
        <f t="array" ref="R2007:S2007">_xlfn.TEXTSPLIT(N2007,"/")</f>
        <v>technology</v>
      </c>
      <c r="S2007" t="str">
        <v>hardware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(((J2008/60)/60)/24)+DATE(1970,1,1)</f>
        <v>41941.500520833331</v>
      </c>
      <c r="P2008">
        <f>YEAR(O2008)</f>
        <v>2014</v>
      </c>
      <c r="R2008" t="str" cm="1">
        <f t="array" ref="R2008:S2008">_xlfn.TEXTSPLIT(N2008,"/")</f>
        <v>technology</v>
      </c>
      <c r="S2008" t="str">
        <v>hardware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(((J2009/60)/60)/24)+DATE(1970,1,1)</f>
        <v>40347.837800925925</v>
      </c>
      <c r="P2009">
        <f>YEAR(O2009)</f>
        <v>2010</v>
      </c>
      <c r="R2009" t="str" cm="1">
        <f t="array" ref="R2009:S2009">_xlfn.TEXTSPLIT(N2009,"/")</f>
        <v>technology</v>
      </c>
      <c r="S2009" t="str">
        <v>hardware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(((J2010/60)/60)/24)+DATE(1970,1,1)</f>
        <v>40761.604421296295</v>
      </c>
      <c r="P2010">
        <f>YEAR(O2010)</f>
        <v>2011</v>
      </c>
      <c r="R2010" t="str" cm="1">
        <f t="array" ref="R2010:S2010">_xlfn.TEXTSPLIT(N2010,"/")</f>
        <v>technology</v>
      </c>
      <c r="S2010" t="str">
        <v>hardware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(((J2011/60)/60)/24)+DATE(1970,1,1)</f>
        <v>42661.323414351849</v>
      </c>
      <c r="P2011">
        <f>YEAR(O2011)</f>
        <v>2016</v>
      </c>
      <c r="R2011" t="str" cm="1">
        <f t="array" ref="R2011:S2011">_xlfn.TEXTSPLIT(N2011,"/")</f>
        <v>technology</v>
      </c>
      <c r="S2011" t="str">
        <v>hardware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(((J2012/60)/60)/24)+DATE(1970,1,1)</f>
        <v>42570.996423611112</v>
      </c>
      <c r="P2012">
        <f>YEAR(O2012)</f>
        <v>2016</v>
      </c>
      <c r="R2012" t="str" cm="1">
        <f t="array" ref="R2012:S2012">_xlfn.TEXTSPLIT(N2012,"/")</f>
        <v>technology</v>
      </c>
      <c r="S2012" t="str">
        <v>hardware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(((J2013/60)/60)/24)+DATE(1970,1,1)</f>
        <v>42347.358483796299</v>
      </c>
      <c r="P2013">
        <f>YEAR(O2013)</f>
        <v>2015</v>
      </c>
      <c r="R2013" t="str" cm="1">
        <f t="array" ref="R2013:S2013">_xlfn.TEXTSPLIT(N2013,"/")</f>
        <v>technology</v>
      </c>
      <c r="S2013" t="str">
        <v>hardware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(((J2014/60)/60)/24)+DATE(1970,1,1)</f>
        <v>42010.822233796294</v>
      </c>
      <c r="P2014">
        <f>YEAR(O2014)</f>
        <v>2015</v>
      </c>
      <c r="R2014" t="str" cm="1">
        <f t="array" ref="R2014:S2014">_xlfn.TEXTSPLIT(N2014,"/")</f>
        <v>technology</v>
      </c>
      <c r="S2014" t="str">
        <v>hardware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(((J2015/60)/60)/24)+DATE(1970,1,1)</f>
        <v>42499.960810185185</v>
      </c>
      <c r="P2015">
        <f>YEAR(O2015)</f>
        <v>2016</v>
      </c>
      <c r="R2015" t="str" cm="1">
        <f t="array" ref="R2015:S2015">_xlfn.TEXTSPLIT(N2015,"/")</f>
        <v>technology</v>
      </c>
      <c r="S2015" t="str">
        <v>hardware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(((J2016/60)/60)/24)+DATE(1970,1,1)</f>
        <v>41324.214571759258</v>
      </c>
      <c r="P2016">
        <f>YEAR(O2016)</f>
        <v>2013</v>
      </c>
      <c r="R2016" t="str" cm="1">
        <f t="array" ref="R2016:S2016">_xlfn.TEXTSPLIT(N2016,"/")</f>
        <v>technology</v>
      </c>
      <c r="S2016" t="str">
        <v>hardware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(((J2017/60)/60)/24)+DATE(1970,1,1)</f>
        <v>40765.876886574071</v>
      </c>
      <c r="P2017">
        <f>YEAR(O2017)</f>
        <v>2011</v>
      </c>
      <c r="R2017" t="str" cm="1">
        <f t="array" ref="R2017:S2017">_xlfn.TEXTSPLIT(N2017,"/")</f>
        <v>technology</v>
      </c>
      <c r="S2017" t="str">
        <v>hardware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(((J2018/60)/60)/24)+DATE(1970,1,1)</f>
        <v>41312.88077546296</v>
      </c>
      <c r="P2018">
        <f>YEAR(O2018)</f>
        <v>2013</v>
      </c>
      <c r="R2018" t="str" cm="1">
        <f t="array" ref="R2018:S2018">_xlfn.TEXTSPLIT(N2018,"/")</f>
        <v>technology</v>
      </c>
      <c r="S2018" t="str">
        <v>hardware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(((J2019/60)/60)/24)+DATE(1970,1,1)</f>
        <v>40961.057349537034</v>
      </c>
      <c r="P2019">
        <f>YEAR(O2019)</f>
        <v>2012</v>
      </c>
      <c r="R2019" t="str" cm="1">
        <f t="array" ref="R2019:S2019">_xlfn.TEXTSPLIT(N2019,"/")</f>
        <v>technology</v>
      </c>
      <c r="S2019" t="str">
        <v>hardware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(((J2020/60)/60)/24)+DATE(1970,1,1)</f>
        <v>42199.365844907406</v>
      </c>
      <c r="P2020">
        <f>YEAR(O2020)</f>
        <v>2015</v>
      </c>
      <c r="R2020" t="str" cm="1">
        <f t="array" ref="R2020:S2020">_xlfn.TEXTSPLIT(N2020,"/")</f>
        <v>technology</v>
      </c>
      <c r="S2020" t="str">
        <v>hardware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(((J2021/60)/60)/24)+DATE(1970,1,1)</f>
        <v>42605.70857638889</v>
      </c>
      <c r="P2021">
        <f>YEAR(O2021)</f>
        <v>2016</v>
      </c>
      <c r="R2021" t="str" cm="1">
        <f t="array" ref="R2021:S2021">_xlfn.TEXTSPLIT(N2021,"/")</f>
        <v>technology</v>
      </c>
      <c r="S2021" t="str">
        <v>hardware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(((J2022/60)/60)/24)+DATE(1970,1,1)</f>
        <v>41737.097499999996</v>
      </c>
      <c r="P2022">
        <f>YEAR(O2022)</f>
        <v>2014</v>
      </c>
      <c r="R2022" t="str" cm="1">
        <f t="array" ref="R2022:S2022">_xlfn.TEXTSPLIT(N2022,"/")</f>
        <v>technology</v>
      </c>
      <c r="S2022" t="str">
        <v>hardware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(((J2023/60)/60)/24)+DATE(1970,1,1)</f>
        <v>41861.070567129631</v>
      </c>
      <c r="P2023">
        <f>YEAR(O2023)</f>
        <v>2014</v>
      </c>
      <c r="R2023" t="str" cm="1">
        <f t="array" ref="R2023:S2023">_xlfn.TEXTSPLIT(N2023,"/")</f>
        <v>technology</v>
      </c>
      <c r="S2023" t="str">
        <v>hardware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(((J2024/60)/60)/24)+DATE(1970,1,1)</f>
        <v>42502.569120370375</v>
      </c>
      <c r="P2024">
        <f>YEAR(O2024)</f>
        <v>2016</v>
      </c>
      <c r="R2024" t="str" cm="1">
        <f t="array" ref="R2024:S2024">_xlfn.TEXTSPLIT(N2024,"/")</f>
        <v>technology</v>
      </c>
      <c r="S2024" t="str">
        <v>hardware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(((J2025/60)/60)/24)+DATE(1970,1,1)</f>
        <v>42136.420752314814</v>
      </c>
      <c r="P2025">
        <f>YEAR(O2025)</f>
        <v>2015</v>
      </c>
      <c r="R2025" t="str" cm="1">
        <f t="array" ref="R2025:S2025">_xlfn.TEXTSPLIT(N2025,"/")</f>
        <v>technology</v>
      </c>
      <c r="S2025" t="str">
        <v>hardware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(((J2026/60)/60)/24)+DATE(1970,1,1)</f>
        <v>41099.966944444444</v>
      </c>
      <c r="P2026">
        <f>YEAR(O2026)</f>
        <v>2012</v>
      </c>
      <c r="R2026" t="str" cm="1">
        <f t="array" ref="R2026:S2026">_xlfn.TEXTSPLIT(N2026,"/")</f>
        <v>technology</v>
      </c>
      <c r="S2026" t="str">
        <v>hardware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(((J2027/60)/60)/24)+DATE(1970,1,1)</f>
        <v>42136.184560185182</v>
      </c>
      <c r="P2027">
        <f>YEAR(O2027)</f>
        <v>2015</v>
      </c>
      <c r="R2027" t="str" cm="1">
        <f t="array" ref="R2027:S2027">_xlfn.TEXTSPLIT(N2027,"/")</f>
        <v>technology</v>
      </c>
      <c r="S2027" t="str">
        <v>hardware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(((J2028/60)/60)/24)+DATE(1970,1,1)</f>
        <v>41704.735937500001</v>
      </c>
      <c r="P2028">
        <f>YEAR(O2028)</f>
        <v>2014</v>
      </c>
      <c r="R2028" t="str" cm="1">
        <f t="array" ref="R2028:S2028">_xlfn.TEXTSPLIT(N2028,"/")</f>
        <v>technology</v>
      </c>
      <c r="S2028" t="str">
        <v>hardware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(((J2029/60)/60)/24)+DATE(1970,1,1)</f>
        <v>42048.813877314817</v>
      </c>
      <c r="P2029">
        <f>YEAR(O2029)</f>
        <v>2015</v>
      </c>
      <c r="R2029" t="str" cm="1">
        <f t="array" ref="R2029:S2029">_xlfn.TEXTSPLIT(N2029,"/")</f>
        <v>technology</v>
      </c>
      <c r="S2029" t="str">
        <v>hardware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(((J2030/60)/60)/24)+DATE(1970,1,1)</f>
        <v>40215.919050925928</v>
      </c>
      <c r="P2030">
        <f>YEAR(O2030)</f>
        <v>2010</v>
      </c>
      <c r="R2030" t="str" cm="1">
        <f t="array" ref="R2030:S2030">_xlfn.TEXTSPLIT(N2030,"/")</f>
        <v>technology</v>
      </c>
      <c r="S2030" t="str">
        <v>hardware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(((J2031/60)/60)/24)+DATE(1970,1,1)</f>
        <v>41848.021770833337</v>
      </c>
      <c r="P2031">
        <f>YEAR(O2031)</f>
        <v>2014</v>
      </c>
      <c r="R2031" t="str" cm="1">
        <f t="array" ref="R2031:S2031">_xlfn.TEXTSPLIT(N2031,"/")</f>
        <v>technology</v>
      </c>
      <c r="S2031" t="str">
        <v>hardware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(((J2032/60)/60)/24)+DATE(1970,1,1)</f>
        <v>41212.996481481481</v>
      </c>
      <c r="P2032">
        <f>YEAR(O2032)</f>
        <v>2012</v>
      </c>
      <c r="R2032" t="str" cm="1">
        <f t="array" ref="R2032:S2032">_xlfn.TEXTSPLIT(N2032,"/")</f>
        <v>technology</v>
      </c>
      <c r="S2032" t="str">
        <v>hardware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(((J2033/60)/60)/24)+DATE(1970,1,1)</f>
        <v>41975.329317129625</v>
      </c>
      <c r="P2033">
        <f>YEAR(O2033)</f>
        <v>2014</v>
      </c>
      <c r="R2033" t="str" cm="1">
        <f t="array" ref="R2033:S2033">_xlfn.TEXTSPLIT(N2033,"/")</f>
        <v>technology</v>
      </c>
      <c r="S2033" t="str">
        <v>hardware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(((J2034/60)/60)/24)+DATE(1970,1,1)</f>
        <v>42689.565671296295</v>
      </c>
      <c r="P2034">
        <f>YEAR(O2034)</f>
        <v>2016</v>
      </c>
      <c r="R2034" t="str" cm="1">
        <f t="array" ref="R2034:S2034">_xlfn.TEXTSPLIT(N2034,"/")</f>
        <v>technology</v>
      </c>
      <c r="S2034" t="str">
        <v>hardware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(((J2035/60)/60)/24)+DATE(1970,1,1)</f>
        <v>41725.082384259258</v>
      </c>
      <c r="P2035">
        <f>YEAR(O2035)</f>
        <v>2014</v>
      </c>
      <c r="R2035" t="str" cm="1">
        <f t="array" ref="R2035:S2035">_xlfn.TEXTSPLIT(N2035,"/")</f>
        <v>technology</v>
      </c>
      <c r="S2035" t="str">
        <v>hardware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(((J2036/60)/60)/24)+DATE(1970,1,1)</f>
        <v>42076.130011574074</v>
      </c>
      <c r="P2036">
        <f>YEAR(O2036)</f>
        <v>2015</v>
      </c>
      <c r="R2036" t="str" cm="1">
        <f t="array" ref="R2036:S2036">_xlfn.TEXTSPLIT(N2036,"/")</f>
        <v>technology</v>
      </c>
      <c r="S2036" t="str">
        <v>hardware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(((J2037/60)/60)/24)+DATE(1970,1,1)</f>
        <v>42311.625081018516</v>
      </c>
      <c r="P2037">
        <f>YEAR(O2037)</f>
        <v>2015</v>
      </c>
      <c r="R2037" t="str" cm="1">
        <f t="array" ref="R2037:S2037">_xlfn.TEXTSPLIT(N2037,"/")</f>
        <v>technology</v>
      </c>
      <c r="S2037" t="str">
        <v>hardware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(((J2038/60)/60)/24)+DATE(1970,1,1)</f>
        <v>41738.864803240744</v>
      </c>
      <c r="P2038">
        <f>YEAR(O2038)</f>
        <v>2014</v>
      </c>
      <c r="R2038" t="str" cm="1">
        <f t="array" ref="R2038:S2038">_xlfn.TEXTSPLIT(N2038,"/")</f>
        <v>technology</v>
      </c>
      <c r="S2038" t="str">
        <v>hardware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(((J2039/60)/60)/24)+DATE(1970,1,1)</f>
        <v>41578.210104166668</v>
      </c>
      <c r="P2039">
        <f>YEAR(O2039)</f>
        <v>2013</v>
      </c>
      <c r="R2039" t="str" cm="1">
        <f t="array" ref="R2039:S2039">_xlfn.TEXTSPLIT(N2039,"/")</f>
        <v>technology</v>
      </c>
      <c r="S2039" t="str">
        <v>hardware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(((J2040/60)/60)/24)+DATE(1970,1,1)</f>
        <v>41424.27107638889</v>
      </c>
      <c r="P2040">
        <f>YEAR(O2040)</f>
        <v>2013</v>
      </c>
      <c r="R2040" t="str" cm="1">
        <f t="array" ref="R2040:S2040">_xlfn.TEXTSPLIT(N2040,"/")</f>
        <v>technology</v>
      </c>
      <c r="S2040" t="str">
        <v>hardware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(((J2041/60)/60)/24)+DATE(1970,1,1)</f>
        <v>42675.438946759255</v>
      </c>
      <c r="P2041">
        <f>YEAR(O2041)</f>
        <v>2016</v>
      </c>
      <c r="R2041" t="str" cm="1">
        <f t="array" ref="R2041:S2041">_xlfn.TEXTSPLIT(N2041,"/")</f>
        <v>technology</v>
      </c>
      <c r="S2041" t="str">
        <v>hardware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(((J2042/60)/60)/24)+DATE(1970,1,1)</f>
        <v>41578.927118055559</v>
      </c>
      <c r="P2042">
        <f>YEAR(O2042)</f>
        <v>2013</v>
      </c>
      <c r="R2042" t="str" cm="1">
        <f t="array" ref="R2042:S2042">_xlfn.TEXTSPLIT(N2042,"/")</f>
        <v>technology</v>
      </c>
      <c r="S2042" t="str">
        <v>hardware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(((J2043/60)/60)/24)+DATE(1970,1,1)</f>
        <v>42654.525775462964</v>
      </c>
      <c r="P2043">
        <f>YEAR(O2043)</f>
        <v>2016</v>
      </c>
      <c r="R2043" t="str" cm="1">
        <f t="array" ref="R2043:S2043">_xlfn.TEXTSPLIT(N2043,"/")</f>
        <v>technology</v>
      </c>
      <c r="S2043" t="str">
        <v>hardware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(((J2044/60)/60)/24)+DATE(1970,1,1)</f>
        <v>42331.708032407405</v>
      </c>
      <c r="P2044">
        <f>YEAR(O2044)</f>
        <v>2015</v>
      </c>
      <c r="R2044" t="str" cm="1">
        <f t="array" ref="R2044:S2044">_xlfn.TEXTSPLIT(N2044,"/")</f>
        <v>technology</v>
      </c>
      <c r="S2044" t="str">
        <v>hardware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(((J2045/60)/60)/24)+DATE(1970,1,1)</f>
        <v>42661.176817129628</v>
      </c>
      <c r="P2045">
        <f>YEAR(O2045)</f>
        <v>2016</v>
      </c>
      <c r="R2045" t="str" cm="1">
        <f t="array" ref="R2045:S2045">_xlfn.TEXTSPLIT(N2045,"/")</f>
        <v>technology</v>
      </c>
      <c r="S2045" t="str">
        <v>hardware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(((J2046/60)/60)/24)+DATE(1970,1,1)</f>
        <v>42138.684189814812</v>
      </c>
      <c r="P2046">
        <f>YEAR(O2046)</f>
        <v>2015</v>
      </c>
      <c r="R2046" t="str" cm="1">
        <f t="array" ref="R2046:S2046">_xlfn.TEXTSPLIT(N2046,"/")</f>
        <v>technology</v>
      </c>
      <c r="S2046" t="str">
        <v>hardware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(((J2047/60)/60)/24)+DATE(1970,1,1)</f>
        <v>41069.088506944441</v>
      </c>
      <c r="P2047">
        <f>YEAR(O2047)</f>
        <v>2012</v>
      </c>
      <c r="R2047" t="str" cm="1">
        <f t="array" ref="R2047:S2047">_xlfn.TEXTSPLIT(N2047,"/")</f>
        <v>technology</v>
      </c>
      <c r="S2047" t="str">
        <v>hardware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(((J2048/60)/60)/24)+DATE(1970,1,1)</f>
        <v>41387.171805555554</v>
      </c>
      <c r="P2048">
        <f>YEAR(O2048)</f>
        <v>2013</v>
      </c>
      <c r="R2048" t="str" cm="1">
        <f t="array" ref="R2048:S2048">_xlfn.TEXTSPLIT(N2048,"/")</f>
        <v>technology</v>
      </c>
      <c r="S2048" t="str">
        <v>hardware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(((J2049/60)/60)/24)+DATE(1970,1,1)</f>
        <v>42081.903587962966</v>
      </c>
      <c r="P2049">
        <f>YEAR(O2049)</f>
        <v>2015</v>
      </c>
      <c r="R2049" t="str" cm="1">
        <f t="array" ref="R2049:S2049">_xlfn.TEXTSPLIT(N2049,"/")</f>
        <v>technology</v>
      </c>
      <c r="S2049" t="str">
        <v>hardware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(((J2050/60)/60)/24)+DATE(1970,1,1)</f>
        <v>41387.651516203703</v>
      </c>
      <c r="P2050">
        <f>YEAR(O2050)</f>
        <v>2013</v>
      </c>
      <c r="R2050" t="str" cm="1">
        <f t="array" ref="R2050:S2050">_xlfn.TEXTSPLIT(N2050,"/")</f>
        <v>technology</v>
      </c>
      <c r="S2050" t="str">
        <v>hardware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(((J2051/60)/60)/24)+DATE(1970,1,1)</f>
        <v>41575.527349537035</v>
      </c>
      <c r="P2051">
        <f>YEAR(O2051)</f>
        <v>2013</v>
      </c>
      <c r="R2051" t="str" cm="1">
        <f t="array" ref="R2051:S2051">_xlfn.TEXTSPLIT(N2051,"/")</f>
        <v>technology</v>
      </c>
      <c r="S2051" t="str">
        <v>hardware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(((J2052/60)/60)/24)+DATE(1970,1,1)</f>
        <v>42115.071504629625</v>
      </c>
      <c r="P2052">
        <f>YEAR(O2052)</f>
        <v>2015</v>
      </c>
      <c r="R2052" t="str" cm="1">
        <f t="array" ref="R2052:S2052">_xlfn.TEXTSPLIT(N2052,"/")</f>
        <v>technology</v>
      </c>
      <c r="S2052" t="str">
        <v>hardware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(((J2053/60)/60)/24)+DATE(1970,1,1)</f>
        <v>41604.022418981483</v>
      </c>
      <c r="P2053">
        <f>YEAR(O2053)</f>
        <v>2013</v>
      </c>
      <c r="R2053" t="str" cm="1">
        <f t="array" ref="R2053:S2053">_xlfn.TEXTSPLIT(N2053,"/")</f>
        <v>technology</v>
      </c>
      <c r="S2053" t="str">
        <v>hardware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(((J2054/60)/60)/24)+DATE(1970,1,1)</f>
        <v>42375.08394675926</v>
      </c>
      <c r="P2054">
        <f>YEAR(O2054)</f>
        <v>2016</v>
      </c>
      <c r="R2054" t="str" cm="1">
        <f t="array" ref="R2054:S2054">_xlfn.TEXTSPLIT(N2054,"/")</f>
        <v>technology</v>
      </c>
      <c r="S2054" t="str">
        <v>hardware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(((J2055/60)/60)/24)+DATE(1970,1,1)</f>
        <v>42303.617488425924</v>
      </c>
      <c r="P2055">
        <f>YEAR(O2055)</f>
        <v>2015</v>
      </c>
      <c r="R2055" t="str" cm="1">
        <f t="array" ref="R2055:S2055">_xlfn.TEXTSPLIT(N2055,"/")</f>
        <v>technology</v>
      </c>
      <c r="S2055" t="str">
        <v>hardware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(((J2056/60)/60)/24)+DATE(1970,1,1)</f>
        <v>41731.520949074074</v>
      </c>
      <c r="P2056">
        <f>YEAR(O2056)</f>
        <v>2014</v>
      </c>
      <c r="R2056" t="str" cm="1">
        <f t="array" ref="R2056:S2056">_xlfn.TEXTSPLIT(N2056,"/")</f>
        <v>technology</v>
      </c>
      <c r="S2056" t="str">
        <v>hardware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(((J2057/60)/60)/24)+DATE(1970,1,1)</f>
        <v>41946.674108796295</v>
      </c>
      <c r="P2057">
        <f>YEAR(O2057)</f>
        <v>2014</v>
      </c>
      <c r="R2057" t="str" cm="1">
        <f t="array" ref="R2057:S2057">_xlfn.TEXTSPLIT(N2057,"/")</f>
        <v>technology</v>
      </c>
      <c r="S2057" t="str">
        <v>hardware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(((J2058/60)/60)/24)+DATE(1970,1,1)</f>
        <v>41351.76090277778</v>
      </c>
      <c r="P2058">
        <f>YEAR(O2058)</f>
        <v>2013</v>
      </c>
      <c r="R2058" t="str" cm="1">
        <f t="array" ref="R2058:S2058">_xlfn.TEXTSPLIT(N2058,"/")</f>
        <v>technology</v>
      </c>
      <c r="S2058" t="str">
        <v>hardware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(((J2059/60)/60)/24)+DATE(1970,1,1)</f>
        <v>42396.494583333333</v>
      </c>
      <c r="P2059">
        <f>YEAR(O2059)</f>
        <v>2016</v>
      </c>
      <c r="R2059" t="str" cm="1">
        <f t="array" ref="R2059:S2059">_xlfn.TEXTSPLIT(N2059,"/")</f>
        <v>technology</v>
      </c>
      <c r="S2059" t="str">
        <v>hardware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(((J2060/60)/60)/24)+DATE(1970,1,1)</f>
        <v>42026.370717592596</v>
      </c>
      <c r="P2060">
        <f>YEAR(O2060)</f>
        <v>2015</v>
      </c>
      <c r="R2060" t="str" cm="1">
        <f t="array" ref="R2060:S2060">_xlfn.TEXTSPLIT(N2060,"/")</f>
        <v>technology</v>
      </c>
      <c r="S2060" t="str">
        <v>hardware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(((J2061/60)/60)/24)+DATE(1970,1,1)</f>
        <v>42361.602476851855</v>
      </c>
      <c r="P2061">
        <f>YEAR(O2061)</f>
        <v>2015</v>
      </c>
      <c r="R2061" t="str" cm="1">
        <f t="array" ref="R2061:S2061">_xlfn.TEXTSPLIT(N2061,"/")</f>
        <v>technology</v>
      </c>
      <c r="S2061" t="str">
        <v>hardware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(((J2062/60)/60)/24)+DATE(1970,1,1)</f>
        <v>41783.642939814818</v>
      </c>
      <c r="P2062">
        <f>YEAR(O2062)</f>
        <v>2014</v>
      </c>
      <c r="R2062" t="str" cm="1">
        <f t="array" ref="R2062:S2062">_xlfn.TEXTSPLIT(N2062,"/")</f>
        <v>technology</v>
      </c>
      <c r="S2062" t="str">
        <v>hardware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(((J2063/60)/60)/24)+DATE(1970,1,1)</f>
        <v>42705.764513888891</v>
      </c>
      <c r="P2063">
        <f>YEAR(O2063)</f>
        <v>2016</v>
      </c>
      <c r="R2063" t="str" cm="1">
        <f t="array" ref="R2063:S2063">_xlfn.TEXTSPLIT(N2063,"/")</f>
        <v>technology</v>
      </c>
      <c r="S2063" t="str">
        <v>hardware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(((J2064/60)/60)/24)+DATE(1970,1,1)</f>
        <v>42423.3830787037</v>
      </c>
      <c r="P2064">
        <f>YEAR(O2064)</f>
        <v>2016</v>
      </c>
      <c r="R2064" t="str" cm="1">
        <f t="array" ref="R2064:S2064">_xlfn.TEXTSPLIT(N2064,"/")</f>
        <v>technology</v>
      </c>
      <c r="S2064" t="str">
        <v>hardware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(((J2065/60)/60)/24)+DATE(1970,1,1)</f>
        <v>42472.73265046296</v>
      </c>
      <c r="P2065">
        <f>YEAR(O2065)</f>
        <v>2016</v>
      </c>
      <c r="R2065" t="str" cm="1">
        <f t="array" ref="R2065:S2065">_xlfn.TEXTSPLIT(N2065,"/")</f>
        <v>technology</v>
      </c>
      <c r="S2065" t="str">
        <v>hardware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(((J2066/60)/60)/24)+DATE(1970,1,1)</f>
        <v>41389.364849537036</v>
      </c>
      <c r="P2066">
        <f>YEAR(O2066)</f>
        <v>2013</v>
      </c>
      <c r="R2066" t="str" cm="1">
        <f t="array" ref="R2066:S2066">_xlfn.TEXTSPLIT(N2066,"/")</f>
        <v>technology</v>
      </c>
      <c r="S2066" t="str">
        <v>hardware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(((J2067/60)/60)/24)+DATE(1970,1,1)</f>
        <v>41603.333668981482</v>
      </c>
      <c r="P2067">
        <f>YEAR(O2067)</f>
        <v>2013</v>
      </c>
      <c r="R2067" t="str" cm="1">
        <f t="array" ref="R2067:S2067">_xlfn.TEXTSPLIT(N2067,"/")</f>
        <v>technology</v>
      </c>
      <c r="S2067" t="str">
        <v>hardware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(((J2068/60)/60)/24)+DATE(1970,1,1)</f>
        <v>41844.771793981483</v>
      </c>
      <c r="P2068">
        <f>YEAR(O2068)</f>
        <v>2014</v>
      </c>
      <c r="R2068" t="str" cm="1">
        <f t="array" ref="R2068:S2068">_xlfn.TEXTSPLIT(N2068,"/")</f>
        <v>technology</v>
      </c>
      <c r="S2068" t="str">
        <v>hardware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(((J2069/60)/60)/24)+DATE(1970,1,1)</f>
        <v>42115.853888888887</v>
      </c>
      <c r="P2069">
        <f>YEAR(O2069)</f>
        <v>2015</v>
      </c>
      <c r="R2069" t="str" cm="1">
        <f t="array" ref="R2069:S2069">_xlfn.TEXTSPLIT(N2069,"/")</f>
        <v>technology</v>
      </c>
      <c r="S2069" t="str">
        <v>hardware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(((J2070/60)/60)/24)+DATE(1970,1,1)</f>
        <v>42633.841608796298</v>
      </c>
      <c r="P2070">
        <f>YEAR(O2070)</f>
        <v>2016</v>
      </c>
      <c r="R2070" t="str" cm="1">
        <f t="array" ref="R2070:S2070">_xlfn.TEXTSPLIT(N2070,"/")</f>
        <v>technology</v>
      </c>
      <c r="S2070" t="str">
        <v>hardware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(((J2071/60)/60)/24)+DATE(1970,1,1)</f>
        <v>42340.972118055557</v>
      </c>
      <c r="P2071">
        <f>YEAR(O2071)</f>
        <v>2015</v>
      </c>
      <c r="R2071" t="str" cm="1">
        <f t="array" ref="R2071:S2071">_xlfn.TEXTSPLIT(N2071,"/")</f>
        <v>technology</v>
      </c>
      <c r="S2071" t="str">
        <v>hardware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(((J2072/60)/60)/24)+DATE(1970,1,1)</f>
        <v>42519.6565162037</v>
      </c>
      <c r="P2072">
        <f>YEAR(O2072)</f>
        <v>2016</v>
      </c>
      <c r="R2072" t="str" cm="1">
        <f t="array" ref="R2072:S2072">_xlfn.TEXTSPLIT(N2072,"/")</f>
        <v>technology</v>
      </c>
      <c r="S2072" t="str">
        <v>hardware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(((J2073/60)/60)/24)+DATE(1970,1,1)</f>
        <v>42600.278749999998</v>
      </c>
      <c r="P2073">
        <f>YEAR(O2073)</f>
        <v>2016</v>
      </c>
      <c r="R2073" t="str" cm="1">
        <f t="array" ref="R2073:S2073">_xlfn.TEXTSPLIT(N2073,"/")</f>
        <v>technology</v>
      </c>
      <c r="S2073" t="str">
        <v>hardware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(((J2074/60)/60)/24)+DATE(1970,1,1)</f>
        <v>42467.581388888888</v>
      </c>
      <c r="P2074">
        <f>YEAR(O2074)</f>
        <v>2016</v>
      </c>
      <c r="R2074" t="str" cm="1">
        <f t="array" ref="R2074:S2074">_xlfn.TEXTSPLIT(N2074,"/")</f>
        <v>technology</v>
      </c>
      <c r="S2074" t="str">
        <v>hardware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(((J2075/60)/60)/24)+DATE(1970,1,1)</f>
        <v>42087.668032407411</v>
      </c>
      <c r="P2075">
        <f>YEAR(O2075)</f>
        <v>2015</v>
      </c>
      <c r="R2075" t="str" cm="1">
        <f t="array" ref="R2075:S2075">_xlfn.TEXTSPLIT(N2075,"/")</f>
        <v>technology</v>
      </c>
      <c r="S2075" t="str">
        <v>hardware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(((J2076/60)/60)/24)+DATE(1970,1,1)</f>
        <v>42466.826180555552</v>
      </c>
      <c r="P2076">
        <f>YEAR(O2076)</f>
        <v>2016</v>
      </c>
      <c r="R2076" t="str" cm="1">
        <f t="array" ref="R2076:S2076">_xlfn.TEXTSPLIT(N2076,"/")</f>
        <v>technology</v>
      </c>
      <c r="S2076" t="str">
        <v>hardware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(((J2077/60)/60)/24)+DATE(1970,1,1)</f>
        <v>41450.681574074071</v>
      </c>
      <c r="P2077">
        <f>YEAR(O2077)</f>
        <v>2013</v>
      </c>
      <c r="R2077" t="str" cm="1">
        <f t="array" ref="R2077:S2077">_xlfn.TEXTSPLIT(N2077,"/")</f>
        <v>technology</v>
      </c>
      <c r="S2077" t="str">
        <v>hardware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(((J2078/60)/60)/24)+DATE(1970,1,1)</f>
        <v>41803.880659722221</v>
      </c>
      <c r="P2078">
        <f>YEAR(O2078)</f>
        <v>2014</v>
      </c>
      <c r="R2078" t="str" cm="1">
        <f t="array" ref="R2078:S2078">_xlfn.TEXTSPLIT(N2078,"/")</f>
        <v>technology</v>
      </c>
      <c r="S2078" t="str">
        <v>hardware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(((J2079/60)/60)/24)+DATE(1970,1,1)</f>
        <v>42103.042546296296</v>
      </c>
      <c r="P2079">
        <f>YEAR(O2079)</f>
        <v>2015</v>
      </c>
      <c r="R2079" t="str" cm="1">
        <f t="array" ref="R2079:S2079">_xlfn.TEXTSPLIT(N2079,"/")</f>
        <v>technology</v>
      </c>
      <c r="S2079" t="str">
        <v>hardware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(((J2080/60)/60)/24)+DATE(1970,1,1)</f>
        <v>42692.771493055552</v>
      </c>
      <c r="P2080">
        <f>YEAR(O2080)</f>
        <v>2016</v>
      </c>
      <c r="R2080" t="str" cm="1">
        <f t="array" ref="R2080:S2080">_xlfn.TEXTSPLIT(N2080,"/")</f>
        <v>technology</v>
      </c>
      <c r="S2080" t="str">
        <v>hardware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(((J2081/60)/60)/24)+DATE(1970,1,1)</f>
        <v>42150.71056712963</v>
      </c>
      <c r="P2081">
        <f>YEAR(O2081)</f>
        <v>2015</v>
      </c>
      <c r="R2081" t="str" cm="1">
        <f t="array" ref="R2081:S2081">_xlfn.TEXTSPLIT(N2081,"/")</f>
        <v>technology</v>
      </c>
      <c r="S2081" t="str">
        <v>hardware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(((J2082/60)/60)/24)+DATE(1970,1,1)</f>
        <v>42289.957175925927</v>
      </c>
      <c r="P2082">
        <f>YEAR(O2082)</f>
        <v>2015</v>
      </c>
      <c r="R2082" t="str" cm="1">
        <f t="array" ref="R2082:S2082">_xlfn.TEXTSPLIT(N2082,"/")</f>
        <v>technology</v>
      </c>
      <c r="S2082" t="str">
        <v>hardware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(((J2083/60)/60)/24)+DATE(1970,1,1)</f>
        <v>41004.156886574077</v>
      </c>
      <c r="P2083">
        <f>YEAR(O2083)</f>
        <v>2012</v>
      </c>
      <c r="R2083" t="str" cm="1">
        <f t="array" ref="R2083:S2083">_xlfn.TEXTSPLIT(N2083,"/")</f>
        <v>music</v>
      </c>
      <c r="S2083" t="str">
        <v>indie rock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(((J2084/60)/60)/24)+DATE(1970,1,1)</f>
        <v>40811.120324074072</v>
      </c>
      <c r="P2084">
        <f>YEAR(O2084)</f>
        <v>2011</v>
      </c>
      <c r="R2084" t="str" cm="1">
        <f t="array" ref="R2084:S2084">_xlfn.TEXTSPLIT(N2084,"/")</f>
        <v>music</v>
      </c>
      <c r="S2084" t="str">
        <v>indie rock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(((J2085/60)/60)/24)+DATE(1970,1,1)</f>
        <v>41034.72216435185</v>
      </c>
      <c r="P2085">
        <f>YEAR(O2085)</f>
        <v>2012</v>
      </c>
      <c r="R2085" t="str" cm="1">
        <f t="array" ref="R2085:S2085">_xlfn.TEXTSPLIT(N2085,"/")</f>
        <v>music</v>
      </c>
      <c r="S2085" t="str">
        <v>indie rock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(((J2086/60)/60)/24)+DATE(1970,1,1)</f>
        <v>41731.833124999997</v>
      </c>
      <c r="P2086">
        <f>YEAR(O2086)</f>
        <v>2014</v>
      </c>
      <c r="R2086" t="str" cm="1">
        <f t="array" ref="R2086:S2086">_xlfn.TEXTSPLIT(N2086,"/")</f>
        <v>music</v>
      </c>
      <c r="S2086" t="str">
        <v>indie rock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(((J2087/60)/60)/24)+DATE(1970,1,1)</f>
        <v>41075.835497685184</v>
      </c>
      <c r="P2087">
        <f>YEAR(O2087)</f>
        <v>2012</v>
      </c>
      <c r="R2087" t="str" cm="1">
        <f t="array" ref="R2087:S2087">_xlfn.TEXTSPLIT(N2087,"/")</f>
        <v>music</v>
      </c>
      <c r="S2087" t="str">
        <v>indie rock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(((J2088/60)/60)/24)+DATE(1970,1,1)</f>
        <v>40860.67050925926</v>
      </c>
      <c r="P2088">
        <f>YEAR(O2088)</f>
        <v>2011</v>
      </c>
      <c r="R2088" t="str" cm="1">
        <f t="array" ref="R2088:S2088">_xlfn.TEXTSPLIT(N2088,"/")</f>
        <v>music</v>
      </c>
      <c r="S2088" t="str">
        <v>indie rock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(((J2089/60)/60)/24)+DATE(1970,1,1)</f>
        <v>40764.204375000001</v>
      </c>
      <c r="P2089">
        <f>YEAR(O2089)</f>
        <v>2011</v>
      </c>
      <c r="R2089" t="str" cm="1">
        <f t="array" ref="R2089:S2089">_xlfn.TEXTSPLIT(N2089,"/")</f>
        <v>music</v>
      </c>
      <c r="S2089" t="str">
        <v>indie rock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(((J2090/60)/60)/24)+DATE(1970,1,1)</f>
        <v>40395.714722222219</v>
      </c>
      <c r="P2090">
        <f>YEAR(O2090)</f>
        <v>2010</v>
      </c>
      <c r="R2090" t="str" cm="1">
        <f t="array" ref="R2090:S2090">_xlfn.TEXTSPLIT(N2090,"/")</f>
        <v>music</v>
      </c>
      <c r="S2090" t="str">
        <v>indie rock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(((J2091/60)/60)/24)+DATE(1970,1,1)</f>
        <v>41453.076319444444</v>
      </c>
      <c r="P2091">
        <f>YEAR(O2091)</f>
        <v>2013</v>
      </c>
      <c r="R2091" t="str" cm="1">
        <f t="array" ref="R2091:S2091">_xlfn.TEXTSPLIT(N2091,"/")</f>
        <v>music</v>
      </c>
      <c r="S2091" t="str">
        <v>indie rock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(((J2092/60)/60)/24)+DATE(1970,1,1)</f>
        <v>41299.381423611114</v>
      </c>
      <c r="P2092">
        <f>YEAR(O2092)</f>
        <v>2013</v>
      </c>
      <c r="R2092" t="str" cm="1">
        <f t="array" ref="R2092:S2092">_xlfn.TEXTSPLIT(N2092,"/")</f>
        <v>music</v>
      </c>
      <c r="S2092" t="str">
        <v>indie rock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(((J2093/60)/60)/24)+DATE(1970,1,1)</f>
        <v>40555.322662037033</v>
      </c>
      <c r="P2093">
        <f>YEAR(O2093)</f>
        <v>2011</v>
      </c>
      <c r="R2093" t="str" cm="1">
        <f t="array" ref="R2093:S2093">_xlfn.TEXTSPLIT(N2093,"/")</f>
        <v>music</v>
      </c>
      <c r="S2093" t="str">
        <v>indie rock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(((J2094/60)/60)/24)+DATE(1970,1,1)</f>
        <v>40763.707546296297</v>
      </c>
      <c r="P2094">
        <f>YEAR(O2094)</f>
        <v>2011</v>
      </c>
      <c r="R2094" t="str" cm="1">
        <f t="array" ref="R2094:S2094">_xlfn.TEXTSPLIT(N2094,"/")</f>
        <v>music</v>
      </c>
      <c r="S2094" t="str">
        <v>indie rock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(((J2095/60)/60)/24)+DATE(1970,1,1)</f>
        <v>41205.854537037041</v>
      </c>
      <c r="P2095">
        <f>YEAR(O2095)</f>
        <v>2012</v>
      </c>
      <c r="R2095" t="str" cm="1">
        <f t="array" ref="R2095:S2095">_xlfn.TEXTSPLIT(N2095,"/")</f>
        <v>music</v>
      </c>
      <c r="S2095" t="str">
        <v>indie rock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(((J2096/60)/60)/24)+DATE(1970,1,1)</f>
        <v>40939.02002314815</v>
      </c>
      <c r="P2096">
        <f>YEAR(O2096)</f>
        <v>2012</v>
      </c>
      <c r="R2096" t="str" cm="1">
        <f t="array" ref="R2096:S2096">_xlfn.TEXTSPLIT(N2096,"/")</f>
        <v>music</v>
      </c>
      <c r="S2096" t="str">
        <v>indie rock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(((J2097/60)/60)/24)+DATE(1970,1,1)</f>
        <v>40758.733483796292</v>
      </c>
      <c r="P2097">
        <f>YEAR(O2097)</f>
        <v>2011</v>
      </c>
      <c r="R2097" t="str" cm="1">
        <f t="array" ref="R2097:S2097">_xlfn.TEXTSPLIT(N2097,"/")</f>
        <v>music</v>
      </c>
      <c r="S2097" t="str">
        <v>indie rock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(((J2098/60)/60)/24)+DATE(1970,1,1)</f>
        <v>41192.758506944447</v>
      </c>
      <c r="P2098">
        <f>YEAR(O2098)</f>
        <v>2012</v>
      </c>
      <c r="R2098" t="str" cm="1">
        <f t="array" ref="R2098:S2098">_xlfn.TEXTSPLIT(N2098,"/")</f>
        <v>music</v>
      </c>
      <c r="S2098" t="str">
        <v>indie rock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(((J2099/60)/60)/24)+DATE(1970,1,1)</f>
        <v>40818.58489583333</v>
      </c>
      <c r="P2099">
        <f>YEAR(O2099)</f>
        <v>2011</v>
      </c>
      <c r="R2099" t="str" cm="1">
        <f t="array" ref="R2099:S2099">_xlfn.TEXTSPLIT(N2099,"/")</f>
        <v>music</v>
      </c>
      <c r="S2099" t="str">
        <v>indie rock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(((J2100/60)/60)/24)+DATE(1970,1,1)</f>
        <v>40946.11383101852</v>
      </c>
      <c r="P2100">
        <f>YEAR(O2100)</f>
        <v>2012</v>
      </c>
      <c r="R2100" t="str" cm="1">
        <f t="array" ref="R2100:S2100">_xlfn.TEXTSPLIT(N2100,"/")</f>
        <v>music</v>
      </c>
      <c r="S2100" t="str">
        <v>indie rock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(((J2101/60)/60)/24)+DATE(1970,1,1)</f>
        <v>42173.746342592596</v>
      </c>
      <c r="P2101">
        <f>YEAR(O2101)</f>
        <v>2015</v>
      </c>
      <c r="R2101" t="str" cm="1">
        <f t="array" ref="R2101:S2101">_xlfn.TEXTSPLIT(N2101,"/")</f>
        <v>music</v>
      </c>
      <c r="S2101" t="str">
        <v>indie rock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(((J2102/60)/60)/24)+DATE(1970,1,1)</f>
        <v>41074.834965277776</v>
      </c>
      <c r="P2102">
        <f>YEAR(O2102)</f>
        <v>2012</v>
      </c>
      <c r="R2102" t="str" cm="1">
        <f t="array" ref="R2102:S2102">_xlfn.TEXTSPLIT(N2102,"/")</f>
        <v>music</v>
      </c>
      <c r="S2102" t="str">
        <v>indie rock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(((J2103/60)/60)/24)+DATE(1970,1,1)</f>
        <v>40892.149467592593</v>
      </c>
      <c r="P2103">
        <f>YEAR(O2103)</f>
        <v>2011</v>
      </c>
      <c r="R2103" t="str" cm="1">
        <f t="array" ref="R2103:S2103">_xlfn.TEXTSPLIT(N2103,"/")</f>
        <v>music</v>
      </c>
      <c r="S2103" t="str">
        <v>indie rock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(((J2104/60)/60)/24)+DATE(1970,1,1)</f>
        <v>40638.868611111109</v>
      </c>
      <c r="P2104">
        <f>YEAR(O2104)</f>
        <v>2011</v>
      </c>
      <c r="R2104" t="str" cm="1">
        <f t="array" ref="R2104:S2104">_xlfn.TEXTSPLIT(N2104,"/")</f>
        <v>music</v>
      </c>
      <c r="S2104" t="str">
        <v>indie rock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(((J2105/60)/60)/24)+DATE(1970,1,1)</f>
        <v>41192.754942129628</v>
      </c>
      <c r="P2105">
        <f>YEAR(O2105)</f>
        <v>2012</v>
      </c>
      <c r="R2105" t="str" cm="1">
        <f t="array" ref="R2105:S2105">_xlfn.TEXTSPLIT(N2105,"/")</f>
        <v>music</v>
      </c>
      <c r="S2105" t="str">
        <v>indie rock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(((J2106/60)/60)/24)+DATE(1970,1,1)</f>
        <v>41394.074467592596</v>
      </c>
      <c r="P2106">
        <f>YEAR(O2106)</f>
        <v>2013</v>
      </c>
      <c r="R2106" t="str" cm="1">
        <f t="array" ref="R2106:S2106">_xlfn.TEXTSPLIT(N2106,"/")</f>
        <v>music</v>
      </c>
      <c r="S2106" t="str">
        <v>indie rock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(((J2107/60)/60)/24)+DATE(1970,1,1)</f>
        <v>41951.788807870369</v>
      </c>
      <c r="P2107">
        <f>YEAR(O2107)</f>
        <v>2014</v>
      </c>
      <c r="R2107" t="str" cm="1">
        <f t="array" ref="R2107:S2107">_xlfn.TEXTSPLIT(N2107,"/")</f>
        <v>music</v>
      </c>
      <c r="S2107" t="str">
        <v>indie rock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(((J2108/60)/60)/24)+DATE(1970,1,1)</f>
        <v>41270.21497685185</v>
      </c>
      <c r="P2108">
        <f>YEAR(O2108)</f>
        <v>2012</v>
      </c>
      <c r="R2108" t="str" cm="1">
        <f t="array" ref="R2108:S2108">_xlfn.TEXTSPLIT(N2108,"/")</f>
        <v>music</v>
      </c>
      <c r="S2108" t="str">
        <v>indie rock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(((J2109/60)/60)/24)+DATE(1970,1,1)</f>
        <v>41934.71056712963</v>
      </c>
      <c r="P2109">
        <f>YEAR(O2109)</f>
        <v>2014</v>
      </c>
      <c r="R2109" t="str" cm="1">
        <f t="array" ref="R2109:S2109">_xlfn.TEXTSPLIT(N2109,"/")</f>
        <v>music</v>
      </c>
      <c r="S2109" t="str">
        <v>indie rock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(((J2110/60)/60)/24)+DATE(1970,1,1)</f>
        <v>41135.175694444442</v>
      </c>
      <c r="P2110">
        <f>YEAR(O2110)</f>
        <v>2012</v>
      </c>
      <c r="R2110" t="str" cm="1">
        <f t="array" ref="R2110:S2110">_xlfn.TEXTSPLIT(N2110,"/")</f>
        <v>music</v>
      </c>
      <c r="S2110" t="str">
        <v>indie rock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(((J2111/60)/60)/24)+DATE(1970,1,1)</f>
        <v>42160.708530092597</v>
      </c>
      <c r="P2111">
        <f>YEAR(O2111)</f>
        <v>2015</v>
      </c>
      <c r="R2111" t="str" cm="1">
        <f t="array" ref="R2111:S2111">_xlfn.TEXTSPLIT(N2111,"/")</f>
        <v>music</v>
      </c>
      <c r="S2111" t="str">
        <v>indie rock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(((J2112/60)/60)/24)+DATE(1970,1,1)</f>
        <v>41759.670937499999</v>
      </c>
      <c r="P2112">
        <f>YEAR(O2112)</f>
        <v>2014</v>
      </c>
      <c r="R2112" t="str" cm="1">
        <f t="array" ref="R2112:S2112">_xlfn.TEXTSPLIT(N2112,"/")</f>
        <v>music</v>
      </c>
      <c r="S2112" t="str">
        <v>indie rock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(((J2113/60)/60)/24)+DATE(1970,1,1)</f>
        <v>40703.197048611109</v>
      </c>
      <c r="P2113">
        <f>YEAR(O2113)</f>
        <v>2011</v>
      </c>
      <c r="R2113" t="str" cm="1">
        <f t="array" ref="R2113:S2113">_xlfn.TEXTSPLIT(N2113,"/")</f>
        <v>music</v>
      </c>
      <c r="S2113" t="str">
        <v>indie rock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(((J2114/60)/60)/24)+DATE(1970,1,1)</f>
        <v>41365.928159722222</v>
      </c>
      <c r="P2114">
        <f>YEAR(O2114)</f>
        <v>2013</v>
      </c>
      <c r="R2114" t="str" cm="1">
        <f t="array" ref="R2114:S2114">_xlfn.TEXTSPLIT(N2114,"/")</f>
        <v>music</v>
      </c>
      <c r="S2114" t="str">
        <v>indie rock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(((J2115/60)/60)/24)+DATE(1970,1,1)</f>
        <v>41870.86546296296</v>
      </c>
      <c r="P2115">
        <f>YEAR(O2115)</f>
        <v>2014</v>
      </c>
      <c r="R2115" t="str" cm="1">
        <f t="array" ref="R2115:S2115">_xlfn.TEXTSPLIT(N2115,"/")</f>
        <v>music</v>
      </c>
      <c r="S2115" t="str">
        <v>indie rock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(((J2116/60)/60)/24)+DATE(1970,1,1)</f>
        <v>40458.815625000003</v>
      </c>
      <c r="P2116">
        <f>YEAR(O2116)</f>
        <v>2010</v>
      </c>
      <c r="R2116" t="str" cm="1">
        <f t="array" ref="R2116:S2116">_xlfn.TEXTSPLIT(N2116,"/")</f>
        <v>music</v>
      </c>
      <c r="S2116" t="str">
        <v>indie rock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(((J2117/60)/60)/24)+DATE(1970,1,1)</f>
        <v>40564.081030092595</v>
      </c>
      <c r="P2117">
        <f>YEAR(O2117)</f>
        <v>2011</v>
      </c>
      <c r="R2117" t="str" cm="1">
        <f t="array" ref="R2117:S2117">_xlfn.TEXTSPLIT(N2117,"/")</f>
        <v>music</v>
      </c>
      <c r="S2117" t="str">
        <v>indie rock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(((J2118/60)/60)/24)+DATE(1970,1,1)</f>
        <v>41136.777812500004</v>
      </c>
      <c r="P2118">
        <f>YEAR(O2118)</f>
        <v>2012</v>
      </c>
      <c r="R2118" t="str" cm="1">
        <f t="array" ref="R2118:S2118">_xlfn.TEXTSPLIT(N2118,"/")</f>
        <v>music</v>
      </c>
      <c r="S2118" t="str">
        <v>indie rock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(((J2119/60)/60)/24)+DATE(1970,1,1)</f>
        <v>42290.059594907405</v>
      </c>
      <c r="P2119">
        <f>YEAR(O2119)</f>
        <v>2015</v>
      </c>
      <c r="R2119" t="str" cm="1">
        <f t="array" ref="R2119:S2119">_xlfn.TEXTSPLIT(N2119,"/")</f>
        <v>music</v>
      </c>
      <c r="S2119" t="str">
        <v>indie rock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(((J2120/60)/60)/24)+DATE(1970,1,1)</f>
        <v>40718.839537037034</v>
      </c>
      <c r="P2120">
        <f>YEAR(O2120)</f>
        <v>2011</v>
      </c>
      <c r="R2120" t="str" cm="1">
        <f t="array" ref="R2120:S2120">_xlfn.TEXTSPLIT(N2120,"/")</f>
        <v>music</v>
      </c>
      <c r="S2120" t="str">
        <v>indie rock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(((J2121/60)/60)/24)+DATE(1970,1,1)</f>
        <v>41107.130150462966</v>
      </c>
      <c r="P2121">
        <f>YEAR(O2121)</f>
        <v>2012</v>
      </c>
      <c r="R2121" t="str" cm="1">
        <f t="array" ref="R2121:S2121">_xlfn.TEXTSPLIT(N2121,"/")</f>
        <v>music</v>
      </c>
      <c r="S2121" t="str">
        <v>indie rock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(((J2122/60)/60)/24)+DATE(1970,1,1)</f>
        <v>41591.964537037034</v>
      </c>
      <c r="P2122">
        <f>YEAR(O2122)</f>
        <v>2013</v>
      </c>
      <c r="R2122" t="str" cm="1">
        <f t="array" ref="R2122:S2122">_xlfn.TEXTSPLIT(N2122,"/")</f>
        <v>music</v>
      </c>
      <c r="S2122" t="str">
        <v>indie rock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(((J2123/60)/60)/24)+DATE(1970,1,1)</f>
        <v>42716.7424537037</v>
      </c>
      <c r="P2123">
        <f>YEAR(O2123)</f>
        <v>2016</v>
      </c>
      <c r="R2123" t="str" cm="1">
        <f t="array" ref="R2123:S2123">_xlfn.TEXTSPLIT(N2123,"/")</f>
        <v>games</v>
      </c>
      <c r="S2123" t="str">
        <v>video games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(((J2124/60)/60)/24)+DATE(1970,1,1)</f>
        <v>42712.300567129627</v>
      </c>
      <c r="P2124">
        <f>YEAR(O2124)</f>
        <v>2016</v>
      </c>
      <c r="R2124" t="str" cm="1">
        <f t="array" ref="R2124:S2124">_xlfn.TEXTSPLIT(N2124,"/")</f>
        <v>games</v>
      </c>
      <c r="S2124" t="str">
        <v>video games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(((J2125/60)/60)/24)+DATE(1970,1,1)</f>
        <v>40198.424849537041</v>
      </c>
      <c r="P2125">
        <f>YEAR(O2125)</f>
        <v>2010</v>
      </c>
      <c r="R2125" t="str" cm="1">
        <f t="array" ref="R2125:S2125">_xlfn.TEXTSPLIT(N2125,"/")</f>
        <v>games</v>
      </c>
      <c r="S2125" t="str">
        <v>video games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(((J2126/60)/60)/24)+DATE(1970,1,1)</f>
        <v>40464.028182870366</v>
      </c>
      <c r="P2126">
        <f>YEAR(O2126)</f>
        <v>2010</v>
      </c>
      <c r="R2126" t="str" cm="1">
        <f t="array" ref="R2126:S2126">_xlfn.TEXTSPLIT(N2126,"/")</f>
        <v>games</v>
      </c>
      <c r="S2126" t="str">
        <v>video games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(((J2127/60)/60)/24)+DATE(1970,1,1)</f>
        <v>42191.023530092592</v>
      </c>
      <c r="P2127">
        <f>YEAR(O2127)</f>
        <v>2015</v>
      </c>
      <c r="R2127" t="str" cm="1">
        <f t="array" ref="R2127:S2127">_xlfn.TEXTSPLIT(N2127,"/")</f>
        <v>games</v>
      </c>
      <c r="S2127" t="str">
        <v>video games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(((J2128/60)/60)/24)+DATE(1970,1,1)</f>
        <v>41951.973229166666</v>
      </c>
      <c r="P2128">
        <f>YEAR(O2128)</f>
        <v>2014</v>
      </c>
      <c r="R2128" t="str" cm="1">
        <f t="array" ref="R2128:S2128">_xlfn.TEXTSPLIT(N2128,"/")</f>
        <v>games</v>
      </c>
      <c r="S2128" t="str">
        <v>video games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(((J2129/60)/60)/24)+DATE(1970,1,1)</f>
        <v>42045.50535879629</v>
      </c>
      <c r="P2129">
        <f>YEAR(O2129)</f>
        <v>2015</v>
      </c>
      <c r="R2129" t="str" cm="1">
        <f t="array" ref="R2129:S2129">_xlfn.TEXTSPLIT(N2129,"/")</f>
        <v>games</v>
      </c>
      <c r="S2129" t="str">
        <v>video games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(((J2130/60)/60)/24)+DATE(1970,1,1)</f>
        <v>41843.772789351853</v>
      </c>
      <c r="P2130">
        <f>YEAR(O2130)</f>
        <v>2014</v>
      </c>
      <c r="R2130" t="str" cm="1">
        <f t="array" ref="R2130:S2130">_xlfn.TEXTSPLIT(N2130,"/")</f>
        <v>games</v>
      </c>
      <c r="S2130" t="str">
        <v>video games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(((J2131/60)/60)/24)+DATE(1970,1,1)</f>
        <v>42409.024305555555</v>
      </c>
      <c r="P2131">
        <f>YEAR(O2131)</f>
        <v>2016</v>
      </c>
      <c r="R2131" t="str" cm="1">
        <f t="array" ref="R2131:S2131">_xlfn.TEXTSPLIT(N2131,"/")</f>
        <v>games</v>
      </c>
      <c r="S2131" t="str">
        <v>video games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(((J2132/60)/60)/24)+DATE(1970,1,1)</f>
        <v>41832.086377314816</v>
      </c>
      <c r="P2132">
        <f>YEAR(O2132)</f>
        <v>2014</v>
      </c>
      <c r="R2132" t="str" cm="1">
        <f t="array" ref="R2132:S2132">_xlfn.TEXTSPLIT(N2132,"/")</f>
        <v>games</v>
      </c>
      <c r="S2132" t="str">
        <v>video games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(((J2133/60)/60)/24)+DATE(1970,1,1)</f>
        <v>42167.207071759258</v>
      </c>
      <c r="P2133">
        <f>YEAR(O2133)</f>
        <v>2015</v>
      </c>
      <c r="R2133" t="str" cm="1">
        <f t="array" ref="R2133:S2133">_xlfn.TEXTSPLIT(N2133,"/")</f>
        <v>games</v>
      </c>
      <c r="S2133" t="str">
        <v>video games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(((J2134/60)/60)/24)+DATE(1970,1,1)</f>
        <v>41643.487175925926</v>
      </c>
      <c r="P2134">
        <f>YEAR(O2134)</f>
        <v>2014</v>
      </c>
      <c r="R2134" t="str" cm="1">
        <f t="array" ref="R2134:S2134">_xlfn.TEXTSPLIT(N2134,"/")</f>
        <v>games</v>
      </c>
      <c r="S2134" t="str">
        <v>video games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(((J2135/60)/60)/24)+DATE(1970,1,1)</f>
        <v>40619.097210648149</v>
      </c>
      <c r="P2135">
        <f>YEAR(O2135)</f>
        <v>2011</v>
      </c>
      <c r="R2135" t="str" cm="1">
        <f t="array" ref="R2135:S2135">_xlfn.TEXTSPLIT(N2135,"/")</f>
        <v>games</v>
      </c>
      <c r="S2135" t="str">
        <v>video games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(((J2136/60)/60)/24)+DATE(1970,1,1)</f>
        <v>41361.886469907404</v>
      </c>
      <c r="P2136">
        <f>YEAR(O2136)</f>
        <v>2013</v>
      </c>
      <c r="R2136" t="str" cm="1">
        <f t="array" ref="R2136:S2136">_xlfn.TEXTSPLIT(N2136,"/")</f>
        <v>games</v>
      </c>
      <c r="S2136" t="str">
        <v>video games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(((J2137/60)/60)/24)+DATE(1970,1,1)</f>
        <v>41156.963344907403</v>
      </c>
      <c r="P2137">
        <f>YEAR(O2137)</f>
        <v>2012</v>
      </c>
      <c r="R2137" t="str" cm="1">
        <f t="array" ref="R2137:S2137">_xlfn.TEXTSPLIT(N2137,"/")</f>
        <v>games</v>
      </c>
      <c r="S2137" t="str">
        <v>video games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(((J2138/60)/60)/24)+DATE(1970,1,1)</f>
        <v>41536.509097222224</v>
      </c>
      <c r="P2138">
        <f>YEAR(O2138)</f>
        <v>2013</v>
      </c>
      <c r="R2138" t="str" cm="1">
        <f t="array" ref="R2138:S2138">_xlfn.TEXTSPLIT(N2138,"/")</f>
        <v>games</v>
      </c>
      <c r="S2138" t="str">
        <v>video games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(((J2139/60)/60)/24)+DATE(1970,1,1)</f>
        <v>41948.771168981482</v>
      </c>
      <c r="P2139">
        <f>YEAR(O2139)</f>
        <v>2014</v>
      </c>
      <c r="R2139" t="str" cm="1">
        <f t="array" ref="R2139:S2139">_xlfn.TEXTSPLIT(N2139,"/")</f>
        <v>games</v>
      </c>
      <c r="S2139" t="str">
        <v>video games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(((J2140/60)/60)/24)+DATE(1970,1,1)</f>
        <v>41557.013182870374</v>
      </c>
      <c r="P2140">
        <f>YEAR(O2140)</f>
        <v>2013</v>
      </c>
      <c r="R2140" t="str" cm="1">
        <f t="array" ref="R2140:S2140">_xlfn.TEXTSPLIT(N2140,"/")</f>
        <v>games</v>
      </c>
      <c r="S2140" t="str">
        <v>video games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(((J2141/60)/60)/24)+DATE(1970,1,1)</f>
        <v>42647.750092592592</v>
      </c>
      <c r="P2141">
        <f>YEAR(O2141)</f>
        <v>2016</v>
      </c>
      <c r="R2141" t="str" cm="1">
        <f t="array" ref="R2141:S2141">_xlfn.TEXTSPLIT(N2141,"/")</f>
        <v>games</v>
      </c>
      <c r="S2141" t="str">
        <v>video games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(((J2142/60)/60)/24)+DATE(1970,1,1)</f>
        <v>41255.833611111113</v>
      </c>
      <c r="P2142">
        <f>YEAR(O2142)</f>
        <v>2012</v>
      </c>
      <c r="R2142" t="str" cm="1">
        <f t="array" ref="R2142:S2142">_xlfn.TEXTSPLIT(N2142,"/")</f>
        <v>games</v>
      </c>
      <c r="S2142" t="str">
        <v>video games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(((J2143/60)/60)/24)+DATE(1970,1,1)</f>
        <v>41927.235636574071</v>
      </c>
      <c r="P2143">
        <f>YEAR(O2143)</f>
        <v>2014</v>
      </c>
      <c r="R2143" t="str" cm="1">
        <f t="array" ref="R2143:S2143">_xlfn.TEXTSPLIT(N2143,"/")</f>
        <v>games</v>
      </c>
      <c r="S2143" t="str">
        <v>video games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(((J2144/60)/60)/24)+DATE(1970,1,1)</f>
        <v>42340.701504629629</v>
      </c>
      <c r="P2144">
        <f>YEAR(O2144)</f>
        <v>2015</v>
      </c>
      <c r="R2144" t="str" cm="1">
        <f t="array" ref="R2144:S2144">_xlfn.TEXTSPLIT(N2144,"/")</f>
        <v>games</v>
      </c>
      <c r="S2144" t="str">
        <v>video games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(((J2145/60)/60)/24)+DATE(1970,1,1)</f>
        <v>40332.886712962965</v>
      </c>
      <c r="P2145">
        <f>YEAR(O2145)</f>
        <v>2010</v>
      </c>
      <c r="R2145" t="str" cm="1">
        <f t="array" ref="R2145:S2145">_xlfn.TEXTSPLIT(N2145,"/")</f>
        <v>games</v>
      </c>
      <c r="S2145" t="str">
        <v>video games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(((J2146/60)/60)/24)+DATE(1970,1,1)</f>
        <v>41499.546759259261</v>
      </c>
      <c r="P2146">
        <f>YEAR(O2146)</f>
        <v>2013</v>
      </c>
      <c r="R2146" t="str" cm="1">
        <f t="array" ref="R2146:S2146">_xlfn.TEXTSPLIT(N2146,"/")</f>
        <v>games</v>
      </c>
      <c r="S2146" t="str">
        <v>video games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(((J2147/60)/60)/24)+DATE(1970,1,1)</f>
        <v>41575.237430555557</v>
      </c>
      <c r="P2147">
        <f>YEAR(O2147)</f>
        <v>2013</v>
      </c>
      <c r="R2147" t="str" cm="1">
        <f t="array" ref="R2147:S2147">_xlfn.TEXTSPLIT(N2147,"/")</f>
        <v>games</v>
      </c>
      <c r="S2147" t="str">
        <v>video games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(((J2148/60)/60)/24)+DATE(1970,1,1)</f>
        <v>42397.679513888885</v>
      </c>
      <c r="P2148">
        <f>YEAR(O2148)</f>
        <v>2016</v>
      </c>
      <c r="R2148" t="str" cm="1">
        <f t="array" ref="R2148:S2148">_xlfn.TEXTSPLIT(N2148,"/")</f>
        <v>games</v>
      </c>
      <c r="S2148" t="str">
        <v>video games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(((J2149/60)/60)/24)+DATE(1970,1,1)</f>
        <v>41927.295694444445</v>
      </c>
      <c r="P2149">
        <f>YEAR(O2149)</f>
        <v>2014</v>
      </c>
      <c r="R2149" t="str" cm="1">
        <f t="array" ref="R2149:S2149">_xlfn.TEXTSPLIT(N2149,"/")</f>
        <v>games</v>
      </c>
      <c r="S2149" t="str">
        <v>video games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(((J2150/60)/60)/24)+DATE(1970,1,1)</f>
        <v>42066.733587962968</v>
      </c>
      <c r="P2150">
        <f>YEAR(O2150)</f>
        <v>2015</v>
      </c>
      <c r="R2150" t="str" cm="1">
        <f t="array" ref="R2150:S2150">_xlfn.TEXTSPLIT(N2150,"/")</f>
        <v>games</v>
      </c>
      <c r="S2150" t="str">
        <v>video games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(((J2151/60)/60)/24)+DATE(1970,1,1)</f>
        <v>40355.024953703702</v>
      </c>
      <c r="P2151">
        <f>YEAR(O2151)</f>
        <v>2010</v>
      </c>
      <c r="R2151" t="str" cm="1">
        <f t="array" ref="R2151:S2151">_xlfn.TEXTSPLIT(N2151,"/")</f>
        <v>games</v>
      </c>
      <c r="S2151" t="str">
        <v>video games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(((J2152/60)/60)/24)+DATE(1970,1,1)</f>
        <v>42534.284710648149</v>
      </c>
      <c r="P2152">
        <f>YEAR(O2152)</f>
        <v>2016</v>
      </c>
      <c r="R2152" t="str" cm="1">
        <f t="array" ref="R2152:S2152">_xlfn.TEXTSPLIT(N2152,"/")</f>
        <v>games</v>
      </c>
      <c r="S2152" t="str">
        <v>video games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(((J2153/60)/60)/24)+DATE(1970,1,1)</f>
        <v>42520.847384259265</v>
      </c>
      <c r="P2153">
        <f>YEAR(O2153)</f>
        <v>2016</v>
      </c>
      <c r="R2153" t="str" cm="1">
        <f t="array" ref="R2153:S2153">_xlfn.TEXTSPLIT(N2153,"/")</f>
        <v>games</v>
      </c>
      <c r="S2153" t="str">
        <v>video games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(((J2154/60)/60)/24)+DATE(1970,1,1)</f>
        <v>41683.832280092596</v>
      </c>
      <c r="P2154">
        <f>YEAR(O2154)</f>
        <v>2014</v>
      </c>
      <c r="R2154" t="str" cm="1">
        <f t="array" ref="R2154:S2154">_xlfn.TEXTSPLIT(N2154,"/")</f>
        <v>games</v>
      </c>
      <c r="S2154" t="str">
        <v>video games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(((J2155/60)/60)/24)+DATE(1970,1,1)</f>
        <v>41974.911087962959</v>
      </c>
      <c r="P2155">
        <f>YEAR(O2155)</f>
        <v>2014</v>
      </c>
      <c r="R2155" t="str" cm="1">
        <f t="array" ref="R2155:S2155">_xlfn.TEXTSPLIT(N2155,"/")</f>
        <v>games</v>
      </c>
      <c r="S2155" t="str">
        <v>video games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(((J2156/60)/60)/24)+DATE(1970,1,1)</f>
        <v>41647.632256944446</v>
      </c>
      <c r="P2156">
        <f>YEAR(O2156)</f>
        <v>2014</v>
      </c>
      <c r="R2156" t="str" cm="1">
        <f t="array" ref="R2156:S2156">_xlfn.TEXTSPLIT(N2156,"/")</f>
        <v>games</v>
      </c>
      <c r="S2156" t="str">
        <v>video games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(((J2157/60)/60)/24)+DATE(1970,1,1)</f>
        <v>42430.747511574074</v>
      </c>
      <c r="P2157">
        <f>YEAR(O2157)</f>
        <v>2016</v>
      </c>
      <c r="R2157" t="str" cm="1">
        <f t="array" ref="R2157:S2157">_xlfn.TEXTSPLIT(N2157,"/")</f>
        <v>games</v>
      </c>
      <c r="S2157" t="str">
        <v>video games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(((J2158/60)/60)/24)+DATE(1970,1,1)</f>
        <v>41488.85423611111</v>
      </c>
      <c r="P2158">
        <f>YEAR(O2158)</f>
        <v>2013</v>
      </c>
      <c r="R2158" t="str" cm="1">
        <f t="array" ref="R2158:S2158">_xlfn.TEXTSPLIT(N2158,"/")</f>
        <v>games</v>
      </c>
      <c r="S2158" t="str">
        <v>video games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(((J2159/60)/60)/24)+DATE(1970,1,1)</f>
        <v>42694.98128472222</v>
      </c>
      <c r="P2159">
        <f>YEAR(O2159)</f>
        <v>2016</v>
      </c>
      <c r="R2159" t="str" cm="1">
        <f t="array" ref="R2159:S2159">_xlfn.TEXTSPLIT(N2159,"/")</f>
        <v>games</v>
      </c>
      <c r="S2159" t="str">
        <v>video games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(((J2160/60)/60)/24)+DATE(1970,1,1)</f>
        <v>41264.853865740741</v>
      </c>
      <c r="P2160">
        <f>YEAR(O2160)</f>
        <v>2012</v>
      </c>
      <c r="R2160" t="str" cm="1">
        <f t="array" ref="R2160:S2160">_xlfn.TEXTSPLIT(N2160,"/")</f>
        <v>games</v>
      </c>
      <c r="S2160" t="str">
        <v>video games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(((J2161/60)/60)/24)+DATE(1970,1,1)</f>
        <v>40710.731180555551</v>
      </c>
      <c r="P2161">
        <f>YEAR(O2161)</f>
        <v>2011</v>
      </c>
      <c r="R2161" t="str" cm="1">
        <f t="array" ref="R2161:S2161">_xlfn.TEXTSPLIT(N2161,"/")</f>
        <v>games</v>
      </c>
      <c r="S2161" t="str">
        <v>video games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(((J2162/60)/60)/24)+DATE(1970,1,1)</f>
        <v>41018.711863425924</v>
      </c>
      <c r="P2162">
        <f>YEAR(O2162)</f>
        <v>2012</v>
      </c>
      <c r="R2162" t="str" cm="1">
        <f t="array" ref="R2162:S2162">_xlfn.TEXTSPLIT(N2162,"/")</f>
        <v>games</v>
      </c>
      <c r="S2162" t="str">
        <v>video games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(((J2163/60)/60)/24)+DATE(1970,1,1)</f>
        <v>42240.852534722217</v>
      </c>
      <c r="P2163">
        <f>YEAR(O2163)</f>
        <v>2015</v>
      </c>
      <c r="R2163" t="str" cm="1">
        <f t="array" ref="R2163:S2163">_xlfn.TEXTSPLIT(N2163,"/")</f>
        <v>music</v>
      </c>
      <c r="S2163" t="str">
        <v>rock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(((J2164/60)/60)/24)+DATE(1970,1,1)</f>
        <v>41813.766099537039</v>
      </c>
      <c r="P2164">
        <f>YEAR(O2164)</f>
        <v>2014</v>
      </c>
      <c r="R2164" t="str" cm="1">
        <f t="array" ref="R2164:S2164">_xlfn.TEXTSPLIT(N2164,"/")</f>
        <v>music</v>
      </c>
      <c r="S2164" t="str">
        <v>rock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(((J2165/60)/60)/24)+DATE(1970,1,1)</f>
        <v>42111.899537037039</v>
      </c>
      <c r="P2165">
        <f>YEAR(O2165)</f>
        <v>2015</v>
      </c>
      <c r="R2165" t="str" cm="1">
        <f t="array" ref="R2165:S2165">_xlfn.TEXTSPLIT(N2165,"/")</f>
        <v>music</v>
      </c>
      <c r="S2165" t="str">
        <v>rock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(((J2166/60)/60)/24)+DATE(1970,1,1)</f>
        <v>42515.71775462963</v>
      </c>
      <c r="P2166">
        <f>YEAR(O2166)</f>
        <v>2016</v>
      </c>
      <c r="R2166" t="str" cm="1">
        <f t="array" ref="R2166:S2166">_xlfn.TEXTSPLIT(N2166,"/")</f>
        <v>music</v>
      </c>
      <c r="S2166" t="str">
        <v>rock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(((J2167/60)/60)/24)+DATE(1970,1,1)</f>
        <v>42438.667071759264</v>
      </c>
      <c r="P2167">
        <f>YEAR(O2167)</f>
        <v>2016</v>
      </c>
      <c r="R2167" t="str" cm="1">
        <f t="array" ref="R2167:S2167">_xlfn.TEXTSPLIT(N2167,"/")</f>
        <v>music</v>
      </c>
      <c r="S2167" t="str">
        <v>rock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(((J2168/60)/60)/24)+DATE(1970,1,1)</f>
        <v>41933.838171296295</v>
      </c>
      <c r="P2168">
        <f>YEAR(O2168)</f>
        <v>2014</v>
      </c>
      <c r="R2168" t="str" cm="1">
        <f t="array" ref="R2168:S2168">_xlfn.TEXTSPLIT(N2168,"/")</f>
        <v>music</v>
      </c>
      <c r="S2168" t="str">
        <v>rock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(((J2169/60)/60)/24)+DATE(1970,1,1)</f>
        <v>41153.066400462965</v>
      </c>
      <c r="P2169">
        <f>YEAR(O2169)</f>
        <v>2012</v>
      </c>
      <c r="R2169" t="str" cm="1">
        <f t="array" ref="R2169:S2169">_xlfn.TEXTSPLIT(N2169,"/")</f>
        <v>music</v>
      </c>
      <c r="S2169" t="str">
        <v>rock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(((J2170/60)/60)/24)+DATE(1970,1,1)</f>
        <v>42745.600243055553</v>
      </c>
      <c r="P2170">
        <f>YEAR(O2170)</f>
        <v>2017</v>
      </c>
      <c r="R2170" t="str" cm="1">
        <f t="array" ref="R2170:S2170">_xlfn.TEXTSPLIT(N2170,"/")</f>
        <v>music</v>
      </c>
      <c r="S2170" t="str">
        <v>rock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(((J2171/60)/60)/24)+DATE(1970,1,1)</f>
        <v>42793.700821759259</v>
      </c>
      <c r="P2171">
        <f>YEAR(O2171)</f>
        <v>2017</v>
      </c>
      <c r="R2171" t="str" cm="1">
        <f t="array" ref="R2171:S2171">_xlfn.TEXTSPLIT(N2171,"/")</f>
        <v>music</v>
      </c>
      <c r="S2171" t="str">
        <v>rock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(((J2172/60)/60)/24)+DATE(1970,1,1)</f>
        <v>42198.750254629631</v>
      </c>
      <c r="P2172">
        <f>YEAR(O2172)</f>
        <v>2015</v>
      </c>
      <c r="R2172" t="str" cm="1">
        <f t="array" ref="R2172:S2172">_xlfn.TEXTSPLIT(N2172,"/")</f>
        <v>music</v>
      </c>
      <c r="S2172" t="str">
        <v>rock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(((J2173/60)/60)/24)+DATE(1970,1,1)</f>
        <v>42141.95711805555</v>
      </c>
      <c r="P2173">
        <f>YEAR(O2173)</f>
        <v>2015</v>
      </c>
      <c r="R2173" t="str" cm="1">
        <f t="array" ref="R2173:S2173">_xlfn.TEXTSPLIT(N2173,"/")</f>
        <v>music</v>
      </c>
      <c r="S2173" t="str">
        <v>rock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(((J2174/60)/60)/24)+DATE(1970,1,1)</f>
        <v>42082.580092592587</v>
      </c>
      <c r="P2174">
        <f>YEAR(O2174)</f>
        <v>2015</v>
      </c>
      <c r="R2174" t="str" cm="1">
        <f t="array" ref="R2174:S2174">_xlfn.TEXTSPLIT(N2174,"/")</f>
        <v>music</v>
      </c>
      <c r="S2174" t="str">
        <v>rock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(((J2175/60)/60)/24)+DATE(1970,1,1)</f>
        <v>41495.692627314813</v>
      </c>
      <c r="P2175">
        <f>YEAR(O2175)</f>
        <v>2013</v>
      </c>
      <c r="R2175" t="str" cm="1">
        <f t="array" ref="R2175:S2175">_xlfn.TEXTSPLIT(N2175,"/")</f>
        <v>music</v>
      </c>
      <c r="S2175" t="str">
        <v>rock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(((J2176/60)/60)/24)+DATE(1970,1,1)</f>
        <v>42465.542905092589</v>
      </c>
      <c r="P2176">
        <f>YEAR(O2176)</f>
        <v>2016</v>
      </c>
      <c r="R2176" t="str" cm="1">
        <f t="array" ref="R2176:S2176">_xlfn.TEXTSPLIT(N2176,"/")</f>
        <v>music</v>
      </c>
      <c r="S2176" t="str">
        <v>rock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(((J2177/60)/60)/24)+DATE(1970,1,1)</f>
        <v>42565.009097222224</v>
      </c>
      <c r="P2177">
        <f>YEAR(O2177)</f>
        <v>2016</v>
      </c>
      <c r="R2177" t="str" cm="1">
        <f t="array" ref="R2177:S2177">_xlfn.TEXTSPLIT(N2177,"/")</f>
        <v>music</v>
      </c>
      <c r="S2177" t="str">
        <v>rock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(((J2178/60)/60)/24)+DATE(1970,1,1)</f>
        <v>42096.633206018523</v>
      </c>
      <c r="P2178">
        <f>YEAR(O2178)</f>
        <v>2015</v>
      </c>
      <c r="R2178" t="str" cm="1">
        <f t="array" ref="R2178:S2178">_xlfn.TEXTSPLIT(N2178,"/")</f>
        <v>music</v>
      </c>
      <c r="S2178" t="str">
        <v>rock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(((J2179/60)/60)/24)+DATE(1970,1,1)</f>
        <v>42502.250775462962</v>
      </c>
      <c r="P2179">
        <f>YEAR(O2179)</f>
        <v>2016</v>
      </c>
      <c r="R2179" t="str" cm="1">
        <f t="array" ref="R2179:S2179">_xlfn.TEXTSPLIT(N2179,"/")</f>
        <v>music</v>
      </c>
      <c r="S2179" t="str">
        <v>rock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(((J2180/60)/60)/24)+DATE(1970,1,1)</f>
        <v>42723.63653935185</v>
      </c>
      <c r="P2180">
        <f>YEAR(O2180)</f>
        <v>2016</v>
      </c>
      <c r="R2180" t="str" cm="1">
        <f t="array" ref="R2180:S2180">_xlfn.TEXTSPLIT(N2180,"/")</f>
        <v>music</v>
      </c>
      <c r="S2180" t="str">
        <v>rock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(((J2181/60)/60)/24)+DATE(1970,1,1)</f>
        <v>42075.171203703707</v>
      </c>
      <c r="P2181">
        <f>YEAR(O2181)</f>
        <v>2015</v>
      </c>
      <c r="R2181" t="str" cm="1">
        <f t="array" ref="R2181:S2181">_xlfn.TEXTSPLIT(N2181,"/")</f>
        <v>music</v>
      </c>
      <c r="S2181" t="str">
        <v>rock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(((J2182/60)/60)/24)+DATE(1970,1,1)</f>
        <v>42279.669768518521</v>
      </c>
      <c r="P2182">
        <f>YEAR(O2182)</f>
        <v>2015</v>
      </c>
      <c r="R2182" t="str" cm="1">
        <f t="array" ref="R2182:S2182">_xlfn.TEXTSPLIT(N2182,"/")</f>
        <v>music</v>
      </c>
      <c r="S2182" t="str">
        <v>rock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(((J2183/60)/60)/24)+DATE(1970,1,1)</f>
        <v>42773.005243055552</v>
      </c>
      <c r="P2183">
        <f>YEAR(O2183)</f>
        <v>2017</v>
      </c>
      <c r="R2183" t="str" cm="1">
        <f t="array" ref="R2183:S2183">_xlfn.TEXTSPLIT(N2183,"/")</f>
        <v>games</v>
      </c>
      <c r="S2183" t="str">
        <v>tabletop games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(((J2184/60)/60)/24)+DATE(1970,1,1)</f>
        <v>41879.900752314818</v>
      </c>
      <c r="P2184">
        <f>YEAR(O2184)</f>
        <v>2014</v>
      </c>
      <c r="R2184" t="str" cm="1">
        <f t="array" ref="R2184:S2184">_xlfn.TEXTSPLIT(N2184,"/")</f>
        <v>games</v>
      </c>
      <c r="S2184" t="str">
        <v>tabletop games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(((J2185/60)/60)/24)+DATE(1970,1,1)</f>
        <v>42745.365474537044</v>
      </c>
      <c r="P2185">
        <f>YEAR(O2185)</f>
        <v>2017</v>
      </c>
      <c r="R2185" t="str" cm="1">
        <f t="array" ref="R2185:S2185">_xlfn.TEXTSPLIT(N2185,"/")</f>
        <v>games</v>
      </c>
      <c r="S2185" t="str">
        <v>tabletop games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(((J2186/60)/60)/24)+DATE(1970,1,1)</f>
        <v>42380.690289351856</v>
      </c>
      <c r="P2186">
        <f>YEAR(O2186)</f>
        <v>2016</v>
      </c>
      <c r="R2186" t="str" cm="1">
        <f t="array" ref="R2186:S2186">_xlfn.TEXTSPLIT(N2186,"/")</f>
        <v>games</v>
      </c>
      <c r="S2186" t="str">
        <v>tabletop games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(((J2187/60)/60)/24)+DATE(1970,1,1)</f>
        <v>41319.349988425929</v>
      </c>
      <c r="P2187">
        <f>YEAR(O2187)</f>
        <v>2013</v>
      </c>
      <c r="R2187" t="str" cm="1">
        <f t="array" ref="R2187:S2187">_xlfn.TEXTSPLIT(N2187,"/")</f>
        <v>games</v>
      </c>
      <c r="S2187" t="str">
        <v>tabletop games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(((J2188/60)/60)/24)+DATE(1970,1,1)</f>
        <v>42583.615081018521</v>
      </c>
      <c r="P2188">
        <f>YEAR(O2188)</f>
        <v>2016</v>
      </c>
      <c r="R2188" t="str" cm="1">
        <f t="array" ref="R2188:S2188">_xlfn.TEXTSPLIT(N2188,"/")</f>
        <v>games</v>
      </c>
      <c r="S2188" t="str">
        <v>tabletop games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(((J2189/60)/60)/24)+DATE(1970,1,1)</f>
        <v>42068.209097222221</v>
      </c>
      <c r="P2189">
        <f>YEAR(O2189)</f>
        <v>2015</v>
      </c>
      <c r="R2189" t="str" cm="1">
        <f t="array" ref="R2189:S2189">_xlfn.TEXTSPLIT(N2189,"/")</f>
        <v>games</v>
      </c>
      <c r="S2189" t="str">
        <v>tabletop games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(((J2190/60)/60)/24)+DATE(1970,1,1)</f>
        <v>42633.586122685185</v>
      </c>
      <c r="P2190">
        <f>YEAR(O2190)</f>
        <v>2016</v>
      </c>
      <c r="R2190" t="str" cm="1">
        <f t="array" ref="R2190:S2190">_xlfn.TEXTSPLIT(N2190,"/")</f>
        <v>games</v>
      </c>
      <c r="S2190" t="str">
        <v>tabletop games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(((J2191/60)/60)/24)+DATE(1970,1,1)</f>
        <v>42467.788194444445</v>
      </c>
      <c r="P2191">
        <f>YEAR(O2191)</f>
        <v>2016</v>
      </c>
      <c r="R2191" t="str" cm="1">
        <f t="array" ref="R2191:S2191">_xlfn.TEXTSPLIT(N2191,"/")</f>
        <v>games</v>
      </c>
      <c r="S2191" t="str">
        <v>tabletop games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(((J2192/60)/60)/24)+DATE(1970,1,1)</f>
        <v>42417.625046296293</v>
      </c>
      <c r="P2192">
        <f>YEAR(O2192)</f>
        <v>2016</v>
      </c>
      <c r="R2192" t="str" cm="1">
        <f t="array" ref="R2192:S2192">_xlfn.TEXTSPLIT(N2192,"/")</f>
        <v>games</v>
      </c>
      <c r="S2192" t="str">
        <v>tabletop games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(((J2193/60)/60)/24)+DATE(1970,1,1)</f>
        <v>42768.833645833336</v>
      </c>
      <c r="P2193">
        <f>YEAR(O2193)</f>
        <v>2017</v>
      </c>
      <c r="R2193" t="str" cm="1">
        <f t="array" ref="R2193:S2193">_xlfn.TEXTSPLIT(N2193,"/")</f>
        <v>games</v>
      </c>
      <c r="S2193" t="str">
        <v>tabletop games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(((J2194/60)/60)/24)+DATE(1970,1,1)</f>
        <v>42691.8512037037</v>
      </c>
      <c r="P2194">
        <f>YEAR(O2194)</f>
        <v>2016</v>
      </c>
      <c r="R2194" t="str" cm="1">
        <f t="array" ref="R2194:S2194">_xlfn.TEXTSPLIT(N2194,"/")</f>
        <v>games</v>
      </c>
      <c r="S2194" t="str">
        <v>tabletop games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(((J2195/60)/60)/24)+DATE(1970,1,1)</f>
        <v>42664.405925925923</v>
      </c>
      <c r="P2195">
        <f>YEAR(O2195)</f>
        <v>2016</v>
      </c>
      <c r="R2195" t="str" cm="1">
        <f t="array" ref="R2195:S2195">_xlfn.TEXTSPLIT(N2195,"/")</f>
        <v>games</v>
      </c>
      <c r="S2195" t="str">
        <v>tabletop games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(((J2196/60)/60)/24)+DATE(1970,1,1)</f>
        <v>42425.757986111115</v>
      </c>
      <c r="P2196">
        <f>YEAR(O2196)</f>
        <v>2016</v>
      </c>
      <c r="R2196" t="str" cm="1">
        <f t="array" ref="R2196:S2196">_xlfn.TEXTSPLIT(N2196,"/")</f>
        <v>games</v>
      </c>
      <c r="S2196" t="str">
        <v>tabletop games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(((J2197/60)/60)/24)+DATE(1970,1,1)</f>
        <v>42197.771990740745</v>
      </c>
      <c r="P2197">
        <f>YEAR(O2197)</f>
        <v>2015</v>
      </c>
      <c r="R2197" t="str" cm="1">
        <f t="array" ref="R2197:S2197">_xlfn.TEXTSPLIT(N2197,"/")</f>
        <v>games</v>
      </c>
      <c r="S2197" t="str">
        <v>tabletop games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(((J2198/60)/60)/24)+DATE(1970,1,1)</f>
        <v>42675.487291666665</v>
      </c>
      <c r="P2198">
        <f>YEAR(O2198)</f>
        <v>2016</v>
      </c>
      <c r="R2198" t="str" cm="1">
        <f t="array" ref="R2198:S2198">_xlfn.TEXTSPLIT(N2198,"/")</f>
        <v>games</v>
      </c>
      <c r="S2198" t="str">
        <v>tabletop games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(((J2199/60)/60)/24)+DATE(1970,1,1)</f>
        <v>42033.584016203706</v>
      </c>
      <c r="P2199">
        <f>YEAR(O2199)</f>
        <v>2015</v>
      </c>
      <c r="R2199" t="str" cm="1">
        <f t="array" ref="R2199:S2199">_xlfn.TEXTSPLIT(N2199,"/")</f>
        <v>games</v>
      </c>
      <c r="S2199" t="str">
        <v>tabletop games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(((J2200/60)/60)/24)+DATE(1970,1,1)</f>
        <v>42292.513888888891</v>
      </c>
      <c r="P2200">
        <f>YEAR(O2200)</f>
        <v>2015</v>
      </c>
      <c r="R2200" t="str" cm="1">
        <f t="array" ref="R2200:S2200">_xlfn.TEXTSPLIT(N2200,"/")</f>
        <v>games</v>
      </c>
      <c r="S2200" t="str">
        <v>tabletop games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(((J2201/60)/60)/24)+DATE(1970,1,1)</f>
        <v>42262.416643518518</v>
      </c>
      <c r="P2201">
        <f>YEAR(O2201)</f>
        <v>2015</v>
      </c>
      <c r="R2201" t="str" cm="1">
        <f t="array" ref="R2201:S2201">_xlfn.TEXTSPLIT(N2201,"/")</f>
        <v>games</v>
      </c>
      <c r="S2201" t="str">
        <v>tabletop games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(((J2202/60)/60)/24)+DATE(1970,1,1)</f>
        <v>42163.625787037032</v>
      </c>
      <c r="P2202">
        <f>YEAR(O2202)</f>
        <v>2015</v>
      </c>
      <c r="R2202" t="str" cm="1">
        <f t="array" ref="R2202:S2202">_xlfn.TEXTSPLIT(N2202,"/")</f>
        <v>games</v>
      </c>
      <c r="S2202" t="str">
        <v>tabletop games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(((J2203/60)/60)/24)+DATE(1970,1,1)</f>
        <v>41276.846817129634</v>
      </c>
      <c r="P2203">
        <f>YEAR(O2203)</f>
        <v>2013</v>
      </c>
      <c r="R2203" t="str" cm="1">
        <f t="array" ref="R2203:S2203">_xlfn.TEXTSPLIT(N2203,"/")</f>
        <v>music</v>
      </c>
      <c r="S2203" t="str">
        <v>electronic music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(((J2204/60)/60)/24)+DATE(1970,1,1)</f>
        <v>41184.849166666667</v>
      </c>
      <c r="P2204">
        <f>YEAR(O2204)</f>
        <v>2012</v>
      </c>
      <c r="R2204" t="str" cm="1">
        <f t="array" ref="R2204:S2204">_xlfn.TEXTSPLIT(N2204,"/")</f>
        <v>music</v>
      </c>
      <c r="S2204" t="str">
        <v>electronic music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(((J2205/60)/60)/24)+DATE(1970,1,1)</f>
        <v>42241.85974537037</v>
      </c>
      <c r="P2205">
        <f>YEAR(O2205)</f>
        <v>2015</v>
      </c>
      <c r="R2205" t="str" cm="1">
        <f t="array" ref="R2205:S2205">_xlfn.TEXTSPLIT(N2205,"/")</f>
        <v>music</v>
      </c>
      <c r="S2205" t="str">
        <v>electronic music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(((J2206/60)/60)/24)+DATE(1970,1,1)</f>
        <v>41312.311562499999</v>
      </c>
      <c r="P2206">
        <f>YEAR(O2206)</f>
        <v>2013</v>
      </c>
      <c r="R2206" t="str" cm="1">
        <f t="array" ref="R2206:S2206">_xlfn.TEXTSPLIT(N2206,"/")</f>
        <v>music</v>
      </c>
      <c r="S2206" t="str">
        <v>electronic music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(((J2207/60)/60)/24)+DATE(1970,1,1)</f>
        <v>41031.82163194444</v>
      </c>
      <c r="P2207">
        <f>YEAR(O2207)</f>
        <v>2012</v>
      </c>
      <c r="R2207" t="str" cm="1">
        <f t="array" ref="R2207:S2207">_xlfn.TEXTSPLIT(N2207,"/")</f>
        <v>music</v>
      </c>
      <c r="S2207" t="str">
        <v>electronic music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(((J2208/60)/60)/24)+DATE(1970,1,1)</f>
        <v>40997.257222222222</v>
      </c>
      <c r="P2208">
        <f>YEAR(O2208)</f>
        <v>2012</v>
      </c>
      <c r="R2208" t="str" cm="1">
        <f t="array" ref="R2208:S2208">_xlfn.TEXTSPLIT(N2208,"/")</f>
        <v>music</v>
      </c>
      <c r="S2208" t="str">
        <v>electronic music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(((J2209/60)/60)/24)+DATE(1970,1,1)</f>
        <v>41564.194131944445</v>
      </c>
      <c r="P2209">
        <f>YEAR(O2209)</f>
        <v>2013</v>
      </c>
      <c r="R2209" t="str" cm="1">
        <f t="array" ref="R2209:S2209">_xlfn.TEXTSPLIT(N2209,"/")</f>
        <v>music</v>
      </c>
      <c r="S2209" t="str">
        <v>electronic music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(((J2210/60)/60)/24)+DATE(1970,1,1)</f>
        <v>40946.882245370369</v>
      </c>
      <c r="P2210">
        <f>YEAR(O2210)</f>
        <v>2012</v>
      </c>
      <c r="R2210" t="str" cm="1">
        <f t="array" ref="R2210:S2210">_xlfn.TEXTSPLIT(N2210,"/")</f>
        <v>music</v>
      </c>
      <c r="S2210" t="str">
        <v>electronic music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(((J2211/60)/60)/24)+DATE(1970,1,1)</f>
        <v>41732.479675925926</v>
      </c>
      <c r="P2211">
        <f>YEAR(O2211)</f>
        <v>2014</v>
      </c>
      <c r="R2211" t="str" cm="1">
        <f t="array" ref="R2211:S2211">_xlfn.TEXTSPLIT(N2211,"/")</f>
        <v>music</v>
      </c>
      <c r="S2211" t="str">
        <v>electronic music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(((J2212/60)/60)/24)+DATE(1970,1,1)</f>
        <v>40956.066087962965</v>
      </c>
      <c r="P2212">
        <f>YEAR(O2212)</f>
        <v>2012</v>
      </c>
      <c r="R2212" t="str" cm="1">
        <f t="array" ref="R2212:S2212">_xlfn.TEXTSPLIT(N2212,"/")</f>
        <v>music</v>
      </c>
      <c r="S2212" t="str">
        <v>electronic music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(((J2213/60)/60)/24)+DATE(1970,1,1)</f>
        <v>41716.785011574073</v>
      </c>
      <c r="P2213">
        <f>YEAR(O2213)</f>
        <v>2014</v>
      </c>
      <c r="R2213" t="str" cm="1">
        <f t="array" ref="R2213:S2213">_xlfn.TEXTSPLIT(N2213,"/")</f>
        <v>music</v>
      </c>
      <c r="S2213" t="str">
        <v>electronic music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(((J2214/60)/60)/24)+DATE(1970,1,1)</f>
        <v>41548.747418981482</v>
      </c>
      <c r="P2214">
        <f>YEAR(O2214)</f>
        <v>2013</v>
      </c>
      <c r="R2214" t="str" cm="1">
        <f t="array" ref="R2214:S2214">_xlfn.TEXTSPLIT(N2214,"/")</f>
        <v>music</v>
      </c>
      <c r="S2214" t="str">
        <v>electronic music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(((J2215/60)/60)/24)+DATE(1970,1,1)</f>
        <v>42109.826145833329</v>
      </c>
      <c r="P2215">
        <f>YEAR(O2215)</f>
        <v>2015</v>
      </c>
      <c r="R2215" t="str" cm="1">
        <f t="array" ref="R2215:S2215">_xlfn.TEXTSPLIT(N2215,"/")</f>
        <v>music</v>
      </c>
      <c r="S2215" t="str">
        <v>electronic music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(((J2216/60)/60)/24)+DATE(1970,1,1)</f>
        <v>41646.792222222226</v>
      </c>
      <c r="P2216">
        <f>YEAR(O2216)</f>
        <v>2014</v>
      </c>
      <c r="R2216" t="str" cm="1">
        <f t="array" ref="R2216:S2216">_xlfn.TEXTSPLIT(N2216,"/")</f>
        <v>music</v>
      </c>
      <c r="S2216" t="str">
        <v>electronic music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(((J2217/60)/60)/24)+DATE(1970,1,1)</f>
        <v>40958.717268518521</v>
      </c>
      <c r="P2217">
        <f>YEAR(O2217)</f>
        <v>2012</v>
      </c>
      <c r="R2217" t="str" cm="1">
        <f t="array" ref="R2217:S2217">_xlfn.TEXTSPLIT(N2217,"/")</f>
        <v>music</v>
      </c>
      <c r="S2217" t="str">
        <v>electronic music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(((J2218/60)/60)/24)+DATE(1970,1,1)</f>
        <v>42194.751678240747</v>
      </c>
      <c r="P2218">
        <f>YEAR(O2218)</f>
        <v>2015</v>
      </c>
      <c r="R2218" t="str" cm="1">
        <f t="array" ref="R2218:S2218">_xlfn.TEXTSPLIT(N2218,"/")</f>
        <v>music</v>
      </c>
      <c r="S2218" t="str">
        <v>electronic music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(((J2219/60)/60)/24)+DATE(1970,1,1)</f>
        <v>42299.776770833334</v>
      </c>
      <c r="P2219">
        <f>YEAR(O2219)</f>
        <v>2015</v>
      </c>
      <c r="R2219" t="str" cm="1">
        <f t="array" ref="R2219:S2219">_xlfn.TEXTSPLIT(N2219,"/")</f>
        <v>music</v>
      </c>
      <c r="S2219" t="str">
        <v>electronic music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(((J2220/60)/60)/24)+DATE(1970,1,1)</f>
        <v>41127.812303240738</v>
      </c>
      <c r="P2220">
        <f>YEAR(O2220)</f>
        <v>2012</v>
      </c>
      <c r="R2220" t="str" cm="1">
        <f t="array" ref="R2220:S2220">_xlfn.TEXTSPLIT(N2220,"/")</f>
        <v>music</v>
      </c>
      <c r="S2220" t="str">
        <v>electronic music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(((J2221/60)/60)/24)+DATE(1970,1,1)</f>
        <v>42205.718888888892</v>
      </c>
      <c r="P2221">
        <f>YEAR(O2221)</f>
        <v>2015</v>
      </c>
      <c r="R2221" t="str" cm="1">
        <f t="array" ref="R2221:S2221">_xlfn.TEXTSPLIT(N2221,"/")</f>
        <v>music</v>
      </c>
      <c r="S2221" t="str">
        <v>electronic music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(((J2222/60)/60)/24)+DATE(1970,1,1)</f>
        <v>41452.060601851852</v>
      </c>
      <c r="P2222">
        <f>YEAR(O2222)</f>
        <v>2013</v>
      </c>
      <c r="R2222" t="str" cm="1">
        <f t="array" ref="R2222:S2222">_xlfn.TEXTSPLIT(N2222,"/")</f>
        <v>music</v>
      </c>
      <c r="S2222" t="str">
        <v>electronic music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(((J2223/60)/60)/24)+DATE(1970,1,1)</f>
        <v>42452.666770833333</v>
      </c>
      <c r="P2223">
        <f>YEAR(O2223)</f>
        <v>2016</v>
      </c>
      <c r="R2223" t="str" cm="1">
        <f t="array" ref="R2223:S2223">_xlfn.TEXTSPLIT(N2223,"/")</f>
        <v>games</v>
      </c>
      <c r="S2223" t="str">
        <v>tabletop games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(((J2224/60)/60)/24)+DATE(1970,1,1)</f>
        <v>40906.787581018521</v>
      </c>
      <c r="P2224">
        <f>YEAR(O2224)</f>
        <v>2011</v>
      </c>
      <c r="R2224" t="str" cm="1">
        <f t="array" ref="R2224:S2224">_xlfn.TEXTSPLIT(N2224,"/")</f>
        <v>games</v>
      </c>
      <c r="S2224" t="str">
        <v>tabletop games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(((J2225/60)/60)/24)+DATE(1970,1,1)</f>
        <v>42152.640833333338</v>
      </c>
      <c r="P2225">
        <f>YEAR(O2225)</f>
        <v>2015</v>
      </c>
      <c r="R2225" t="str" cm="1">
        <f t="array" ref="R2225:S2225">_xlfn.TEXTSPLIT(N2225,"/")</f>
        <v>games</v>
      </c>
      <c r="S2225" t="str">
        <v>tabletop games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(((J2226/60)/60)/24)+DATE(1970,1,1)</f>
        <v>42644.667534722219</v>
      </c>
      <c r="P2226">
        <f>YEAR(O2226)</f>
        <v>2016</v>
      </c>
      <c r="R2226" t="str" cm="1">
        <f t="array" ref="R2226:S2226">_xlfn.TEXTSPLIT(N2226,"/")</f>
        <v>games</v>
      </c>
      <c r="S2226" t="str">
        <v>tabletop games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(((J2227/60)/60)/24)+DATE(1970,1,1)</f>
        <v>41873.79184027778</v>
      </c>
      <c r="P2227">
        <f>YEAR(O2227)</f>
        <v>2014</v>
      </c>
      <c r="R2227" t="str" cm="1">
        <f t="array" ref="R2227:S2227">_xlfn.TEXTSPLIT(N2227,"/")</f>
        <v>games</v>
      </c>
      <c r="S2227" t="str">
        <v>tabletop games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(((J2228/60)/60)/24)+DATE(1970,1,1)</f>
        <v>42381.79886574074</v>
      </c>
      <c r="P2228">
        <f>YEAR(O2228)</f>
        <v>2016</v>
      </c>
      <c r="R2228" t="str" cm="1">
        <f t="array" ref="R2228:S2228">_xlfn.TEXTSPLIT(N2228,"/")</f>
        <v>games</v>
      </c>
      <c r="S2228" t="str">
        <v>tabletop games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(((J2229/60)/60)/24)+DATE(1970,1,1)</f>
        <v>41561.807349537034</v>
      </c>
      <c r="P2229">
        <f>YEAR(O2229)</f>
        <v>2013</v>
      </c>
      <c r="R2229" t="str" cm="1">
        <f t="array" ref="R2229:S2229">_xlfn.TEXTSPLIT(N2229,"/")</f>
        <v>games</v>
      </c>
      <c r="S2229" t="str">
        <v>tabletop games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(((J2230/60)/60)/24)+DATE(1970,1,1)</f>
        <v>42202.278194444443</v>
      </c>
      <c r="P2230">
        <f>YEAR(O2230)</f>
        <v>2015</v>
      </c>
      <c r="R2230" t="str" cm="1">
        <f t="array" ref="R2230:S2230">_xlfn.TEXTSPLIT(N2230,"/")</f>
        <v>games</v>
      </c>
      <c r="S2230" t="str">
        <v>tabletop games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(((J2231/60)/60)/24)+DATE(1970,1,1)</f>
        <v>41484.664247685185</v>
      </c>
      <c r="P2231">
        <f>YEAR(O2231)</f>
        <v>2013</v>
      </c>
      <c r="R2231" t="str" cm="1">
        <f t="array" ref="R2231:S2231">_xlfn.TEXTSPLIT(N2231,"/")</f>
        <v>games</v>
      </c>
      <c r="S2231" t="str">
        <v>tabletop games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(((J2232/60)/60)/24)+DATE(1970,1,1)</f>
        <v>41724.881099537037</v>
      </c>
      <c r="P2232">
        <f>YEAR(O2232)</f>
        <v>2014</v>
      </c>
      <c r="R2232" t="str" cm="1">
        <f t="array" ref="R2232:S2232">_xlfn.TEXTSPLIT(N2232,"/")</f>
        <v>games</v>
      </c>
      <c r="S2232" t="str">
        <v>tabletop games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(((J2233/60)/60)/24)+DATE(1970,1,1)</f>
        <v>41423.910891203705</v>
      </c>
      <c r="P2233">
        <f>YEAR(O2233)</f>
        <v>2013</v>
      </c>
      <c r="R2233" t="str" cm="1">
        <f t="array" ref="R2233:S2233">_xlfn.TEXTSPLIT(N2233,"/")</f>
        <v>games</v>
      </c>
      <c r="S2233" t="str">
        <v>tabletop games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(((J2234/60)/60)/24)+DATE(1970,1,1)</f>
        <v>41806.794074074074</v>
      </c>
      <c r="P2234">
        <f>YEAR(O2234)</f>
        <v>2014</v>
      </c>
      <c r="R2234" t="str" cm="1">
        <f t="array" ref="R2234:S2234">_xlfn.TEXTSPLIT(N2234,"/")</f>
        <v>games</v>
      </c>
      <c r="S2234" t="str">
        <v>tabletop games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(((J2235/60)/60)/24)+DATE(1970,1,1)</f>
        <v>42331.378923611104</v>
      </c>
      <c r="P2235">
        <f>YEAR(O2235)</f>
        <v>2015</v>
      </c>
      <c r="R2235" t="str" cm="1">
        <f t="array" ref="R2235:S2235">_xlfn.TEXTSPLIT(N2235,"/")</f>
        <v>games</v>
      </c>
      <c r="S2235" t="str">
        <v>tabletop games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(((J2236/60)/60)/24)+DATE(1970,1,1)</f>
        <v>42710.824618055558</v>
      </c>
      <c r="P2236">
        <f>YEAR(O2236)</f>
        <v>2016</v>
      </c>
      <c r="R2236" t="str" cm="1">
        <f t="array" ref="R2236:S2236">_xlfn.TEXTSPLIT(N2236,"/")</f>
        <v>games</v>
      </c>
      <c r="S2236" t="str">
        <v>tabletop games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(((J2237/60)/60)/24)+DATE(1970,1,1)</f>
        <v>42062.022118055553</v>
      </c>
      <c r="P2237">
        <f>YEAR(O2237)</f>
        <v>2015</v>
      </c>
      <c r="R2237" t="str" cm="1">
        <f t="array" ref="R2237:S2237">_xlfn.TEXTSPLIT(N2237,"/")</f>
        <v>games</v>
      </c>
      <c r="S2237" t="str">
        <v>tabletop games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(((J2238/60)/60)/24)+DATE(1970,1,1)</f>
        <v>42371.617164351846</v>
      </c>
      <c r="P2238">
        <f>YEAR(O2238)</f>
        <v>2016</v>
      </c>
      <c r="R2238" t="str" cm="1">
        <f t="array" ref="R2238:S2238">_xlfn.TEXTSPLIT(N2238,"/")</f>
        <v>games</v>
      </c>
      <c r="S2238" t="str">
        <v>tabletop games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(((J2239/60)/60)/24)+DATE(1970,1,1)</f>
        <v>41915.003275462965</v>
      </c>
      <c r="P2239">
        <f>YEAR(O2239)</f>
        <v>2014</v>
      </c>
      <c r="R2239" t="str" cm="1">
        <f t="array" ref="R2239:S2239">_xlfn.TEXTSPLIT(N2239,"/")</f>
        <v>games</v>
      </c>
      <c r="S2239" t="str">
        <v>tabletop games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(((J2240/60)/60)/24)+DATE(1970,1,1)</f>
        <v>42774.621712962966</v>
      </c>
      <c r="P2240">
        <f>YEAR(O2240)</f>
        <v>2017</v>
      </c>
      <c r="R2240" t="str" cm="1">
        <f t="array" ref="R2240:S2240">_xlfn.TEXTSPLIT(N2240,"/")</f>
        <v>games</v>
      </c>
      <c r="S2240" t="str">
        <v>tabletop games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(((J2241/60)/60)/24)+DATE(1970,1,1)</f>
        <v>41572.958495370374</v>
      </c>
      <c r="P2241">
        <f>YEAR(O2241)</f>
        <v>2013</v>
      </c>
      <c r="R2241" t="str" cm="1">
        <f t="array" ref="R2241:S2241">_xlfn.TEXTSPLIT(N2241,"/")</f>
        <v>games</v>
      </c>
      <c r="S2241" t="str">
        <v>tabletop games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(((J2242/60)/60)/24)+DATE(1970,1,1)</f>
        <v>42452.825740740736</v>
      </c>
      <c r="P2242">
        <f>YEAR(O2242)</f>
        <v>2016</v>
      </c>
      <c r="R2242" t="str" cm="1">
        <f t="array" ref="R2242:S2242">_xlfn.TEXTSPLIT(N2242,"/")</f>
        <v>games</v>
      </c>
      <c r="S2242" t="str">
        <v>tabletop games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(((J2243/60)/60)/24)+DATE(1970,1,1)</f>
        <v>42766.827546296292</v>
      </c>
      <c r="P2243">
        <f>YEAR(O2243)</f>
        <v>2017</v>
      </c>
      <c r="R2243" t="str" cm="1">
        <f t="array" ref="R2243:S2243">_xlfn.TEXTSPLIT(N2243,"/")</f>
        <v>games</v>
      </c>
      <c r="S2243" t="str">
        <v>tabletop games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(((J2244/60)/60)/24)+DATE(1970,1,1)</f>
        <v>41569.575613425928</v>
      </c>
      <c r="P2244">
        <f>YEAR(O2244)</f>
        <v>2013</v>
      </c>
      <c r="R2244" t="str" cm="1">
        <f t="array" ref="R2244:S2244">_xlfn.TEXTSPLIT(N2244,"/")</f>
        <v>games</v>
      </c>
      <c r="S2244" t="str">
        <v>tabletop games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(((J2245/60)/60)/24)+DATE(1970,1,1)</f>
        <v>42800.751041666663</v>
      </c>
      <c r="P2245">
        <f>YEAR(O2245)</f>
        <v>2017</v>
      </c>
      <c r="R2245" t="str" cm="1">
        <f t="array" ref="R2245:S2245">_xlfn.TEXTSPLIT(N2245,"/")</f>
        <v>games</v>
      </c>
      <c r="S2245" t="str">
        <v>tabletop games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(((J2246/60)/60)/24)+DATE(1970,1,1)</f>
        <v>42647.818819444445</v>
      </c>
      <c r="P2246">
        <f>YEAR(O2246)</f>
        <v>2016</v>
      </c>
      <c r="R2246" t="str" cm="1">
        <f t="array" ref="R2246:S2246">_xlfn.TEXTSPLIT(N2246,"/")</f>
        <v>games</v>
      </c>
      <c r="S2246" t="str">
        <v>tabletop games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(((J2247/60)/60)/24)+DATE(1970,1,1)</f>
        <v>41660.708530092597</v>
      </c>
      <c r="P2247">
        <f>YEAR(O2247)</f>
        <v>2014</v>
      </c>
      <c r="R2247" t="str" cm="1">
        <f t="array" ref="R2247:S2247">_xlfn.TEXTSPLIT(N2247,"/")</f>
        <v>games</v>
      </c>
      <c r="S2247" t="str">
        <v>tabletop games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(((J2248/60)/60)/24)+DATE(1970,1,1)</f>
        <v>42221.79178240741</v>
      </c>
      <c r="P2248">
        <f>YEAR(O2248)</f>
        <v>2015</v>
      </c>
      <c r="R2248" t="str" cm="1">
        <f t="array" ref="R2248:S2248">_xlfn.TEXTSPLIT(N2248,"/")</f>
        <v>games</v>
      </c>
      <c r="S2248" t="str">
        <v>tabletop games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(((J2249/60)/60)/24)+DATE(1970,1,1)</f>
        <v>42200.666261574079</v>
      </c>
      <c r="P2249">
        <f>YEAR(O2249)</f>
        <v>2015</v>
      </c>
      <c r="R2249" t="str" cm="1">
        <f t="array" ref="R2249:S2249">_xlfn.TEXTSPLIT(N2249,"/")</f>
        <v>games</v>
      </c>
      <c r="S2249" t="str">
        <v>tabletop games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(((J2250/60)/60)/24)+DATE(1970,1,1)</f>
        <v>42688.875902777778</v>
      </c>
      <c r="P2250">
        <f>YEAR(O2250)</f>
        <v>2016</v>
      </c>
      <c r="R2250" t="str" cm="1">
        <f t="array" ref="R2250:S2250">_xlfn.TEXTSPLIT(N2250,"/")</f>
        <v>games</v>
      </c>
      <c r="S2250" t="str">
        <v>tabletop games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(((J2251/60)/60)/24)+DATE(1970,1,1)</f>
        <v>41336.703298611108</v>
      </c>
      <c r="P2251">
        <f>YEAR(O2251)</f>
        <v>2013</v>
      </c>
      <c r="R2251" t="str" cm="1">
        <f t="array" ref="R2251:S2251">_xlfn.TEXTSPLIT(N2251,"/")</f>
        <v>games</v>
      </c>
      <c r="S2251" t="str">
        <v>tabletop games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(((J2252/60)/60)/24)+DATE(1970,1,1)</f>
        <v>42677.005474537036</v>
      </c>
      <c r="P2252">
        <f>YEAR(O2252)</f>
        <v>2016</v>
      </c>
      <c r="R2252" t="str" cm="1">
        <f t="array" ref="R2252:S2252">_xlfn.TEXTSPLIT(N2252,"/")</f>
        <v>games</v>
      </c>
      <c r="S2252" t="str">
        <v>tabletop games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(((J2253/60)/60)/24)+DATE(1970,1,1)</f>
        <v>41846.34579861111</v>
      </c>
      <c r="P2253">
        <f>YEAR(O2253)</f>
        <v>2014</v>
      </c>
      <c r="R2253" t="str" cm="1">
        <f t="array" ref="R2253:S2253">_xlfn.TEXTSPLIT(N2253,"/")</f>
        <v>games</v>
      </c>
      <c r="S2253" t="str">
        <v>tabletop games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(((J2254/60)/60)/24)+DATE(1970,1,1)</f>
        <v>42573.327986111108</v>
      </c>
      <c r="P2254">
        <f>YEAR(O2254)</f>
        <v>2016</v>
      </c>
      <c r="R2254" t="str" cm="1">
        <f t="array" ref="R2254:S2254">_xlfn.TEXTSPLIT(N2254,"/")</f>
        <v>games</v>
      </c>
      <c r="S2254" t="str">
        <v>tabletop games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(((J2255/60)/60)/24)+DATE(1970,1,1)</f>
        <v>42296.631331018521</v>
      </c>
      <c r="P2255">
        <f>YEAR(O2255)</f>
        <v>2015</v>
      </c>
      <c r="R2255" t="str" cm="1">
        <f t="array" ref="R2255:S2255">_xlfn.TEXTSPLIT(N2255,"/")</f>
        <v>games</v>
      </c>
      <c r="S2255" t="str">
        <v>tabletop games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(((J2256/60)/60)/24)+DATE(1970,1,1)</f>
        <v>42752.647777777776</v>
      </c>
      <c r="P2256">
        <f>YEAR(O2256)</f>
        <v>2017</v>
      </c>
      <c r="R2256" t="str" cm="1">
        <f t="array" ref="R2256:S2256">_xlfn.TEXTSPLIT(N2256,"/")</f>
        <v>games</v>
      </c>
      <c r="S2256" t="str">
        <v>tabletop games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(((J2257/60)/60)/24)+DATE(1970,1,1)</f>
        <v>42467.951979166668</v>
      </c>
      <c r="P2257">
        <f>YEAR(O2257)</f>
        <v>2016</v>
      </c>
      <c r="R2257" t="str" cm="1">
        <f t="array" ref="R2257:S2257">_xlfn.TEXTSPLIT(N2257,"/")</f>
        <v>games</v>
      </c>
      <c r="S2257" t="str">
        <v>tabletop games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(((J2258/60)/60)/24)+DATE(1970,1,1)</f>
        <v>42682.451921296291</v>
      </c>
      <c r="P2258">
        <f>YEAR(O2258)</f>
        <v>2016</v>
      </c>
      <c r="R2258" t="str" cm="1">
        <f t="array" ref="R2258:S2258">_xlfn.TEXTSPLIT(N2258,"/")</f>
        <v>games</v>
      </c>
      <c r="S2258" t="str">
        <v>tabletop games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(((J2259/60)/60)/24)+DATE(1970,1,1)</f>
        <v>42505.936678240745</v>
      </c>
      <c r="P2259">
        <f>YEAR(O2259)</f>
        <v>2016</v>
      </c>
      <c r="R2259" t="str" cm="1">
        <f t="array" ref="R2259:S2259">_xlfn.TEXTSPLIT(N2259,"/")</f>
        <v>games</v>
      </c>
      <c r="S2259" t="str">
        <v>tabletop games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(((J2260/60)/60)/24)+DATE(1970,1,1)</f>
        <v>42136.75100694444</v>
      </c>
      <c r="P2260">
        <f>YEAR(O2260)</f>
        <v>2015</v>
      </c>
      <c r="R2260" t="str" cm="1">
        <f t="array" ref="R2260:S2260">_xlfn.TEXTSPLIT(N2260,"/")</f>
        <v>games</v>
      </c>
      <c r="S2260" t="str">
        <v>tabletop games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(((J2261/60)/60)/24)+DATE(1970,1,1)</f>
        <v>42702.804814814815</v>
      </c>
      <c r="P2261">
        <f>YEAR(O2261)</f>
        <v>2016</v>
      </c>
      <c r="R2261" t="str" cm="1">
        <f t="array" ref="R2261:S2261">_xlfn.TEXTSPLIT(N2261,"/")</f>
        <v>games</v>
      </c>
      <c r="S2261" t="str">
        <v>tabletop games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(((J2262/60)/60)/24)+DATE(1970,1,1)</f>
        <v>41695.016782407409</v>
      </c>
      <c r="P2262">
        <f>YEAR(O2262)</f>
        <v>2014</v>
      </c>
      <c r="R2262" t="str" cm="1">
        <f t="array" ref="R2262:S2262">_xlfn.TEXTSPLIT(N2262,"/")</f>
        <v>games</v>
      </c>
      <c r="S2262" t="str">
        <v>tabletop games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(((J2263/60)/60)/24)+DATE(1970,1,1)</f>
        <v>42759.724768518514</v>
      </c>
      <c r="P2263">
        <f>YEAR(O2263)</f>
        <v>2017</v>
      </c>
      <c r="R2263" t="str" cm="1">
        <f t="array" ref="R2263:S2263">_xlfn.TEXTSPLIT(N2263,"/")</f>
        <v>games</v>
      </c>
      <c r="S2263" t="str">
        <v>tabletop games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(((J2264/60)/60)/24)+DATE(1970,1,1)</f>
        <v>41926.585162037038</v>
      </c>
      <c r="P2264">
        <f>YEAR(O2264)</f>
        <v>2014</v>
      </c>
      <c r="R2264" t="str" cm="1">
        <f t="array" ref="R2264:S2264">_xlfn.TEXTSPLIT(N2264,"/")</f>
        <v>games</v>
      </c>
      <c r="S2264" t="str">
        <v>tabletop games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(((J2265/60)/60)/24)+DATE(1970,1,1)</f>
        <v>42014.832326388889</v>
      </c>
      <c r="P2265">
        <f>YEAR(O2265)</f>
        <v>2015</v>
      </c>
      <c r="R2265" t="str" cm="1">
        <f t="array" ref="R2265:S2265">_xlfn.TEXTSPLIT(N2265,"/")</f>
        <v>games</v>
      </c>
      <c r="S2265" t="str">
        <v>tabletop games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(((J2266/60)/60)/24)+DATE(1970,1,1)</f>
        <v>42496.582337962958</v>
      </c>
      <c r="P2266">
        <f>YEAR(O2266)</f>
        <v>2016</v>
      </c>
      <c r="R2266" t="str" cm="1">
        <f t="array" ref="R2266:S2266">_xlfn.TEXTSPLIT(N2266,"/")</f>
        <v>games</v>
      </c>
      <c r="S2266" t="str">
        <v>tabletop games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(((J2267/60)/60)/24)+DATE(1970,1,1)</f>
        <v>42689.853090277778</v>
      </c>
      <c r="P2267">
        <f>YEAR(O2267)</f>
        <v>2016</v>
      </c>
      <c r="R2267" t="str" cm="1">
        <f t="array" ref="R2267:S2267">_xlfn.TEXTSPLIT(N2267,"/")</f>
        <v>games</v>
      </c>
      <c r="S2267" t="str">
        <v>tabletop games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(((J2268/60)/60)/24)+DATE(1970,1,1)</f>
        <v>42469.874907407408</v>
      </c>
      <c r="P2268">
        <f>YEAR(O2268)</f>
        <v>2016</v>
      </c>
      <c r="R2268" t="str" cm="1">
        <f t="array" ref="R2268:S2268">_xlfn.TEXTSPLIT(N2268,"/")</f>
        <v>games</v>
      </c>
      <c r="S2268" t="str">
        <v>tabletop games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(((J2269/60)/60)/24)+DATE(1970,1,1)</f>
        <v>41968.829826388886</v>
      </c>
      <c r="P2269">
        <f>YEAR(O2269)</f>
        <v>2014</v>
      </c>
      <c r="R2269" t="str" cm="1">
        <f t="array" ref="R2269:S2269">_xlfn.TEXTSPLIT(N2269,"/")</f>
        <v>games</v>
      </c>
      <c r="S2269" t="str">
        <v>tabletop games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(((J2270/60)/60)/24)+DATE(1970,1,1)</f>
        <v>42776.082349537035</v>
      </c>
      <c r="P2270">
        <f>YEAR(O2270)</f>
        <v>2017</v>
      </c>
      <c r="R2270" t="str" cm="1">
        <f t="array" ref="R2270:S2270">_xlfn.TEXTSPLIT(N2270,"/")</f>
        <v>games</v>
      </c>
      <c r="S2270" t="str">
        <v>tabletop games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(((J2271/60)/60)/24)+DATE(1970,1,1)</f>
        <v>42776.704432870371</v>
      </c>
      <c r="P2271">
        <f>YEAR(O2271)</f>
        <v>2017</v>
      </c>
      <c r="R2271" t="str" cm="1">
        <f t="array" ref="R2271:S2271">_xlfn.TEXTSPLIT(N2271,"/")</f>
        <v>games</v>
      </c>
      <c r="S2271" t="str">
        <v>tabletop games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(((J2272/60)/60)/24)+DATE(1970,1,1)</f>
        <v>42725.869363425925</v>
      </c>
      <c r="P2272">
        <f>YEAR(O2272)</f>
        <v>2016</v>
      </c>
      <c r="R2272" t="str" cm="1">
        <f t="array" ref="R2272:S2272">_xlfn.TEXTSPLIT(N2272,"/")</f>
        <v>games</v>
      </c>
      <c r="S2272" t="str">
        <v>tabletop games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(((J2273/60)/60)/24)+DATE(1970,1,1)</f>
        <v>42684.000046296293</v>
      </c>
      <c r="P2273">
        <f>YEAR(O2273)</f>
        <v>2016</v>
      </c>
      <c r="R2273" t="str" cm="1">
        <f t="array" ref="R2273:S2273">_xlfn.TEXTSPLIT(N2273,"/")</f>
        <v>games</v>
      </c>
      <c r="S2273" t="str">
        <v>tabletop games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(((J2274/60)/60)/24)+DATE(1970,1,1)</f>
        <v>42315.699490740735</v>
      </c>
      <c r="P2274">
        <f>YEAR(O2274)</f>
        <v>2015</v>
      </c>
      <c r="R2274" t="str" cm="1">
        <f t="array" ref="R2274:S2274">_xlfn.TEXTSPLIT(N2274,"/")</f>
        <v>games</v>
      </c>
      <c r="S2274" t="str">
        <v>tabletop games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(((J2275/60)/60)/24)+DATE(1970,1,1)</f>
        <v>42781.549097222218</v>
      </c>
      <c r="P2275">
        <f>YEAR(O2275)</f>
        <v>2017</v>
      </c>
      <c r="R2275" t="str" cm="1">
        <f t="array" ref="R2275:S2275">_xlfn.TEXTSPLIT(N2275,"/")</f>
        <v>games</v>
      </c>
      <c r="S2275" t="str">
        <v>tabletop games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(((J2276/60)/60)/24)+DATE(1970,1,1)</f>
        <v>41663.500659722224</v>
      </c>
      <c r="P2276">
        <f>YEAR(O2276)</f>
        <v>2014</v>
      </c>
      <c r="R2276" t="str" cm="1">
        <f t="array" ref="R2276:S2276">_xlfn.TEXTSPLIT(N2276,"/")</f>
        <v>games</v>
      </c>
      <c r="S2276" t="str">
        <v>tabletop games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(((J2277/60)/60)/24)+DATE(1970,1,1)</f>
        <v>41965.616655092599</v>
      </c>
      <c r="P2277">
        <f>YEAR(O2277)</f>
        <v>2014</v>
      </c>
      <c r="R2277" t="str" cm="1">
        <f t="array" ref="R2277:S2277">_xlfn.TEXTSPLIT(N2277,"/")</f>
        <v>games</v>
      </c>
      <c r="S2277" t="str">
        <v>tabletop games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(((J2278/60)/60)/24)+DATE(1970,1,1)</f>
        <v>41614.651493055557</v>
      </c>
      <c r="P2278">
        <f>YEAR(O2278)</f>
        <v>2013</v>
      </c>
      <c r="R2278" t="str" cm="1">
        <f t="array" ref="R2278:S2278">_xlfn.TEXTSPLIT(N2278,"/")</f>
        <v>games</v>
      </c>
      <c r="S2278" t="str">
        <v>tabletop games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(((J2279/60)/60)/24)+DATE(1970,1,1)</f>
        <v>40936.678506944445</v>
      </c>
      <c r="P2279">
        <f>YEAR(O2279)</f>
        <v>2012</v>
      </c>
      <c r="R2279" t="str" cm="1">
        <f t="array" ref="R2279:S2279">_xlfn.TEXTSPLIT(N2279,"/")</f>
        <v>games</v>
      </c>
      <c r="S2279" t="str">
        <v>tabletop games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(((J2280/60)/60)/24)+DATE(1970,1,1)</f>
        <v>42338.709108796291</v>
      </c>
      <c r="P2280">
        <f>YEAR(O2280)</f>
        <v>2015</v>
      </c>
      <c r="R2280" t="str" cm="1">
        <f t="array" ref="R2280:S2280">_xlfn.TEXTSPLIT(N2280,"/")</f>
        <v>games</v>
      </c>
      <c r="S2280" t="str">
        <v>tabletop games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(((J2281/60)/60)/24)+DATE(1970,1,1)</f>
        <v>42020.806701388887</v>
      </c>
      <c r="P2281">
        <f>YEAR(O2281)</f>
        <v>2015</v>
      </c>
      <c r="R2281" t="str" cm="1">
        <f t="array" ref="R2281:S2281">_xlfn.TEXTSPLIT(N2281,"/")</f>
        <v>games</v>
      </c>
      <c r="S2281" t="str">
        <v>tabletop games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(((J2282/60)/60)/24)+DATE(1970,1,1)</f>
        <v>42234.624895833331</v>
      </c>
      <c r="P2282">
        <f>YEAR(O2282)</f>
        <v>2015</v>
      </c>
      <c r="R2282" t="str" cm="1">
        <f t="array" ref="R2282:S2282">_xlfn.TEXTSPLIT(N2282,"/")</f>
        <v>games</v>
      </c>
      <c r="S2282" t="str">
        <v>tabletop games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(((J2283/60)/60)/24)+DATE(1970,1,1)</f>
        <v>40687.285844907405</v>
      </c>
      <c r="P2283">
        <f>YEAR(O2283)</f>
        <v>2011</v>
      </c>
      <c r="R2283" t="str" cm="1">
        <f t="array" ref="R2283:S2283">_xlfn.TEXTSPLIT(N2283,"/")</f>
        <v>music</v>
      </c>
      <c r="S2283" t="str">
        <v>rock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(((J2284/60)/60)/24)+DATE(1970,1,1)</f>
        <v>42323.17460648148</v>
      </c>
      <c r="P2284">
        <f>YEAR(O2284)</f>
        <v>2015</v>
      </c>
      <c r="R2284" t="str" cm="1">
        <f t="array" ref="R2284:S2284">_xlfn.TEXTSPLIT(N2284,"/")</f>
        <v>music</v>
      </c>
      <c r="S2284" t="str">
        <v>rock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(((J2285/60)/60)/24)+DATE(1970,1,1)</f>
        <v>40978.125046296293</v>
      </c>
      <c r="P2285">
        <f>YEAR(O2285)</f>
        <v>2012</v>
      </c>
      <c r="R2285" t="str" cm="1">
        <f t="array" ref="R2285:S2285">_xlfn.TEXTSPLIT(N2285,"/")</f>
        <v>music</v>
      </c>
      <c r="S2285" t="str">
        <v>rock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(((J2286/60)/60)/24)+DATE(1970,1,1)</f>
        <v>40585.796817129631</v>
      </c>
      <c r="P2286">
        <f>YEAR(O2286)</f>
        <v>2011</v>
      </c>
      <c r="R2286" t="str" cm="1">
        <f t="array" ref="R2286:S2286">_xlfn.TEXTSPLIT(N2286,"/")</f>
        <v>music</v>
      </c>
      <c r="S2286" t="str">
        <v>rock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(((J2287/60)/60)/24)+DATE(1970,1,1)</f>
        <v>41059.185682870368</v>
      </c>
      <c r="P2287">
        <f>YEAR(O2287)</f>
        <v>2012</v>
      </c>
      <c r="R2287" t="str" cm="1">
        <f t="array" ref="R2287:S2287">_xlfn.TEXTSPLIT(N2287,"/")</f>
        <v>music</v>
      </c>
      <c r="S2287" t="str">
        <v>rock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(((J2288/60)/60)/24)+DATE(1970,1,1)</f>
        <v>41494.963587962964</v>
      </c>
      <c r="P2288">
        <f>YEAR(O2288)</f>
        <v>2013</v>
      </c>
      <c r="R2288" t="str" cm="1">
        <f t="array" ref="R2288:S2288">_xlfn.TEXTSPLIT(N2288,"/")</f>
        <v>music</v>
      </c>
      <c r="S2288" t="str">
        <v>rock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(((J2289/60)/60)/24)+DATE(1970,1,1)</f>
        <v>41792.667361111111</v>
      </c>
      <c r="P2289">
        <f>YEAR(O2289)</f>
        <v>2014</v>
      </c>
      <c r="R2289" t="str" cm="1">
        <f t="array" ref="R2289:S2289">_xlfn.TEXTSPLIT(N2289,"/")</f>
        <v>music</v>
      </c>
      <c r="S2289" t="str">
        <v>rock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(((J2290/60)/60)/24)+DATE(1970,1,1)</f>
        <v>41067.827418981484</v>
      </c>
      <c r="P2290">
        <f>YEAR(O2290)</f>
        <v>2012</v>
      </c>
      <c r="R2290" t="str" cm="1">
        <f t="array" ref="R2290:S2290">_xlfn.TEXTSPLIT(N2290,"/")</f>
        <v>music</v>
      </c>
      <c r="S2290" t="str">
        <v>rock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(((J2291/60)/60)/24)+DATE(1970,1,1)</f>
        <v>41571.998379629629</v>
      </c>
      <c r="P2291">
        <f>YEAR(O2291)</f>
        <v>2013</v>
      </c>
      <c r="R2291" t="str" cm="1">
        <f t="array" ref="R2291:S2291">_xlfn.TEXTSPLIT(N2291,"/")</f>
        <v>music</v>
      </c>
      <c r="S2291" t="str">
        <v>rock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(((J2292/60)/60)/24)+DATE(1970,1,1)</f>
        <v>40070.253819444442</v>
      </c>
      <c r="P2292">
        <f>YEAR(O2292)</f>
        <v>2009</v>
      </c>
      <c r="R2292" t="str" cm="1">
        <f t="array" ref="R2292:S2292">_xlfn.TEXTSPLIT(N2292,"/")</f>
        <v>music</v>
      </c>
      <c r="S2292" t="str">
        <v>rock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(((J2293/60)/60)/24)+DATE(1970,1,1)</f>
        <v>40987.977060185185</v>
      </c>
      <c r="P2293">
        <f>YEAR(O2293)</f>
        <v>2012</v>
      </c>
      <c r="R2293" t="str" cm="1">
        <f t="array" ref="R2293:S2293">_xlfn.TEXTSPLIT(N2293,"/")</f>
        <v>music</v>
      </c>
      <c r="S2293" t="str">
        <v>rock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(((J2294/60)/60)/24)+DATE(1970,1,1)</f>
        <v>40987.697638888887</v>
      </c>
      <c r="P2294">
        <f>YEAR(O2294)</f>
        <v>2012</v>
      </c>
      <c r="R2294" t="str" cm="1">
        <f t="array" ref="R2294:S2294">_xlfn.TEXTSPLIT(N2294,"/")</f>
        <v>music</v>
      </c>
      <c r="S2294" t="str">
        <v>rock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(((J2295/60)/60)/24)+DATE(1970,1,1)</f>
        <v>41151.708321759259</v>
      </c>
      <c r="P2295">
        <f>YEAR(O2295)</f>
        <v>2012</v>
      </c>
      <c r="R2295" t="str" cm="1">
        <f t="array" ref="R2295:S2295">_xlfn.TEXTSPLIT(N2295,"/")</f>
        <v>music</v>
      </c>
      <c r="S2295" t="str">
        <v>rock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(((J2296/60)/60)/24)+DATE(1970,1,1)</f>
        <v>41264.72314814815</v>
      </c>
      <c r="P2296">
        <f>YEAR(O2296)</f>
        <v>2012</v>
      </c>
      <c r="R2296" t="str" cm="1">
        <f t="array" ref="R2296:S2296">_xlfn.TEXTSPLIT(N2296,"/")</f>
        <v>music</v>
      </c>
      <c r="S2296" t="str">
        <v>rock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(((J2297/60)/60)/24)+DATE(1970,1,1)</f>
        <v>41270.954351851848</v>
      </c>
      <c r="P2297">
        <f>YEAR(O2297)</f>
        <v>2012</v>
      </c>
      <c r="R2297" t="str" cm="1">
        <f t="array" ref="R2297:S2297">_xlfn.TEXTSPLIT(N2297,"/")</f>
        <v>music</v>
      </c>
      <c r="S2297" t="str">
        <v>rock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(((J2298/60)/60)/24)+DATE(1970,1,1)</f>
        <v>40927.731782407405</v>
      </c>
      <c r="P2298">
        <f>YEAR(O2298)</f>
        <v>2012</v>
      </c>
      <c r="R2298" t="str" cm="1">
        <f t="array" ref="R2298:S2298">_xlfn.TEXTSPLIT(N2298,"/")</f>
        <v>music</v>
      </c>
      <c r="S2298" t="str">
        <v>rock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(((J2299/60)/60)/24)+DATE(1970,1,1)</f>
        <v>40948.042233796295</v>
      </c>
      <c r="P2299">
        <f>YEAR(O2299)</f>
        <v>2012</v>
      </c>
      <c r="R2299" t="str" cm="1">
        <f t="array" ref="R2299:S2299">_xlfn.TEXTSPLIT(N2299,"/")</f>
        <v>music</v>
      </c>
      <c r="S2299" t="str">
        <v>rock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(((J2300/60)/60)/24)+DATE(1970,1,1)</f>
        <v>41694.84065972222</v>
      </c>
      <c r="P2300">
        <f>YEAR(O2300)</f>
        <v>2014</v>
      </c>
      <c r="R2300" t="str" cm="1">
        <f t="array" ref="R2300:S2300">_xlfn.TEXTSPLIT(N2300,"/")</f>
        <v>music</v>
      </c>
      <c r="S2300" t="str">
        <v>rock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(((J2301/60)/60)/24)+DATE(1970,1,1)</f>
        <v>40565.032511574071</v>
      </c>
      <c r="P2301">
        <f>YEAR(O2301)</f>
        <v>2011</v>
      </c>
      <c r="R2301" t="str" cm="1">
        <f t="array" ref="R2301:S2301">_xlfn.TEXTSPLIT(N2301,"/")</f>
        <v>music</v>
      </c>
      <c r="S2301" t="str">
        <v>rock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(((J2302/60)/60)/24)+DATE(1970,1,1)</f>
        <v>41074.727037037039</v>
      </c>
      <c r="P2302">
        <f>YEAR(O2302)</f>
        <v>2012</v>
      </c>
      <c r="R2302" t="str" cm="1">
        <f t="array" ref="R2302:S2302">_xlfn.TEXTSPLIT(N2302,"/")</f>
        <v>music</v>
      </c>
      <c r="S2302" t="str">
        <v>rock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(((J2303/60)/60)/24)+DATE(1970,1,1)</f>
        <v>41416.146944444445</v>
      </c>
      <c r="P2303">
        <f>YEAR(O2303)</f>
        <v>2013</v>
      </c>
      <c r="R2303" t="str" cm="1">
        <f t="array" ref="R2303:S2303">_xlfn.TEXTSPLIT(N2303,"/")</f>
        <v>music</v>
      </c>
      <c r="S2303" t="str">
        <v>indie rock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(((J2304/60)/60)/24)+DATE(1970,1,1)</f>
        <v>41605.868449074071</v>
      </c>
      <c r="P2304">
        <f>YEAR(O2304)</f>
        <v>2013</v>
      </c>
      <c r="R2304" t="str" cm="1">
        <f t="array" ref="R2304:S2304">_xlfn.TEXTSPLIT(N2304,"/")</f>
        <v>music</v>
      </c>
      <c r="S2304" t="str">
        <v>indie rock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(((J2305/60)/60)/24)+DATE(1970,1,1)</f>
        <v>40850.111064814817</v>
      </c>
      <c r="P2305">
        <f>YEAR(O2305)</f>
        <v>2011</v>
      </c>
      <c r="R2305" t="str" cm="1">
        <f t="array" ref="R2305:S2305">_xlfn.TEXTSPLIT(N2305,"/")</f>
        <v>music</v>
      </c>
      <c r="S2305" t="str">
        <v>indie rock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(((J2306/60)/60)/24)+DATE(1970,1,1)</f>
        <v>40502.815868055557</v>
      </c>
      <c r="P2306">
        <f>YEAR(O2306)</f>
        <v>2010</v>
      </c>
      <c r="R2306" t="str" cm="1">
        <f t="array" ref="R2306:S2306">_xlfn.TEXTSPLIT(N2306,"/")</f>
        <v>music</v>
      </c>
      <c r="S2306" t="str">
        <v>indie rock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(((J2307/60)/60)/24)+DATE(1970,1,1)</f>
        <v>41834.695277777777</v>
      </c>
      <c r="P2307">
        <f>YEAR(O2307)</f>
        <v>2014</v>
      </c>
      <c r="R2307" t="str" cm="1">
        <f t="array" ref="R2307:S2307">_xlfn.TEXTSPLIT(N2307,"/")</f>
        <v>music</v>
      </c>
      <c r="S2307" t="str">
        <v>indie rock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(((J2308/60)/60)/24)+DATE(1970,1,1)</f>
        <v>40948.16815972222</v>
      </c>
      <c r="P2308">
        <f>YEAR(O2308)</f>
        <v>2012</v>
      </c>
      <c r="R2308" t="str" cm="1">
        <f t="array" ref="R2308:S2308">_xlfn.TEXTSPLIT(N2308,"/")</f>
        <v>music</v>
      </c>
      <c r="S2308" t="str">
        <v>indie rock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(((J2309/60)/60)/24)+DATE(1970,1,1)</f>
        <v>41004.802465277775</v>
      </c>
      <c r="P2309">
        <f>YEAR(O2309)</f>
        <v>2012</v>
      </c>
      <c r="R2309" t="str" cm="1">
        <f t="array" ref="R2309:S2309">_xlfn.TEXTSPLIT(N2309,"/")</f>
        <v>music</v>
      </c>
      <c r="S2309" t="str">
        <v>indie rock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(((J2310/60)/60)/24)+DATE(1970,1,1)</f>
        <v>41851.962916666671</v>
      </c>
      <c r="P2310">
        <f>YEAR(O2310)</f>
        <v>2014</v>
      </c>
      <c r="R2310" t="str" cm="1">
        <f t="array" ref="R2310:S2310">_xlfn.TEXTSPLIT(N2310,"/")</f>
        <v>music</v>
      </c>
      <c r="S2310" t="str">
        <v>indie rock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(((J2311/60)/60)/24)+DATE(1970,1,1)</f>
        <v>41307.987696759257</v>
      </c>
      <c r="P2311">
        <f>YEAR(O2311)</f>
        <v>2013</v>
      </c>
      <c r="R2311" t="str" cm="1">
        <f t="array" ref="R2311:S2311">_xlfn.TEXTSPLIT(N2311,"/")</f>
        <v>music</v>
      </c>
      <c r="S2311" t="str">
        <v>indie rock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(((J2312/60)/60)/24)+DATE(1970,1,1)</f>
        <v>41324.79415509259</v>
      </c>
      <c r="P2312">
        <f>YEAR(O2312)</f>
        <v>2013</v>
      </c>
      <c r="R2312" t="str" cm="1">
        <f t="array" ref="R2312:S2312">_xlfn.TEXTSPLIT(N2312,"/")</f>
        <v>music</v>
      </c>
      <c r="S2312" t="str">
        <v>indie rock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(((J2313/60)/60)/24)+DATE(1970,1,1)</f>
        <v>41736.004502314812</v>
      </c>
      <c r="P2313">
        <f>YEAR(O2313)</f>
        <v>2014</v>
      </c>
      <c r="R2313" t="str" cm="1">
        <f t="array" ref="R2313:S2313">_xlfn.TEXTSPLIT(N2313,"/")</f>
        <v>music</v>
      </c>
      <c r="S2313" t="str">
        <v>indie rock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(((J2314/60)/60)/24)+DATE(1970,1,1)</f>
        <v>41716.632847222223</v>
      </c>
      <c r="P2314">
        <f>YEAR(O2314)</f>
        <v>2014</v>
      </c>
      <c r="R2314" t="str" cm="1">
        <f t="array" ref="R2314:S2314">_xlfn.TEXTSPLIT(N2314,"/")</f>
        <v>music</v>
      </c>
      <c r="S2314" t="str">
        <v>indie rock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(((J2315/60)/60)/24)+DATE(1970,1,1)</f>
        <v>41002.958634259259</v>
      </c>
      <c r="P2315">
        <f>YEAR(O2315)</f>
        <v>2012</v>
      </c>
      <c r="R2315" t="str" cm="1">
        <f t="array" ref="R2315:S2315">_xlfn.TEXTSPLIT(N2315,"/")</f>
        <v>music</v>
      </c>
      <c r="S2315" t="str">
        <v>indie rock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(((J2316/60)/60)/24)+DATE(1970,1,1)</f>
        <v>41037.551585648151</v>
      </c>
      <c r="P2316">
        <f>YEAR(O2316)</f>
        <v>2012</v>
      </c>
      <c r="R2316" t="str" cm="1">
        <f t="array" ref="R2316:S2316">_xlfn.TEXTSPLIT(N2316,"/")</f>
        <v>music</v>
      </c>
      <c r="S2316" t="str">
        <v>indie rock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(((J2317/60)/60)/24)+DATE(1970,1,1)</f>
        <v>41004.72619212963</v>
      </c>
      <c r="P2317">
        <f>YEAR(O2317)</f>
        <v>2012</v>
      </c>
      <c r="R2317" t="str" cm="1">
        <f t="array" ref="R2317:S2317">_xlfn.TEXTSPLIT(N2317,"/")</f>
        <v>music</v>
      </c>
      <c r="S2317" t="str">
        <v>indie rock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(((J2318/60)/60)/24)+DATE(1970,1,1)</f>
        <v>40079.725115740745</v>
      </c>
      <c r="P2318">
        <f>YEAR(O2318)</f>
        <v>2009</v>
      </c>
      <c r="R2318" t="str" cm="1">
        <f t="array" ref="R2318:S2318">_xlfn.TEXTSPLIT(N2318,"/")</f>
        <v>music</v>
      </c>
      <c r="S2318" t="str">
        <v>indie rock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(((J2319/60)/60)/24)+DATE(1970,1,1)</f>
        <v>40192.542233796295</v>
      </c>
      <c r="P2319">
        <f>YEAR(O2319)</f>
        <v>2010</v>
      </c>
      <c r="R2319" t="str" cm="1">
        <f t="array" ref="R2319:S2319">_xlfn.TEXTSPLIT(N2319,"/")</f>
        <v>music</v>
      </c>
      <c r="S2319" t="str">
        <v>indie rock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(((J2320/60)/60)/24)+DATE(1970,1,1)</f>
        <v>40050.643680555557</v>
      </c>
      <c r="P2320">
        <f>YEAR(O2320)</f>
        <v>2009</v>
      </c>
      <c r="R2320" t="str" cm="1">
        <f t="array" ref="R2320:S2320">_xlfn.TEXTSPLIT(N2320,"/")</f>
        <v>music</v>
      </c>
      <c r="S2320" t="str">
        <v>indie rock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(((J2321/60)/60)/24)+DATE(1970,1,1)</f>
        <v>41593.082002314812</v>
      </c>
      <c r="P2321">
        <f>YEAR(O2321)</f>
        <v>2013</v>
      </c>
      <c r="R2321" t="str" cm="1">
        <f t="array" ref="R2321:S2321">_xlfn.TEXTSPLIT(N2321,"/")</f>
        <v>music</v>
      </c>
      <c r="S2321" t="str">
        <v>indie rock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(((J2322/60)/60)/24)+DATE(1970,1,1)</f>
        <v>41696.817129629628</v>
      </c>
      <c r="P2322">
        <f>YEAR(O2322)</f>
        <v>2014</v>
      </c>
      <c r="R2322" t="str" cm="1">
        <f t="array" ref="R2322:S2322">_xlfn.TEXTSPLIT(N2322,"/")</f>
        <v>music</v>
      </c>
      <c r="S2322" t="str">
        <v>indie rock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(((J2323/60)/60)/24)+DATE(1970,1,1)</f>
        <v>42799.260428240741</v>
      </c>
      <c r="P2323">
        <f>YEAR(O2323)</f>
        <v>2017</v>
      </c>
      <c r="R2323" t="str" cm="1">
        <f t="array" ref="R2323:S2323">_xlfn.TEXTSPLIT(N2323,"/")</f>
        <v>food</v>
      </c>
      <c r="S2323" t="str">
        <v>small batch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(((J2324/60)/60)/24)+DATE(1970,1,1)</f>
        <v>42804.895474537043</v>
      </c>
      <c r="P2324">
        <f>YEAR(O2324)</f>
        <v>2017</v>
      </c>
      <c r="R2324" t="str" cm="1">
        <f t="array" ref="R2324:S2324">_xlfn.TEXTSPLIT(N2324,"/")</f>
        <v>food</v>
      </c>
      <c r="S2324" t="str">
        <v>small batch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(((J2325/60)/60)/24)+DATE(1970,1,1)</f>
        <v>42807.755173611105</v>
      </c>
      <c r="P2325">
        <f>YEAR(O2325)</f>
        <v>2017</v>
      </c>
      <c r="R2325" t="str" cm="1">
        <f t="array" ref="R2325:S2325">_xlfn.TEXTSPLIT(N2325,"/")</f>
        <v>food</v>
      </c>
      <c r="S2325" t="str">
        <v>small batch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(((J2326/60)/60)/24)+DATE(1970,1,1)</f>
        <v>42790.885243055556</v>
      </c>
      <c r="P2326">
        <f>YEAR(O2326)</f>
        <v>2017</v>
      </c>
      <c r="R2326" t="str" cm="1">
        <f t="array" ref="R2326:S2326">_xlfn.TEXTSPLIT(N2326,"/")</f>
        <v>food</v>
      </c>
      <c r="S2326" t="str">
        <v>small batch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(((J2327/60)/60)/24)+DATE(1970,1,1)</f>
        <v>42794.022349537037</v>
      </c>
      <c r="P2327">
        <f>YEAR(O2327)</f>
        <v>2017</v>
      </c>
      <c r="R2327" t="str" cm="1">
        <f t="array" ref="R2327:S2327">_xlfn.TEXTSPLIT(N2327,"/")</f>
        <v>food</v>
      </c>
      <c r="S2327" t="str">
        <v>small batch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(((J2328/60)/60)/24)+DATE(1970,1,1)</f>
        <v>42804.034120370372</v>
      </c>
      <c r="P2328">
        <f>YEAR(O2328)</f>
        <v>2017</v>
      </c>
      <c r="R2328" t="str" cm="1">
        <f t="array" ref="R2328:S2328">_xlfn.TEXTSPLIT(N2328,"/")</f>
        <v>food</v>
      </c>
      <c r="S2328" t="str">
        <v>small batch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(((J2329/60)/60)/24)+DATE(1970,1,1)</f>
        <v>41842.917129629634</v>
      </c>
      <c r="P2329">
        <f>YEAR(O2329)</f>
        <v>2014</v>
      </c>
      <c r="R2329" t="str" cm="1">
        <f t="array" ref="R2329:S2329">_xlfn.TEXTSPLIT(N2329,"/")</f>
        <v>food</v>
      </c>
      <c r="S2329" t="str">
        <v>small batch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(((J2330/60)/60)/24)+DATE(1970,1,1)</f>
        <v>42139.781678240746</v>
      </c>
      <c r="P2330">
        <f>YEAR(O2330)</f>
        <v>2015</v>
      </c>
      <c r="R2330" t="str" cm="1">
        <f t="array" ref="R2330:S2330">_xlfn.TEXTSPLIT(N2330,"/")</f>
        <v>food</v>
      </c>
      <c r="S2330" t="str">
        <v>small batch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(((J2331/60)/60)/24)+DATE(1970,1,1)</f>
        <v>41807.624374999999</v>
      </c>
      <c r="P2331">
        <f>YEAR(O2331)</f>
        <v>2014</v>
      </c>
      <c r="R2331" t="str" cm="1">
        <f t="array" ref="R2331:S2331">_xlfn.TEXTSPLIT(N2331,"/")</f>
        <v>food</v>
      </c>
      <c r="S2331" t="str">
        <v>small batch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(((J2332/60)/60)/24)+DATE(1970,1,1)</f>
        <v>42332.89980324074</v>
      </c>
      <c r="P2332">
        <f>YEAR(O2332)</f>
        <v>2015</v>
      </c>
      <c r="R2332" t="str" cm="1">
        <f t="array" ref="R2332:S2332">_xlfn.TEXTSPLIT(N2332,"/")</f>
        <v>food</v>
      </c>
      <c r="S2332" t="str">
        <v>small batch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(((J2333/60)/60)/24)+DATE(1970,1,1)</f>
        <v>41839.005671296298</v>
      </c>
      <c r="P2333">
        <f>YEAR(O2333)</f>
        <v>2014</v>
      </c>
      <c r="R2333" t="str" cm="1">
        <f t="array" ref="R2333:S2333">_xlfn.TEXTSPLIT(N2333,"/")</f>
        <v>food</v>
      </c>
      <c r="S2333" t="str">
        <v>small batch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(((J2334/60)/60)/24)+DATE(1970,1,1)</f>
        <v>42011.628136574072</v>
      </c>
      <c r="P2334">
        <f>YEAR(O2334)</f>
        <v>2015</v>
      </c>
      <c r="R2334" t="str" cm="1">
        <f t="array" ref="R2334:S2334">_xlfn.TEXTSPLIT(N2334,"/")</f>
        <v>food</v>
      </c>
      <c r="S2334" t="str">
        <v>small batch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(((J2335/60)/60)/24)+DATE(1970,1,1)</f>
        <v>41767.650347222225</v>
      </c>
      <c r="P2335">
        <f>YEAR(O2335)</f>
        <v>2014</v>
      </c>
      <c r="R2335" t="str" cm="1">
        <f t="array" ref="R2335:S2335">_xlfn.TEXTSPLIT(N2335,"/")</f>
        <v>food</v>
      </c>
      <c r="S2335" t="str">
        <v>small batch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(((J2336/60)/60)/24)+DATE(1970,1,1)</f>
        <v>41918.670115740737</v>
      </c>
      <c r="P2336">
        <f>YEAR(O2336)</f>
        <v>2014</v>
      </c>
      <c r="R2336" t="str" cm="1">
        <f t="array" ref="R2336:S2336">_xlfn.TEXTSPLIT(N2336,"/")</f>
        <v>food</v>
      </c>
      <c r="S2336" t="str">
        <v>small batch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(((J2337/60)/60)/24)+DATE(1970,1,1)</f>
        <v>41771.572256944448</v>
      </c>
      <c r="P2337">
        <f>YEAR(O2337)</f>
        <v>2014</v>
      </c>
      <c r="R2337" t="str" cm="1">
        <f t="array" ref="R2337:S2337">_xlfn.TEXTSPLIT(N2337,"/")</f>
        <v>food</v>
      </c>
      <c r="S2337" t="str">
        <v>small batch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(((J2338/60)/60)/24)+DATE(1970,1,1)</f>
        <v>41666.924710648149</v>
      </c>
      <c r="P2338">
        <f>YEAR(O2338)</f>
        <v>2014</v>
      </c>
      <c r="R2338" t="str" cm="1">
        <f t="array" ref="R2338:S2338">_xlfn.TEXTSPLIT(N2338,"/")</f>
        <v>food</v>
      </c>
      <c r="S2338" t="str">
        <v>small batch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(((J2339/60)/60)/24)+DATE(1970,1,1)</f>
        <v>41786.640543981484</v>
      </c>
      <c r="P2339">
        <f>YEAR(O2339)</f>
        <v>2014</v>
      </c>
      <c r="R2339" t="str" cm="1">
        <f t="array" ref="R2339:S2339">_xlfn.TEXTSPLIT(N2339,"/")</f>
        <v>food</v>
      </c>
      <c r="S2339" t="str">
        <v>small batch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(((J2340/60)/60)/24)+DATE(1970,1,1)</f>
        <v>41789.896805555552</v>
      </c>
      <c r="P2340">
        <f>YEAR(O2340)</f>
        <v>2014</v>
      </c>
      <c r="R2340" t="str" cm="1">
        <f t="array" ref="R2340:S2340">_xlfn.TEXTSPLIT(N2340,"/")</f>
        <v>food</v>
      </c>
      <c r="S2340" t="str">
        <v>small batch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(((J2341/60)/60)/24)+DATE(1970,1,1)</f>
        <v>42692.79987268518</v>
      </c>
      <c r="P2341">
        <f>YEAR(O2341)</f>
        <v>2016</v>
      </c>
      <c r="R2341" t="str" cm="1">
        <f t="array" ref="R2341:S2341">_xlfn.TEXTSPLIT(N2341,"/")</f>
        <v>food</v>
      </c>
      <c r="S2341" t="str">
        <v>small batch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(((J2342/60)/60)/24)+DATE(1970,1,1)</f>
        <v>42643.642800925925</v>
      </c>
      <c r="P2342">
        <f>YEAR(O2342)</f>
        <v>2016</v>
      </c>
      <c r="R2342" t="str" cm="1">
        <f t="array" ref="R2342:S2342">_xlfn.TEXTSPLIT(N2342,"/")</f>
        <v>food</v>
      </c>
      <c r="S2342" t="str">
        <v>small batch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(((J2343/60)/60)/24)+DATE(1970,1,1)</f>
        <v>42167.813703703709</v>
      </c>
      <c r="P2343">
        <f>YEAR(O2343)</f>
        <v>2015</v>
      </c>
      <c r="R2343" t="str" cm="1">
        <f t="array" ref="R2343:S2343">_xlfn.TEXTSPLIT(N2343,"/")</f>
        <v>technology</v>
      </c>
      <c r="S2343" t="str">
        <v>web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(((J2344/60)/60)/24)+DATE(1970,1,1)</f>
        <v>41897.702199074076</v>
      </c>
      <c r="P2344">
        <f>YEAR(O2344)</f>
        <v>2014</v>
      </c>
      <c r="R2344" t="str" cm="1">
        <f t="array" ref="R2344:S2344">_xlfn.TEXTSPLIT(N2344,"/")</f>
        <v>technology</v>
      </c>
      <c r="S2344" t="str">
        <v>web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(((J2345/60)/60)/24)+DATE(1970,1,1)</f>
        <v>42327.825289351851</v>
      </c>
      <c r="P2345">
        <f>YEAR(O2345)</f>
        <v>2015</v>
      </c>
      <c r="R2345" t="str" cm="1">
        <f t="array" ref="R2345:S2345">_xlfn.TEXTSPLIT(N2345,"/")</f>
        <v>technology</v>
      </c>
      <c r="S2345" t="str">
        <v>web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(((J2346/60)/60)/24)+DATE(1970,1,1)</f>
        <v>42515.727650462963</v>
      </c>
      <c r="P2346">
        <f>YEAR(O2346)</f>
        <v>2016</v>
      </c>
      <c r="R2346" t="str" cm="1">
        <f t="array" ref="R2346:S2346">_xlfn.TEXTSPLIT(N2346,"/")</f>
        <v>technology</v>
      </c>
      <c r="S2346" t="str">
        <v>web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(((J2347/60)/60)/24)+DATE(1970,1,1)</f>
        <v>42060.001805555556</v>
      </c>
      <c r="P2347">
        <f>YEAR(O2347)</f>
        <v>2015</v>
      </c>
      <c r="R2347" t="str" cm="1">
        <f t="array" ref="R2347:S2347">_xlfn.TEXTSPLIT(N2347,"/")</f>
        <v>technology</v>
      </c>
      <c r="S2347" t="str">
        <v>web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(((J2348/60)/60)/24)+DATE(1970,1,1)</f>
        <v>42615.79896990741</v>
      </c>
      <c r="P2348">
        <f>YEAR(O2348)</f>
        <v>2016</v>
      </c>
      <c r="R2348" t="str" cm="1">
        <f t="array" ref="R2348:S2348">_xlfn.TEXTSPLIT(N2348,"/")</f>
        <v>technology</v>
      </c>
      <c r="S2348" t="str">
        <v>web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(((J2349/60)/60)/24)+DATE(1970,1,1)</f>
        <v>42577.607361111113</v>
      </c>
      <c r="P2349">
        <f>YEAR(O2349)</f>
        <v>2016</v>
      </c>
      <c r="R2349" t="str" cm="1">
        <f t="array" ref="R2349:S2349">_xlfn.TEXTSPLIT(N2349,"/")</f>
        <v>technology</v>
      </c>
      <c r="S2349" t="str">
        <v>web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(((J2350/60)/60)/24)+DATE(1970,1,1)</f>
        <v>42360.932152777779</v>
      </c>
      <c r="P2350">
        <f>YEAR(O2350)</f>
        <v>2015</v>
      </c>
      <c r="R2350" t="str" cm="1">
        <f t="array" ref="R2350:S2350">_xlfn.TEXTSPLIT(N2350,"/")</f>
        <v>technology</v>
      </c>
      <c r="S2350" t="str">
        <v>web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(((J2351/60)/60)/24)+DATE(1970,1,1)</f>
        <v>42198.775787037041</v>
      </c>
      <c r="P2351">
        <f>YEAR(O2351)</f>
        <v>2015</v>
      </c>
      <c r="R2351" t="str" cm="1">
        <f t="array" ref="R2351:S2351">_xlfn.TEXTSPLIT(N2351,"/")</f>
        <v>technology</v>
      </c>
      <c r="S2351" t="str">
        <v>web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(((J2352/60)/60)/24)+DATE(1970,1,1)</f>
        <v>42708.842245370368</v>
      </c>
      <c r="P2352">
        <f>YEAR(O2352)</f>
        <v>2016</v>
      </c>
      <c r="R2352" t="str" cm="1">
        <f t="array" ref="R2352:S2352">_xlfn.TEXTSPLIT(N2352,"/")</f>
        <v>technology</v>
      </c>
      <c r="S2352" t="str">
        <v>web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(((J2353/60)/60)/24)+DATE(1970,1,1)</f>
        <v>42094.101145833338</v>
      </c>
      <c r="P2353">
        <f>YEAR(O2353)</f>
        <v>2015</v>
      </c>
      <c r="R2353" t="str" cm="1">
        <f t="array" ref="R2353:S2353">_xlfn.TEXTSPLIT(N2353,"/")</f>
        <v>technology</v>
      </c>
      <c r="S2353" t="str">
        <v>web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(((J2354/60)/60)/24)+DATE(1970,1,1)</f>
        <v>42101.633703703701</v>
      </c>
      <c r="P2354">
        <f>YEAR(O2354)</f>
        <v>2015</v>
      </c>
      <c r="R2354" t="str" cm="1">
        <f t="array" ref="R2354:S2354">_xlfn.TEXTSPLIT(N2354,"/")</f>
        <v>technology</v>
      </c>
      <c r="S2354" t="str">
        <v>web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(((J2355/60)/60)/24)+DATE(1970,1,1)</f>
        <v>42103.676180555558</v>
      </c>
      <c r="P2355">
        <f>YEAR(O2355)</f>
        <v>2015</v>
      </c>
      <c r="R2355" t="str" cm="1">
        <f t="array" ref="R2355:S2355">_xlfn.TEXTSPLIT(N2355,"/")</f>
        <v>technology</v>
      </c>
      <c r="S2355" t="str">
        <v>web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(((J2356/60)/60)/24)+DATE(1970,1,1)</f>
        <v>41954.722916666666</v>
      </c>
      <c r="P2356">
        <f>YEAR(O2356)</f>
        <v>2014</v>
      </c>
      <c r="R2356" t="str" cm="1">
        <f t="array" ref="R2356:S2356">_xlfn.TEXTSPLIT(N2356,"/")</f>
        <v>technology</v>
      </c>
      <c r="S2356" t="str">
        <v>web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(((J2357/60)/60)/24)+DATE(1970,1,1)</f>
        <v>42096.918240740735</v>
      </c>
      <c r="P2357">
        <f>YEAR(O2357)</f>
        <v>2015</v>
      </c>
      <c r="R2357" t="str" cm="1">
        <f t="array" ref="R2357:S2357">_xlfn.TEXTSPLIT(N2357,"/")</f>
        <v>technology</v>
      </c>
      <c r="S2357" t="str">
        <v>web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(((J2358/60)/60)/24)+DATE(1970,1,1)</f>
        <v>42130.78361111111</v>
      </c>
      <c r="P2358">
        <f>YEAR(O2358)</f>
        <v>2015</v>
      </c>
      <c r="R2358" t="str" cm="1">
        <f t="array" ref="R2358:S2358">_xlfn.TEXTSPLIT(N2358,"/")</f>
        <v>technology</v>
      </c>
      <c r="S2358" t="str">
        <v>web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(((J2359/60)/60)/24)+DATE(1970,1,1)</f>
        <v>42264.620115740734</v>
      </c>
      <c r="P2359">
        <f>YEAR(O2359)</f>
        <v>2015</v>
      </c>
      <c r="R2359" t="str" cm="1">
        <f t="array" ref="R2359:S2359">_xlfn.TEXTSPLIT(N2359,"/")</f>
        <v>technology</v>
      </c>
      <c r="S2359" t="str">
        <v>web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(((J2360/60)/60)/24)+DATE(1970,1,1)</f>
        <v>41978.930972222224</v>
      </c>
      <c r="P2360">
        <f>YEAR(O2360)</f>
        <v>2014</v>
      </c>
      <c r="R2360" t="str" cm="1">
        <f t="array" ref="R2360:S2360">_xlfn.TEXTSPLIT(N2360,"/")</f>
        <v>technology</v>
      </c>
      <c r="S2360" t="str">
        <v>web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(((J2361/60)/60)/24)+DATE(1970,1,1)</f>
        <v>42159.649583333332</v>
      </c>
      <c r="P2361">
        <f>YEAR(O2361)</f>
        <v>2015</v>
      </c>
      <c r="R2361" t="str" cm="1">
        <f t="array" ref="R2361:S2361">_xlfn.TEXTSPLIT(N2361,"/")</f>
        <v>technology</v>
      </c>
      <c r="S2361" t="str">
        <v>web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(((J2362/60)/60)/24)+DATE(1970,1,1)</f>
        <v>42377.70694444445</v>
      </c>
      <c r="P2362">
        <f>YEAR(O2362)</f>
        <v>2016</v>
      </c>
      <c r="R2362" t="str" cm="1">
        <f t="array" ref="R2362:S2362">_xlfn.TEXTSPLIT(N2362,"/")</f>
        <v>technology</v>
      </c>
      <c r="S2362" t="str">
        <v>web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(((J2363/60)/60)/24)+DATE(1970,1,1)</f>
        <v>42466.858888888892</v>
      </c>
      <c r="P2363">
        <f>YEAR(O2363)</f>
        <v>2016</v>
      </c>
      <c r="R2363" t="str" cm="1">
        <f t="array" ref="R2363:S2363">_xlfn.TEXTSPLIT(N2363,"/")</f>
        <v>technology</v>
      </c>
      <c r="S2363" t="str">
        <v>web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(((J2364/60)/60)/24)+DATE(1970,1,1)</f>
        <v>41954.688310185185</v>
      </c>
      <c r="P2364">
        <f>YEAR(O2364)</f>
        <v>2014</v>
      </c>
      <c r="R2364" t="str" cm="1">
        <f t="array" ref="R2364:S2364">_xlfn.TEXTSPLIT(N2364,"/")</f>
        <v>technology</v>
      </c>
      <c r="S2364" t="str">
        <v>web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(((J2365/60)/60)/24)+DATE(1970,1,1)</f>
        <v>42322.011574074073</v>
      </c>
      <c r="P2365">
        <f>YEAR(O2365)</f>
        <v>2015</v>
      </c>
      <c r="R2365" t="str" cm="1">
        <f t="array" ref="R2365:S2365">_xlfn.TEXTSPLIT(N2365,"/")</f>
        <v>technology</v>
      </c>
      <c r="S2365" t="str">
        <v>web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(((J2366/60)/60)/24)+DATE(1970,1,1)</f>
        <v>42248.934675925921</v>
      </c>
      <c r="P2366">
        <f>YEAR(O2366)</f>
        <v>2015</v>
      </c>
      <c r="R2366" t="str" cm="1">
        <f t="array" ref="R2366:S2366">_xlfn.TEXTSPLIT(N2366,"/")</f>
        <v>technology</v>
      </c>
      <c r="S2366" t="str">
        <v>web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(((J2367/60)/60)/24)+DATE(1970,1,1)</f>
        <v>42346.736400462964</v>
      </c>
      <c r="P2367">
        <f>YEAR(O2367)</f>
        <v>2015</v>
      </c>
      <c r="R2367" t="str" cm="1">
        <f t="array" ref="R2367:S2367">_xlfn.TEXTSPLIT(N2367,"/")</f>
        <v>technology</v>
      </c>
      <c r="S2367" t="str">
        <v>web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(((J2368/60)/60)/24)+DATE(1970,1,1)</f>
        <v>42268.531631944439</v>
      </c>
      <c r="P2368">
        <f>YEAR(O2368)</f>
        <v>2015</v>
      </c>
      <c r="R2368" t="str" cm="1">
        <f t="array" ref="R2368:S2368">_xlfn.TEXTSPLIT(N2368,"/")</f>
        <v>technology</v>
      </c>
      <c r="S2368" t="str">
        <v>web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(((J2369/60)/60)/24)+DATE(1970,1,1)</f>
        <v>42425.970092592594</v>
      </c>
      <c r="P2369">
        <f>YEAR(O2369)</f>
        <v>2016</v>
      </c>
      <c r="R2369" t="str" cm="1">
        <f t="array" ref="R2369:S2369">_xlfn.TEXTSPLIT(N2369,"/")</f>
        <v>technology</v>
      </c>
      <c r="S2369" t="str">
        <v>web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(((J2370/60)/60)/24)+DATE(1970,1,1)</f>
        <v>42063.721817129626</v>
      </c>
      <c r="P2370">
        <f>YEAR(O2370)</f>
        <v>2015</v>
      </c>
      <c r="R2370" t="str" cm="1">
        <f t="array" ref="R2370:S2370">_xlfn.TEXTSPLIT(N2370,"/")</f>
        <v>technology</v>
      </c>
      <c r="S2370" t="str">
        <v>web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(((J2371/60)/60)/24)+DATE(1970,1,1)</f>
        <v>42380.812627314815</v>
      </c>
      <c r="P2371">
        <f>YEAR(O2371)</f>
        <v>2016</v>
      </c>
      <c r="R2371" t="str" cm="1">
        <f t="array" ref="R2371:S2371">_xlfn.TEXTSPLIT(N2371,"/")</f>
        <v>technology</v>
      </c>
      <c r="S2371" t="str">
        <v>web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(((J2372/60)/60)/24)+DATE(1970,1,1)</f>
        <v>41961.18913194444</v>
      </c>
      <c r="P2372">
        <f>YEAR(O2372)</f>
        <v>2014</v>
      </c>
      <c r="R2372" t="str" cm="1">
        <f t="array" ref="R2372:S2372">_xlfn.TEXTSPLIT(N2372,"/")</f>
        <v>technology</v>
      </c>
      <c r="S2372" t="str">
        <v>web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(((J2373/60)/60)/24)+DATE(1970,1,1)</f>
        <v>42150.777731481481</v>
      </c>
      <c r="P2373">
        <f>YEAR(O2373)</f>
        <v>2015</v>
      </c>
      <c r="R2373" t="str" cm="1">
        <f t="array" ref="R2373:S2373">_xlfn.TEXTSPLIT(N2373,"/")</f>
        <v>technology</v>
      </c>
      <c r="S2373" t="str">
        <v>web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(((J2374/60)/60)/24)+DATE(1970,1,1)</f>
        <v>42088.069108796291</v>
      </c>
      <c r="P2374">
        <f>YEAR(O2374)</f>
        <v>2015</v>
      </c>
      <c r="R2374" t="str" cm="1">
        <f t="array" ref="R2374:S2374">_xlfn.TEXTSPLIT(N2374,"/")</f>
        <v>technology</v>
      </c>
      <c r="S2374" t="str">
        <v>web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(((J2375/60)/60)/24)+DATE(1970,1,1)</f>
        <v>42215.662314814821</v>
      </c>
      <c r="P2375">
        <f>YEAR(O2375)</f>
        <v>2015</v>
      </c>
      <c r="R2375" t="str" cm="1">
        <f t="array" ref="R2375:S2375">_xlfn.TEXTSPLIT(N2375,"/")</f>
        <v>technology</v>
      </c>
      <c r="S2375" t="str">
        <v>web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(((J2376/60)/60)/24)+DATE(1970,1,1)</f>
        <v>42017.843287037031</v>
      </c>
      <c r="P2376">
        <f>YEAR(O2376)</f>
        <v>2015</v>
      </c>
      <c r="R2376" t="str" cm="1">
        <f t="array" ref="R2376:S2376">_xlfn.TEXTSPLIT(N2376,"/")</f>
        <v>technology</v>
      </c>
      <c r="S2376" t="str">
        <v>web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(((J2377/60)/60)/24)+DATE(1970,1,1)</f>
        <v>42592.836076388892</v>
      </c>
      <c r="P2377">
        <f>YEAR(O2377)</f>
        <v>2016</v>
      </c>
      <c r="R2377" t="str" cm="1">
        <f t="array" ref="R2377:S2377">_xlfn.TEXTSPLIT(N2377,"/")</f>
        <v>technology</v>
      </c>
      <c r="S2377" t="str">
        <v>web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(((J2378/60)/60)/24)+DATE(1970,1,1)</f>
        <v>42318.925532407404</v>
      </c>
      <c r="P2378">
        <f>YEAR(O2378)</f>
        <v>2015</v>
      </c>
      <c r="R2378" t="str" cm="1">
        <f t="array" ref="R2378:S2378">_xlfn.TEXTSPLIT(N2378,"/")</f>
        <v>technology</v>
      </c>
      <c r="S2378" t="str">
        <v>web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(((J2379/60)/60)/24)+DATE(1970,1,1)</f>
        <v>42669.870173611111</v>
      </c>
      <c r="P2379">
        <f>YEAR(O2379)</f>
        <v>2016</v>
      </c>
      <c r="R2379" t="str" cm="1">
        <f t="array" ref="R2379:S2379">_xlfn.TEXTSPLIT(N2379,"/")</f>
        <v>technology</v>
      </c>
      <c r="S2379" t="str">
        <v>web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(((J2380/60)/60)/24)+DATE(1970,1,1)</f>
        <v>42213.013078703705</v>
      </c>
      <c r="P2380">
        <f>YEAR(O2380)</f>
        <v>2015</v>
      </c>
      <c r="R2380" t="str" cm="1">
        <f t="array" ref="R2380:S2380">_xlfn.TEXTSPLIT(N2380,"/")</f>
        <v>technology</v>
      </c>
      <c r="S2380" t="str">
        <v>web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(((J2381/60)/60)/24)+DATE(1970,1,1)</f>
        <v>42237.016388888893</v>
      </c>
      <c r="P2381">
        <f>YEAR(O2381)</f>
        <v>2015</v>
      </c>
      <c r="R2381" t="str" cm="1">
        <f t="array" ref="R2381:S2381">_xlfn.TEXTSPLIT(N2381,"/")</f>
        <v>technology</v>
      </c>
      <c r="S2381" t="str">
        <v>web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(((J2382/60)/60)/24)+DATE(1970,1,1)</f>
        <v>42248.793310185181</v>
      </c>
      <c r="P2382">
        <f>YEAR(O2382)</f>
        <v>2015</v>
      </c>
      <c r="R2382" t="str" cm="1">
        <f t="array" ref="R2382:S2382">_xlfn.TEXTSPLIT(N2382,"/")</f>
        <v>technology</v>
      </c>
      <c r="S2382" t="str">
        <v>web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(((J2383/60)/60)/24)+DATE(1970,1,1)</f>
        <v>42074.935740740737</v>
      </c>
      <c r="P2383">
        <f>YEAR(O2383)</f>
        <v>2015</v>
      </c>
      <c r="R2383" t="str" cm="1">
        <f t="array" ref="R2383:S2383">_xlfn.TEXTSPLIT(N2383,"/")</f>
        <v>technology</v>
      </c>
      <c r="S2383" t="str">
        <v>web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(((J2384/60)/60)/24)+DATE(1970,1,1)</f>
        <v>42195.187534722223</v>
      </c>
      <c r="P2384">
        <f>YEAR(O2384)</f>
        <v>2015</v>
      </c>
      <c r="R2384" t="str" cm="1">
        <f t="array" ref="R2384:S2384">_xlfn.TEXTSPLIT(N2384,"/")</f>
        <v>technology</v>
      </c>
      <c r="S2384" t="str">
        <v>web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(((J2385/60)/60)/24)+DATE(1970,1,1)</f>
        <v>42027.056793981479</v>
      </c>
      <c r="P2385">
        <f>YEAR(O2385)</f>
        <v>2015</v>
      </c>
      <c r="R2385" t="str" cm="1">
        <f t="array" ref="R2385:S2385">_xlfn.TEXTSPLIT(N2385,"/")</f>
        <v>technology</v>
      </c>
      <c r="S2385" t="str">
        <v>web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(((J2386/60)/60)/24)+DATE(1970,1,1)</f>
        <v>41927.067627314813</v>
      </c>
      <c r="P2386">
        <f>YEAR(O2386)</f>
        <v>2014</v>
      </c>
      <c r="R2386" t="str" cm="1">
        <f t="array" ref="R2386:S2386">_xlfn.TEXTSPLIT(N2386,"/")</f>
        <v>technology</v>
      </c>
      <c r="S2386" t="str">
        <v>web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(((J2387/60)/60)/24)+DATE(1970,1,1)</f>
        <v>42191.70175925926</v>
      </c>
      <c r="P2387">
        <f>YEAR(O2387)</f>
        <v>2015</v>
      </c>
      <c r="R2387" t="str" cm="1">
        <f t="array" ref="R2387:S2387">_xlfn.TEXTSPLIT(N2387,"/")</f>
        <v>technology</v>
      </c>
      <c r="S2387" t="str">
        <v>web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(((J2388/60)/60)/24)+DATE(1970,1,1)</f>
        <v>41954.838240740741</v>
      </c>
      <c r="P2388">
        <f>YEAR(O2388)</f>
        <v>2014</v>
      </c>
      <c r="R2388" t="str" cm="1">
        <f t="array" ref="R2388:S2388">_xlfn.TEXTSPLIT(N2388,"/")</f>
        <v>technology</v>
      </c>
      <c r="S2388" t="str">
        <v>web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(((J2389/60)/60)/24)+DATE(1970,1,1)</f>
        <v>42528.626620370371</v>
      </c>
      <c r="P2389">
        <f>YEAR(O2389)</f>
        <v>2016</v>
      </c>
      <c r="R2389" t="str" cm="1">
        <f t="array" ref="R2389:S2389">_xlfn.TEXTSPLIT(N2389,"/")</f>
        <v>technology</v>
      </c>
      <c r="S2389" t="str">
        <v>web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(((J2390/60)/60)/24)+DATE(1970,1,1)</f>
        <v>41989.853692129633</v>
      </c>
      <c r="P2390">
        <f>YEAR(O2390)</f>
        <v>2014</v>
      </c>
      <c r="R2390" t="str" cm="1">
        <f t="array" ref="R2390:S2390">_xlfn.TEXTSPLIT(N2390,"/")</f>
        <v>technology</v>
      </c>
      <c r="S2390" t="str">
        <v>web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(((J2391/60)/60)/24)+DATE(1970,1,1)</f>
        <v>42179.653379629628</v>
      </c>
      <c r="P2391">
        <f>YEAR(O2391)</f>
        <v>2015</v>
      </c>
      <c r="R2391" t="str" cm="1">
        <f t="array" ref="R2391:S2391">_xlfn.TEXTSPLIT(N2391,"/")</f>
        <v>technology</v>
      </c>
      <c r="S2391" t="str">
        <v>web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(((J2392/60)/60)/24)+DATE(1970,1,1)</f>
        <v>41968.262314814812</v>
      </c>
      <c r="P2392">
        <f>YEAR(O2392)</f>
        <v>2014</v>
      </c>
      <c r="R2392" t="str" cm="1">
        <f t="array" ref="R2392:S2392">_xlfn.TEXTSPLIT(N2392,"/")</f>
        <v>technology</v>
      </c>
      <c r="S2392" t="str">
        <v>web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(((J2393/60)/60)/24)+DATE(1970,1,1)</f>
        <v>42064.794490740736</v>
      </c>
      <c r="P2393">
        <f>YEAR(O2393)</f>
        <v>2015</v>
      </c>
      <c r="R2393" t="str" cm="1">
        <f t="array" ref="R2393:S2393">_xlfn.TEXTSPLIT(N2393,"/")</f>
        <v>technology</v>
      </c>
      <c r="S2393" t="str">
        <v>web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(((J2394/60)/60)/24)+DATE(1970,1,1)</f>
        <v>42276.120636574073</v>
      </c>
      <c r="P2394">
        <f>YEAR(O2394)</f>
        <v>2015</v>
      </c>
      <c r="R2394" t="str" cm="1">
        <f t="array" ref="R2394:S2394">_xlfn.TEXTSPLIT(N2394,"/")</f>
        <v>technology</v>
      </c>
      <c r="S2394" t="str">
        <v>web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(((J2395/60)/60)/24)+DATE(1970,1,1)</f>
        <v>42194.648344907408</v>
      </c>
      <c r="P2395">
        <f>YEAR(O2395)</f>
        <v>2015</v>
      </c>
      <c r="R2395" t="str" cm="1">
        <f t="array" ref="R2395:S2395">_xlfn.TEXTSPLIT(N2395,"/")</f>
        <v>technology</v>
      </c>
      <c r="S2395" t="str">
        <v>web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(((J2396/60)/60)/24)+DATE(1970,1,1)</f>
        <v>42031.362187499995</v>
      </c>
      <c r="P2396">
        <f>YEAR(O2396)</f>
        <v>2015</v>
      </c>
      <c r="R2396" t="str" cm="1">
        <f t="array" ref="R2396:S2396">_xlfn.TEXTSPLIT(N2396,"/")</f>
        <v>technology</v>
      </c>
      <c r="S2396" t="str">
        <v>web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(((J2397/60)/60)/24)+DATE(1970,1,1)</f>
        <v>42717.121377314819</v>
      </c>
      <c r="P2397">
        <f>YEAR(O2397)</f>
        <v>2016</v>
      </c>
      <c r="R2397" t="str" cm="1">
        <f t="array" ref="R2397:S2397">_xlfn.TEXTSPLIT(N2397,"/")</f>
        <v>technology</v>
      </c>
      <c r="S2397" t="str">
        <v>web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(((J2398/60)/60)/24)+DATE(1970,1,1)</f>
        <v>42262.849050925928</v>
      </c>
      <c r="P2398">
        <f>YEAR(O2398)</f>
        <v>2015</v>
      </c>
      <c r="R2398" t="str" cm="1">
        <f t="array" ref="R2398:S2398">_xlfn.TEXTSPLIT(N2398,"/")</f>
        <v>technology</v>
      </c>
      <c r="S2398" t="str">
        <v>web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(((J2399/60)/60)/24)+DATE(1970,1,1)</f>
        <v>41976.88490740741</v>
      </c>
      <c r="P2399">
        <f>YEAR(O2399)</f>
        <v>2014</v>
      </c>
      <c r="R2399" t="str" cm="1">
        <f t="array" ref="R2399:S2399">_xlfn.TEXTSPLIT(N2399,"/")</f>
        <v>technology</v>
      </c>
      <c r="S2399" t="str">
        <v>web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(((J2400/60)/60)/24)+DATE(1970,1,1)</f>
        <v>42157.916481481487</v>
      </c>
      <c r="P2400">
        <f>YEAR(O2400)</f>
        <v>2015</v>
      </c>
      <c r="R2400" t="str" cm="1">
        <f t="array" ref="R2400:S2400">_xlfn.TEXTSPLIT(N2400,"/")</f>
        <v>technology</v>
      </c>
      <c r="S2400" t="str">
        <v>web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(((J2401/60)/60)/24)+DATE(1970,1,1)</f>
        <v>41956.853078703702</v>
      </c>
      <c r="P2401">
        <f>YEAR(O2401)</f>
        <v>2014</v>
      </c>
      <c r="R2401" t="str" cm="1">
        <f t="array" ref="R2401:S2401">_xlfn.TEXTSPLIT(N2401,"/")</f>
        <v>technology</v>
      </c>
      <c r="S2401" t="str">
        <v>web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(((J2402/60)/60)/24)+DATE(1970,1,1)</f>
        <v>42444.268101851849</v>
      </c>
      <c r="P2402">
        <f>YEAR(O2402)</f>
        <v>2016</v>
      </c>
      <c r="R2402" t="str" cm="1">
        <f t="array" ref="R2402:S2402">_xlfn.TEXTSPLIT(N2402,"/")</f>
        <v>technology</v>
      </c>
      <c r="S2402" t="str">
        <v>web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(((J2403/60)/60)/24)+DATE(1970,1,1)</f>
        <v>42374.822870370372</v>
      </c>
      <c r="P2403">
        <f>YEAR(O2403)</f>
        <v>2016</v>
      </c>
      <c r="R2403" t="str" cm="1">
        <f t="array" ref="R2403:S2403">_xlfn.TEXTSPLIT(N2403,"/")</f>
        <v>food</v>
      </c>
      <c r="S2403" t="str">
        <v>food trucks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(((J2404/60)/60)/24)+DATE(1970,1,1)</f>
        <v>42107.679756944446</v>
      </c>
      <c r="P2404">
        <f>YEAR(O2404)</f>
        <v>2015</v>
      </c>
      <c r="R2404" t="str" cm="1">
        <f t="array" ref="R2404:S2404">_xlfn.TEXTSPLIT(N2404,"/")</f>
        <v>food</v>
      </c>
      <c r="S2404" t="str">
        <v>food trucks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(((J2405/60)/60)/24)+DATE(1970,1,1)</f>
        <v>42399.882615740738</v>
      </c>
      <c r="P2405">
        <f>YEAR(O2405)</f>
        <v>2016</v>
      </c>
      <c r="R2405" t="str" cm="1">
        <f t="array" ref="R2405:S2405">_xlfn.TEXTSPLIT(N2405,"/")</f>
        <v>food</v>
      </c>
      <c r="S2405" t="str">
        <v>food trucks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(((J2406/60)/60)/24)+DATE(1970,1,1)</f>
        <v>42342.03943287037</v>
      </c>
      <c r="P2406">
        <f>YEAR(O2406)</f>
        <v>2015</v>
      </c>
      <c r="R2406" t="str" cm="1">
        <f t="array" ref="R2406:S2406">_xlfn.TEXTSPLIT(N2406,"/")</f>
        <v>food</v>
      </c>
      <c r="S2406" t="str">
        <v>food trucks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(((J2407/60)/60)/24)+DATE(1970,1,1)</f>
        <v>42595.585358796292</v>
      </c>
      <c r="P2407">
        <f>YEAR(O2407)</f>
        <v>2016</v>
      </c>
      <c r="R2407" t="str" cm="1">
        <f t="array" ref="R2407:S2407">_xlfn.TEXTSPLIT(N2407,"/")</f>
        <v>food</v>
      </c>
      <c r="S2407" t="str">
        <v>food trucks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(((J2408/60)/60)/24)+DATE(1970,1,1)</f>
        <v>41983.110995370371</v>
      </c>
      <c r="P2408">
        <f>YEAR(O2408)</f>
        <v>2014</v>
      </c>
      <c r="R2408" t="str" cm="1">
        <f t="array" ref="R2408:S2408">_xlfn.TEXTSPLIT(N2408,"/")</f>
        <v>food</v>
      </c>
      <c r="S2408" t="str">
        <v>food trucks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(((J2409/60)/60)/24)+DATE(1970,1,1)</f>
        <v>42082.575555555552</v>
      </c>
      <c r="P2409">
        <f>YEAR(O2409)</f>
        <v>2015</v>
      </c>
      <c r="R2409" t="str" cm="1">
        <f t="array" ref="R2409:S2409">_xlfn.TEXTSPLIT(N2409,"/")</f>
        <v>food</v>
      </c>
      <c r="S2409" t="str">
        <v>food trucks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(((J2410/60)/60)/24)+DATE(1970,1,1)</f>
        <v>41919.140706018516</v>
      </c>
      <c r="P2410">
        <f>YEAR(O2410)</f>
        <v>2014</v>
      </c>
      <c r="R2410" t="str" cm="1">
        <f t="array" ref="R2410:S2410">_xlfn.TEXTSPLIT(N2410,"/")</f>
        <v>food</v>
      </c>
      <c r="S2410" t="str">
        <v>food trucks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(((J2411/60)/60)/24)+DATE(1970,1,1)</f>
        <v>42204.875868055555</v>
      </c>
      <c r="P2411">
        <f>YEAR(O2411)</f>
        <v>2015</v>
      </c>
      <c r="R2411" t="str" cm="1">
        <f t="array" ref="R2411:S2411">_xlfn.TEXTSPLIT(N2411,"/")</f>
        <v>food</v>
      </c>
      <c r="S2411" t="str">
        <v>food trucks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(((J2412/60)/60)/24)+DATE(1970,1,1)</f>
        <v>42224.408275462964</v>
      </c>
      <c r="P2412">
        <f>YEAR(O2412)</f>
        <v>2015</v>
      </c>
      <c r="R2412" t="str" cm="1">
        <f t="array" ref="R2412:S2412">_xlfn.TEXTSPLIT(N2412,"/")</f>
        <v>food</v>
      </c>
      <c r="S2412" t="str">
        <v>food trucks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(((J2413/60)/60)/24)+DATE(1970,1,1)</f>
        <v>42211.732430555552</v>
      </c>
      <c r="P2413">
        <f>YEAR(O2413)</f>
        <v>2015</v>
      </c>
      <c r="R2413" t="str" cm="1">
        <f t="array" ref="R2413:S2413">_xlfn.TEXTSPLIT(N2413,"/")</f>
        <v>food</v>
      </c>
      <c r="S2413" t="str">
        <v>food trucks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(((J2414/60)/60)/24)+DATE(1970,1,1)</f>
        <v>42655.736956018518</v>
      </c>
      <c r="P2414">
        <f>YEAR(O2414)</f>
        <v>2016</v>
      </c>
      <c r="R2414" t="str" cm="1">
        <f t="array" ref="R2414:S2414">_xlfn.TEXTSPLIT(N2414,"/")</f>
        <v>food</v>
      </c>
      <c r="S2414" t="str">
        <v>food trucks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(((J2415/60)/60)/24)+DATE(1970,1,1)</f>
        <v>41760.10974537037</v>
      </c>
      <c r="P2415">
        <f>YEAR(O2415)</f>
        <v>2014</v>
      </c>
      <c r="R2415" t="str" cm="1">
        <f t="array" ref="R2415:S2415">_xlfn.TEXTSPLIT(N2415,"/")</f>
        <v>food</v>
      </c>
      <c r="S2415" t="str">
        <v>food trucks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(((J2416/60)/60)/24)+DATE(1970,1,1)</f>
        <v>42198.695138888885</v>
      </c>
      <c r="P2416">
        <f>YEAR(O2416)</f>
        <v>2015</v>
      </c>
      <c r="R2416" t="str" cm="1">
        <f t="array" ref="R2416:S2416">_xlfn.TEXTSPLIT(N2416,"/")</f>
        <v>food</v>
      </c>
      <c r="S2416" t="str">
        <v>food trucks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(((J2417/60)/60)/24)+DATE(1970,1,1)</f>
        <v>42536.862800925926</v>
      </c>
      <c r="P2417">
        <f>YEAR(O2417)</f>
        <v>2016</v>
      </c>
      <c r="R2417" t="str" cm="1">
        <f t="array" ref="R2417:S2417">_xlfn.TEXTSPLIT(N2417,"/")</f>
        <v>food</v>
      </c>
      <c r="S2417" t="str">
        <v>food trucks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(((J2418/60)/60)/24)+DATE(1970,1,1)</f>
        <v>42019.737766203703</v>
      </c>
      <c r="P2418">
        <f>YEAR(O2418)</f>
        <v>2015</v>
      </c>
      <c r="R2418" t="str" cm="1">
        <f t="array" ref="R2418:S2418">_xlfn.TEXTSPLIT(N2418,"/")</f>
        <v>food</v>
      </c>
      <c r="S2418" t="str">
        <v>food trucks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(((J2419/60)/60)/24)+DATE(1970,1,1)</f>
        <v>41831.884108796294</v>
      </c>
      <c r="P2419">
        <f>YEAR(O2419)</f>
        <v>2014</v>
      </c>
      <c r="R2419" t="str" cm="1">
        <f t="array" ref="R2419:S2419">_xlfn.TEXTSPLIT(N2419,"/")</f>
        <v>food</v>
      </c>
      <c r="S2419" t="str">
        <v>food trucks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(((J2420/60)/60)/24)+DATE(1970,1,1)</f>
        <v>42027.856990740736</v>
      </c>
      <c r="P2420">
        <f>YEAR(O2420)</f>
        <v>2015</v>
      </c>
      <c r="R2420" t="str" cm="1">
        <f t="array" ref="R2420:S2420">_xlfn.TEXTSPLIT(N2420,"/")</f>
        <v>food</v>
      </c>
      <c r="S2420" t="str">
        <v>food trucks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(((J2421/60)/60)/24)+DATE(1970,1,1)</f>
        <v>41993.738298611104</v>
      </c>
      <c r="P2421">
        <f>YEAR(O2421)</f>
        <v>2014</v>
      </c>
      <c r="R2421" t="str" cm="1">
        <f t="array" ref="R2421:S2421">_xlfn.TEXTSPLIT(N2421,"/")</f>
        <v>food</v>
      </c>
      <c r="S2421" t="str">
        <v>food trucks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(((J2422/60)/60)/24)+DATE(1970,1,1)</f>
        <v>41893.028877314813</v>
      </c>
      <c r="P2422">
        <f>YEAR(O2422)</f>
        <v>2014</v>
      </c>
      <c r="R2422" t="str" cm="1">
        <f t="array" ref="R2422:S2422">_xlfn.TEXTSPLIT(N2422,"/")</f>
        <v>food</v>
      </c>
      <c r="S2422" t="str">
        <v>food trucks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(((J2423/60)/60)/24)+DATE(1970,1,1)</f>
        <v>42026.687453703707</v>
      </c>
      <c r="P2423">
        <f>YEAR(O2423)</f>
        <v>2015</v>
      </c>
      <c r="R2423" t="str" cm="1">
        <f t="array" ref="R2423:S2423">_xlfn.TEXTSPLIT(N2423,"/")</f>
        <v>food</v>
      </c>
      <c r="S2423" t="str">
        <v>food trucks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(((J2424/60)/60)/24)+DATE(1970,1,1)</f>
        <v>42044.724953703699</v>
      </c>
      <c r="P2424">
        <f>YEAR(O2424)</f>
        <v>2015</v>
      </c>
      <c r="R2424" t="str" cm="1">
        <f t="array" ref="R2424:S2424">_xlfn.TEXTSPLIT(N2424,"/")</f>
        <v>food</v>
      </c>
      <c r="S2424" t="str">
        <v>food trucks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(((J2425/60)/60)/24)+DATE(1970,1,1)</f>
        <v>41974.704745370371</v>
      </c>
      <c r="P2425">
        <f>YEAR(O2425)</f>
        <v>2014</v>
      </c>
      <c r="R2425" t="str" cm="1">
        <f t="array" ref="R2425:S2425">_xlfn.TEXTSPLIT(N2425,"/")</f>
        <v>food</v>
      </c>
      <c r="S2425" t="str">
        <v>food trucks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(((J2426/60)/60)/24)+DATE(1970,1,1)</f>
        <v>41909.892453703702</v>
      </c>
      <c r="P2426">
        <f>YEAR(O2426)</f>
        <v>2014</v>
      </c>
      <c r="R2426" t="str" cm="1">
        <f t="array" ref="R2426:S2426">_xlfn.TEXTSPLIT(N2426,"/")</f>
        <v>food</v>
      </c>
      <c r="S2426" t="str">
        <v>food trucks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(((J2427/60)/60)/24)+DATE(1970,1,1)</f>
        <v>42502.913761574076</v>
      </c>
      <c r="P2427">
        <f>YEAR(O2427)</f>
        <v>2016</v>
      </c>
      <c r="R2427" t="str" cm="1">
        <f t="array" ref="R2427:S2427">_xlfn.TEXTSPLIT(N2427,"/")</f>
        <v>food</v>
      </c>
      <c r="S2427" t="str">
        <v>food trucks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(((J2428/60)/60)/24)+DATE(1970,1,1)</f>
        <v>42164.170046296291</v>
      </c>
      <c r="P2428">
        <f>YEAR(O2428)</f>
        <v>2015</v>
      </c>
      <c r="R2428" t="str" cm="1">
        <f t="array" ref="R2428:S2428">_xlfn.TEXTSPLIT(N2428,"/")</f>
        <v>food</v>
      </c>
      <c r="S2428" t="str">
        <v>food trucks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(((J2429/60)/60)/24)+DATE(1970,1,1)</f>
        <v>42412.318668981476</v>
      </c>
      <c r="P2429">
        <f>YEAR(O2429)</f>
        <v>2016</v>
      </c>
      <c r="R2429" t="str" cm="1">
        <f t="array" ref="R2429:S2429">_xlfn.TEXTSPLIT(N2429,"/")</f>
        <v>food</v>
      </c>
      <c r="S2429" t="str">
        <v>food trucks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(((J2430/60)/60)/24)+DATE(1970,1,1)</f>
        <v>42045.784155092595</v>
      </c>
      <c r="P2430">
        <f>YEAR(O2430)</f>
        <v>2015</v>
      </c>
      <c r="R2430" t="str" cm="1">
        <f t="array" ref="R2430:S2430">_xlfn.TEXTSPLIT(N2430,"/")</f>
        <v>food</v>
      </c>
      <c r="S2430" t="str">
        <v>food trucks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(((J2431/60)/60)/24)+DATE(1970,1,1)</f>
        <v>42734.879236111112</v>
      </c>
      <c r="P2431">
        <f>YEAR(O2431)</f>
        <v>2016</v>
      </c>
      <c r="R2431" t="str" cm="1">
        <f t="array" ref="R2431:S2431">_xlfn.TEXTSPLIT(N2431,"/")</f>
        <v>food</v>
      </c>
      <c r="S2431" t="str">
        <v>food trucks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(((J2432/60)/60)/24)+DATE(1970,1,1)</f>
        <v>42382.130833333329</v>
      </c>
      <c r="P2432">
        <f>YEAR(O2432)</f>
        <v>2016</v>
      </c>
      <c r="R2432" t="str" cm="1">
        <f t="array" ref="R2432:S2432">_xlfn.TEXTSPLIT(N2432,"/")</f>
        <v>food</v>
      </c>
      <c r="S2432" t="str">
        <v>food trucks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(((J2433/60)/60)/24)+DATE(1970,1,1)</f>
        <v>42489.099687499998</v>
      </c>
      <c r="P2433">
        <f>YEAR(O2433)</f>
        <v>2016</v>
      </c>
      <c r="R2433" t="str" cm="1">
        <f t="array" ref="R2433:S2433">_xlfn.TEXTSPLIT(N2433,"/")</f>
        <v>food</v>
      </c>
      <c r="S2433" t="str">
        <v>food trucks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(((J2434/60)/60)/24)+DATE(1970,1,1)</f>
        <v>42041.218715277777</v>
      </c>
      <c r="P2434">
        <f>YEAR(O2434)</f>
        <v>2015</v>
      </c>
      <c r="R2434" t="str" cm="1">
        <f t="array" ref="R2434:S2434">_xlfn.TEXTSPLIT(N2434,"/")</f>
        <v>food</v>
      </c>
      <c r="S2434" t="str">
        <v>food trucks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(((J2435/60)/60)/24)+DATE(1970,1,1)</f>
        <v>42397.89980324074</v>
      </c>
      <c r="P2435">
        <f>YEAR(O2435)</f>
        <v>2016</v>
      </c>
      <c r="R2435" t="str" cm="1">
        <f t="array" ref="R2435:S2435">_xlfn.TEXTSPLIT(N2435,"/")</f>
        <v>food</v>
      </c>
      <c r="S2435" t="str">
        <v>food trucks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(((J2436/60)/60)/24)+DATE(1970,1,1)</f>
        <v>42180.18604166666</v>
      </c>
      <c r="P2436">
        <f>YEAR(O2436)</f>
        <v>2015</v>
      </c>
      <c r="R2436" t="str" cm="1">
        <f t="array" ref="R2436:S2436">_xlfn.TEXTSPLIT(N2436,"/")</f>
        <v>food</v>
      </c>
      <c r="S2436" t="str">
        <v>food trucks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(((J2437/60)/60)/24)+DATE(1970,1,1)</f>
        <v>42252.277615740735</v>
      </c>
      <c r="P2437">
        <f>YEAR(O2437)</f>
        <v>2015</v>
      </c>
      <c r="R2437" t="str" cm="1">
        <f t="array" ref="R2437:S2437">_xlfn.TEXTSPLIT(N2437,"/")</f>
        <v>food</v>
      </c>
      <c r="S2437" t="str">
        <v>food trucks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(((J2438/60)/60)/24)+DATE(1970,1,1)</f>
        <v>42338.615393518514</v>
      </c>
      <c r="P2438">
        <f>YEAR(O2438)</f>
        <v>2015</v>
      </c>
      <c r="R2438" t="str" cm="1">
        <f t="array" ref="R2438:S2438">_xlfn.TEXTSPLIT(N2438,"/")</f>
        <v>food</v>
      </c>
      <c r="S2438" t="str">
        <v>food trucks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(((J2439/60)/60)/24)+DATE(1970,1,1)</f>
        <v>42031.965138888889</v>
      </c>
      <c r="P2439">
        <f>YEAR(O2439)</f>
        <v>2015</v>
      </c>
      <c r="R2439" t="str" cm="1">
        <f t="array" ref="R2439:S2439">_xlfn.TEXTSPLIT(N2439,"/")</f>
        <v>food</v>
      </c>
      <c r="S2439" t="str">
        <v>food trucks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(((J2440/60)/60)/24)+DATE(1970,1,1)</f>
        <v>42285.91506944444</v>
      </c>
      <c r="P2440">
        <f>YEAR(O2440)</f>
        <v>2015</v>
      </c>
      <c r="R2440" t="str" cm="1">
        <f t="array" ref="R2440:S2440">_xlfn.TEXTSPLIT(N2440,"/")</f>
        <v>food</v>
      </c>
      <c r="S2440" t="str">
        <v>food trucks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(((J2441/60)/60)/24)+DATE(1970,1,1)</f>
        <v>42265.818622685183</v>
      </c>
      <c r="P2441">
        <f>YEAR(O2441)</f>
        <v>2015</v>
      </c>
      <c r="R2441" t="str" cm="1">
        <f t="array" ref="R2441:S2441">_xlfn.TEXTSPLIT(N2441,"/")</f>
        <v>food</v>
      </c>
      <c r="S2441" t="str">
        <v>food trucks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(((J2442/60)/60)/24)+DATE(1970,1,1)</f>
        <v>42383.899456018517</v>
      </c>
      <c r="P2442">
        <f>YEAR(O2442)</f>
        <v>2016</v>
      </c>
      <c r="R2442" t="str" cm="1">
        <f t="array" ref="R2442:S2442">_xlfn.TEXTSPLIT(N2442,"/")</f>
        <v>food</v>
      </c>
      <c r="S2442" t="str">
        <v>food trucks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(((J2443/60)/60)/24)+DATE(1970,1,1)</f>
        <v>42187.125625000001</v>
      </c>
      <c r="P2443">
        <f>YEAR(O2443)</f>
        <v>2015</v>
      </c>
      <c r="R2443" t="str" cm="1">
        <f t="array" ref="R2443:S2443">_xlfn.TEXTSPLIT(N2443,"/")</f>
        <v>food</v>
      </c>
      <c r="S2443" t="str">
        <v>small batch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(((J2444/60)/60)/24)+DATE(1970,1,1)</f>
        <v>42052.666990740734</v>
      </c>
      <c r="P2444">
        <f>YEAR(O2444)</f>
        <v>2015</v>
      </c>
      <c r="R2444" t="str" cm="1">
        <f t="array" ref="R2444:S2444">_xlfn.TEXTSPLIT(N2444,"/")</f>
        <v>food</v>
      </c>
      <c r="S2444" t="str">
        <v>small batch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(((J2445/60)/60)/24)+DATE(1970,1,1)</f>
        <v>41836.625254629631</v>
      </c>
      <c r="P2445">
        <f>YEAR(O2445)</f>
        <v>2014</v>
      </c>
      <c r="R2445" t="str" cm="1">
        <f t="array" ref="R2445:S2445">_xlfn.TEXTSPLIT(N2445,"/")</f>
        <v>food</v>
      </c>
      <c r="S2445" t="str">
        <v>small batch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(((J2446/60)/60)/24)+DATE(1970,1,1)</f>
        <v>42485.754525462966</v>
      </c>
      <c r="P2446">
        <f>YEAR(O2446)</f>
        <v>2016</v>
      </c>
      <c r="R2446" t="str" cm="1">
        <f t="array" ref="R2446:S2446">_xlfn.TEXTSPLIT(N2446,"/")</f>
        <v>food</v>
      </c>
      <c r="S2446" t="str">
        <v>small batch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(((J2447/60)/60)/24)+DATE(1970,1,1)</f>
        <v>42243.190057870372</v>
      </c>
      <c r="P2447">
        <f>YEAR(O2447)</f>
        <v>2015</v>
      </c>
      <c r="R2447" t="str" cm="1">
        <f t="array" ref="R2447:S2447">_xlfn.TEXTSPLIT(N2447,"/")</f>
        <v>food</v>
      </c>
      <c r="S2447" t="str">
        <v>small batch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(((J2448/60)/60)/24)+DATE(1970,1,1)</f>
        <v>42670.602673611109</v>
      </c>
      <c r="P2448">
        <f>YEAR(O2448)</f>
        <v>2016</v>
      </c>
      <c r="R2448" t="str" cm="1">
        <f t="array" ref="R2448:S2448">_xlfn.TEXTSPLIT(N2448,"/")</f>
        <v>food</v>
      </c>
      <c r="S2448" t="str">
        <v>small batch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(((J2449/60)/60)/24)+DATE(1970,1,1)</f>
        <v>42654.469826388886</v>
      </c>
      <c r="P2449">
        <f>YEAR(O2449)</f>
        <v>2016</v>
      </c>
      <c r="R2449" t="str" cm="1">
        <f t="array" ref="R2449:S2449">_xlfn.TEXTSPLIT(N2449,"/")</f>
        <v>food</v>
      </c>
      <c r="S2449" t="str">
        <v>small batch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(((J2450/60)/60)/24)+DATE(1970,1,1)</f>
        <v>42607.316122685181</v>
      </c>
      <c r="P2450">
        <f>YEAR(O2450)</f>
        <v>2016</v>
      </c>
      <c r="R2450" t="str" cm="1">
        <f t="array" ref="R2450:S2450">_xlfn.TEXTSPLIT(N2450,"/")</f>
        <v>food</v>
      </c>
      <c r="S2450" t="str">
        <v>small batch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(((J2451/60)/60)/24)+DATE(1970,1,1)</f>
        <v>41943.142534722225</v>
      </c>
      <c r="P2451">
        <f>YEAR(O2451)</f>
        <v>2014</v>
      </c>
      <c r="R2451" t="str" cm="1">
        <f t="array" ref="R2451:S2451">_xlfn.TEXTSPLIT(N2451,"/")</f>
        <v>food</v>
      </c>
      <c r="S2451" t="str">
        <v>small batch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(((J2452/60)/60)/24)+DATE(1970,1,1)</f>
        <v>41902.07240740741</v>
      </c>
      <c r="P2452">
        <f>YEAR(O2452)</f>
        <v>2014</v>
      </c>
      <c r="R2452" t="str" cm="1">
        <f t="array" ref="R2452:S2452">_xlfn.TEXTSPLIT(N2452,"/")</f>
        <v>food</v>
      </c>
      <c r="S2452" t="str">
        <v>small batch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(((J2453/60)/60)/24)+DATE(1970,1,1)</f>
        <v>42779.908449074079</v>
      </c>
      <c r="P2453">
        <f>YEAR(O2453)</f>
        <v>2017</v>
      </c>
      <c r="R2453" t="str" cm="1">
        <f t="array" ref="R2453:S2453">_xlfn.TEXTSPLIT(N2453,"/")</f>
        <v>food</v>
      </c>
      <c r="S2453" t="str">
        <v>small batch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(((J2454/60)/60)/24)+DATE(1970,1,1)</f>
        <v>42338.84375</v>
      </c>
      <c r="P2454">
        <f>YEAR(O2454)</f>
        <v>2015</v>
      </c>
      <c r="R2454" t="str" cm="1">
        <f t="array" ref="R2454:S2454">_xlfn.TEXTSPLIT(N2454,"/")</f>
        <v>food</v>
      </c>
      <c r="S2454" t="str">
        <v>small batch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(((J2455/60)/60)/24)+DATE(1970,1,1)</f>
        <v>42738.692233796297</v>
      </c>
      <c r="P2455">
        <f>YEAR(O2455)</f>
        <v>2017</v>
      </c>
      <c r="R2455" t="str" cm="1">
        <f t="array" ref="R2455:S2455">_xlfn.TEXTSPLIT(N2455,"/")</f>
        <v>food</v>
      </c>
      <c r="S2455" t="str">
        <v>small batch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(((J2456/60)/60)/24)+DATE(1970,1,1)</f>
        <v>42770.201481481476</v>
      </c>
      <c r="P2456">
        <f>YEAR(O2456)</f>
        <v>2017</v>
      </c>
      <c r="R2456" t="str" cm="1">
        <f t="array" ref="R2456:S2456">_xlfn.TEXTSPLIT(N2456,"/")</f>
        <v>food</v>
      </c>
      <c r="S2456" t="str">
        <v>small batch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(((J2457/60)/60)/24)+DATE(1970,1,1)</f>
        <v>42452.781828703708</v>
      </c>
      <c r="P2457">
        <f>YEAR(O2457)</f>
        <v>2016</v>
      </c>
      <c r="R2457" t="str" cm="1">
        <f t="array" ref="R2457:S2457">_xlfn.TEXTSPLIT(N2457,"/")</f>
        <v>food</v>
      </c>
      <c r="S2457" t="str">
        <v>small batch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(((J2458/60)/60)/24)+DATE(1970,1,1)</f>
        <v>42761.961099537039</v>
      </c>
      <c r="P2458">
        <f>YEAR(O2458)</f>
        <v>2017</v>
      </c>
      <c r="R2458" t="str" cm="1">
        <f t="array" ref="R2458:S2458">_xlfn.TEXTSPLIT(N2458,"/")</f>
        <v>food</v>
      </c>
      <c r="S2458" t="str">
        <v>small batch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(((J2459/60)/60)/24)+DATE(1970,1,1)</f>
        <v>42423.602500000001</v>
      </c>
      <c r="P2459">
        <f>YEAR(O2459)</f>
        <v>2016</v>
      </c>
      <c r="R2459" t="str" cm="1">
        <f t="array" ref="R2459:S2459">_xlfn.TEXTSPLIT(N2459,"/")</f>
        <v>food</v>
      </c>
      <c r="S2459" t="str">
        <v>small batch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(((J2460/60)/60)/24)+DATE(1970,1,1)</f>
        <v>42495.871736111112</v>
      </c>
      <c r="P2460">
        <f>YEAR(O2460)</f>
        <v>2016</v>
      </c>
      <c r="R2460" t="str" cm="1">
        <f t="array" ref="R2460:S2460">_xlfn.TEXTSPLIT(N2460,"/")</f>
        <v>food</v>
      </c>
      <c r="S2460" t="str">
        <v>small batch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(((J2461/60)/60)/24)+DATE(1970,1,1)</f>
        <v>42407.637557870374</v>
      </c>
      <c r="P2461">
        <f>YEAR(O2461)</f>
        <v>2016</v>
      </c>
      <c r="R2461" t="str" cm="1">
        <f t="array" ref="R2461:S2461">_xlfn.TEXTSPLIT(N2461,"/")</f>
        <v>food</v>
      </c>
      <c r="S2461" t="str">
        <v>small batch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(((J2462/60)/60)/24)+DATE(1970,1,1)</f>
        <v>42704.187118055561</v>
      </c>
      <c r="P2462">
        <f>YEAR(O2462)</f>
        <v>2016</v>
      </c>
      <c r="R2462" t="str" cm="1">
        <f t="array" ref="R2462:S2462">_xlfn.TEXTSPLIT(N2462,"/")</f>
        <v>food</v>
      </c>
      <c r="S2462" t="str">
        <v>small batch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(((J2463/60)/60)/24)+DATE(1970,1,1)</f>
        <v>40784.012696759259</v>
      </c>
      <c r="P2463">
        <f>YEAR(O2463)</f>
        <v>2011</v>
      </c>
      <c r="R2463" t="str" cm="1">
        <f t="array" ref="R2463:S2463">_xlfn.TEXTSPLIT(N2463,"/")</f>
        <v>music</v>
      </c>
      <c r="S2463" t="str">
        <v>indie rock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(((J2464/60)/60)/24)+DATE(1970,1,1)</f>
        <v>41089.186296296299</v>
      </c>
      <c r="P2464">
        <f>YEAR(O2464)</f>
        <v>2012</v>
      </c>
      <c r="R2464" t="str" cm="1">
        <f t="array" ref="R2464:S2464">_xlfn.TEXTSPLIT(N2464,"/")</f>
        <v>music</v>
      </c>
      <c r="S2464" t="str">
        <v>indie rock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(((J2465/60)/60)/24)+DATE(1970,1,1)</f>
        <v>41341.111400462964</v>
      </c>
      <c r="P2465">
        <f>YEAR(O2465)</f>
        <v>2013</v>
      </c>
      <c r="R2465" t="str" cm="1">
        <f t="array" ref="R2465:S2465">_xlfn.TEXTSPLIT(N2465,"/")</f>
        <v>music</v>
      </c>
      <c r="S2465" t="str">
        <v>indie rock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(((J2466/60)/60)/24)+DATE(1970,1,1)</f>
        <v>42248.90042824074</v>
      </c>
      <c r="P2466">
        <f>YEAR(O2466)</f>
        <v>2015</v>
      </c>
      <c r="R2466" t="str" cm="1">
        <f t="array" ref="R2466:S2466">_xlfn.TEXTSPLIT(N2466,"/")</f>
        <v>music</v>
      </c>
      <c r="S2466" t="str">
        <v>indie rock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(((J2467/60)/60)/24)+DATE(1970,1,1)</f>
        <v>41145.719305555554</v>
      </c>
      <c r="P2467">
        <f>YEAR(O2467)</f>
        <v>2012</v>
      </c>
      <c r="R2467" t="str" cm="1">
        <f t="array" ref="R2467:S2467">_xlfn.TEXTSPLIT(N2467,"/")</f>
        <v>music</v>
      </c>
      <c r="S2467" t="str">
        <v>indie rock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(((J2468/60)/60)/24)+DATE(1970,1,1)</f>
        <v>41373.102465277778</v>
      </c>
      <c r="P2468">
        <f>YEAR(O2468)</f>
        <v>2013</v>
      </c>
      <c r="R2468" t="str" cm="1">
        <f t="array" ref="R2468:S2468">_xlfn.TEXTSPLIT(N2468,"/")</f>
        <v>music</v>
      </c>
      <c r="S2468" t="str">
        <v>indie rock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(((J2469/60)/60)/24)+DATE(1970,1,1)</f>
        <v>41025.874201388891</v>
      </c>
      <c r="P2469">
        <f>YEAR(O2469)</f>
        <v>2012</v>
      </c>
      <c r="R2469" t="str" cm="1">
        <f t="array" ref="R2469:S2469">_xlfn.TEXTSPLIT(N2469,"/")</f>
        <v>music</v>
      </c>
      <c r="S2469" t="str">
        <v>indie rock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(((J2470/60)/60)/24)+DATE(1970,1,1)</f>
        <v>41174.154178240737</v>
      </c>
      <c r="P2470">
        <f>YEAR(O2470)</f>
        <v>2012</v>
      </c>
      <c r="R2470" t="str" cm="1">
        <f t="array" ref="R2470:S2470">_xlfn.TEXTSPLIT(N2470,"/")</f>
        <v>music</v>
      </c>
      <c r="S2470" t="str">
        <v>indie rock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(((J2471/60)/60)/24)+DATE(1970,1,1)</f>
        <v>40557.429733796293</v>
      </c>
      <c r="P2471">
        <f>YEAR(O2471)</f>
        <v>2011</v>
      </c>
      <c r="R2471" t="str" cm="1">
        <f t="array" ref="R2471:S2471">_xlfn.TEXTSPLIT(N2471,"/")</f>
        <v>music</v>
      </c>
      <c r="S2471" t="str">
        <v>indie rock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(((J2472/60)/60)/24)+DATE(1970,1,1)</f>
        <v>41023.07471064815</v>
      </c>
      <c r="P2472">
        <f>YEAR(O2472)</f>
        <v>2012</v>
      </c>
      <c r="R2472" t="str" cm="1">
        <f t="array" ref="R2472:S2472">_xlfn.TEXTSPLIT(N2472,"/")</f>
        <v>music</v>
      </c>
      <c r="S2472" t="str">
        <v>indie rock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(((J2473/60)/60)/24)+DATE(1970,1,1)</f>
        <v>40893.992962962962</v>
      </c>
      <c r="P2473">
        <f>YEAR(O2473)</f>
        <v>2011</v>
      </c>
      <c r="R2473" t="str" cm="1">
        <f t="array" ref="R2473:S2473">_xlfn.TEXTSPLIT(N2473,"/")</f>
        <v>music</v>
      </c>
      <c r="S2473" t="str">
        <v>indie rock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(((J2474/60)/60)/24)+DATE(1970,1,1)</f>
        <v>40354.11550925926</v>
      </c>
      <c r="P2474">
        <f>YEAR(O2474)</f>
        <v>2010</v>
      </c>
      <c r="R2474" t="str" cm="1">
        <f t="array" ref="R2474:S2474">_xlfn.TEXTSPLIT(N2474,"/")</f>
        <v>music</v>
      </c>
      <c r="S2474" t="str">
        <v>indie rock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(((J2475/60)/60)/24)+DATE(1970,1,1)</f>
        <v>41193.748483796298</v>
      </c>
      <c r="P2475">
        <f>YEAR(O2475)</f>
        <v>2012</v>
      </c>
      <c r="R2475" t="str" cm="1">
        <f t="array" ref="R2475:S2475">_xlfn.TEXTSPLIT(N2475,"/")</f>
        <v>music</v>
      </c>
      <c r="S2475" t="str">
        <v>indie rock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(((J2476/60)/60)/24)+DATE(1970,1,1)</f>
        <v>40417.011296296296</v>
      </c>
      <c r="P2476">
        <f>YEAR(O2476)</f>
        <v>2010</v>
      </c>
      <c r="R2476" t="str" cm="1">
        <f t="array" ref="R2476:S2476">_xlfn.TEXTSPLIT(N2476,"/")</f>
        <v>music</v>
      </c>
      <c r="S2476" t="str">
        <v>indie rock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(((J2477/60)/60)/24)+DATE(1970,1,1)</f>
        <v>40310.287673611114</v>
      </c>
      <c r="P2477">
        <f>YEAR(O2477)</f>
        <v>2010</v>
      </c>
      <c r="R2477" t="str" cm="1">
        <f t="array" ref="R2477:S2477">_xlfn.TEXTSPLIT(N2477,"/")</f>
        <v>music</v>
      </c>
      <c r="S2477" t="str">
        <v>indie rock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(((J2478/60)/60)/24)+DATE(1970,1,1)</f>
        <v>41913.328356481477</v>
      </c>
      <c r="P2478">
        <f>YEAR(O2478)</f>
        <v>2014</v>
      </c>
      <c r="R2478" t="str" cm="1">
        <f t="array" ref="R2478:S2478">_xlfn.TEXTSPLIT(N2478,"/")</f>
        <v>music</v>
      </c>
      <c r="S2478" t="str">
        <v>indie rock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(((J2479/60)/60)/24)+DATE(1970,1,1)</f>
        <v>41088.691493055558</v>
      </c>
      <c r="P2479">
        <f>YEAR(O2479)</f>
        <v>2012</v>
      </c>
      <c r="R2479" t="str" cm="1">
        <f t="array" ref="R2479:S2479">_xlfn.TEXTSPLIT(N2479,"/")</f>
        <v>music</v>
      </c>
      <c r="S2479" t="str">
        <v>indie rock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(((J2480/60)/60)/24)+DATE(1970,1,1)</f>
        <v>41257.950381944444</v>
      </c>
      <c r="P2480">
        <f>YEAR(O2480)</f>
        <v>2012</v>
      </c>
      <c r="R2480" t="str" cm="1">
        <f t="array" ref="R2480:S2480">_xlfn.TEXTSPLIT(N2480,"/")</f>
        <v>music</v>
      </c>
      <c r="S2480" t="str">
        <v>indie rock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(((J2481/60)/60)/24)+DATE(1970,1,1)</f>
        <v>41107.726782407408</v>
      </c>
      <c r="P2481">
        <f>YEAR(O2481)</f>
        <v>2012</v>
      </c>
      <c r="R2481" t="str" cm="1">
        <f t="array" ref="R2481:S2481">_xlfn.TEXTSPLIT(N2481,"/")</f>
        <v>music</v>
      </c>
      <c r="S2481" t="str">
        <v>indie rock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(((J2482/60)/60)/24)+DATE(1970,1,1)</f>
        <v>42227.936157407406</v>
      </c>
      <c r="P2482">
        <f>YEAR(O2482)</f>
        <v>2015</v>
      </c>
      <c r="R2482" t="str" cm="1">
        <f t="array" ref="R2482:S2482">_xlfn.TEXTSPLIT(N2482,"/")</f>
        <v>music</v>
      </c>
      <c r="S2482" t="str">
        <v>indie rock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(((J2483/60)/60)/24)+DATE(1970,1,1)</f>
        <v>40999.645925925928</v>
      </c>
      <c r="P2483">
        <f>YEAR(O2483)</f>
        <v>2012</v>
      </c>
      <c r="R2483" t="str" cm="1">
        <f t="array" ref="R2483:S2483">_xlfn.TEXTSPLIT(N2483,"/")</f>
        <v>music</v>
      </c>
      <c r="S2483" t="str">
        <v>indie rock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(((J2484/60)/60)/24)+DATE(1970,1,1)</f>
        <v>40711.782210648147</v>
      </c>
      <c r="P2484">
        <f>YEAR(O2484)</f>
        <v>2011</v>
      </c>
      <c r="R2484" t="str" cm="1">
        <f t="array" ref="R2484:S2484">_xlfn.TEXTSPLIT(N2484,"/")</f>
        <v>music</v>
      </c>
      <c r="S2484" t="str">
        <v>indie rock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(((J2485/60)/60)/24)+DATE(1970,1,1)</f>
        <v>40970.750034722223</v>
      </c>
      <c r="P2485">
        <f>YEAR(O2485)</f>
        <v>2012</v>
      </c>
      <c r="R2485" t="str" cm="1">
        <f t="array" ref="R2485:S2485">_xlfn.TEXTSPLIT(N2485,"/")</f>
        <v>music</v>
      </c>
      <c r="S2485" t="str">
        <v>indie rock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(((J2486/60)/60)/24)+DATE(1970,1,1)</f>
        <v>40771.916701388887</v>
      </c>
      <c r="P2486">
        <f>YEAR(O2486)</f>
        <v>2011</v>
      </c>
      <c r="R2486" t="str" cm="1">
        <f t="array" ref="R2486:S2486">_xlfn.TEXTSPLIT(N2486,"/")</f>
        <v>music</v>
      </c>
      <c r="S2486" t="str">
        <v>indie rock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(((J2487/60)/60)/24)+DATE(1970,1,1)</f>
        <v>40793.998599537037</v>
      </c>
      <c r="P2487">
        <f>YEAR(O2487)</f>
        <v>2011</v>
      </c>
      <c r="R2487" t="str" cm="1">
        <f t="array" ref="R2487:S2487">_xlfn.TEXTSPLIT(N2487,"/")</f>
        <v>music</v>
      </c>
      <c r="S2487" t="str">
        <v>indie rock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(((J2488/60)/60)/24)+DATE(1970,1,1)</f>
        <v>40991.708055555559</v>
      </c>
      <c r="P2488">
        <f>YEAR(O2488)</f>
        <v>2012</v>
      </c>
      <c r="R2488" t="str" cm="1">
        <f t="array" ref="R2488:S2488">_xlfn.TEXTSPLIT(N2488,"/")</f>
        <v>music</v>
      </c>
      <c r="S2488" t="str">
        <v>indie rock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(((J2489/60)/60)/24)+DATE(1970,1,1)</f>
        <v>41026.083298611113</v>
      </c>
      <c r="P2489">
        <f>YEAR(O2489)</f>
        <v>2012</v>
      </c>
      <c r="R2489" t="str" cm="1">
        <f t="array" ref="R2489:S2489">_xlfn.TEXTSPLIT(N2489,"/")</f>
        <v>music</v>
      </c>
      <c r="S2489" t="str">
        <v>indie rock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(((J2490/60)/60)/24)+DATE(1970,1,1)</f>
        <v>40833.633194444446</v>
      </c>
      <c r="P2490">
        <f>YEAR(O2490)</f>
        <v>2011</v>
      </c>
      <c r="R2490" t="str" cm="1">
        <f t="array" ref="R2490:S2490">_xlfn.TEXTSPLIT(N2490,"/")</f>
        <v>music</v>
      </c>
      <c r="S2490" t="str">
        <v>indie rock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(((J2491/60)/60)/24)+DATE(1970,1,1)</f>
        <v>41373.690266203703</v>
      </c>
      <c r="P2491">
        <f>YEAR(O2491)</f>
        <v>2013</v>
      </c>
      <c r="R2491" t="str" cm="1">
        <f t="array" ref="R2491:S2491">_xlfn.TEXTSPLIT(N2491,"/")</f>
        <v>music</v>
      </c>
      <c r="S2491" t="str">
        <v>indie rock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(((J2492/60)/60)/24)+DATE(1970,1,1)</f>
        <v>41023.227731481478</v>
      </c>
      <c r="P2492">
        <f>YEAR(O2492)</f>
        <v>2012</v>
      </c>
      <c r="R2492" t="str" cm="1">
        <f t="array" ref="R2492:S2492">_xlfn.TEXTSPLIT(N2492,"/")</f>
        <v>music</v>
      </c>
      <c r="S2492" t="str">
        <v>indie rock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(((J2493/60)/60)/24)+DATE(1970,1,1)</f>
        <v>40542.839282407411</v>
      </c>
      <c r="P2493">
        <f>YEAR(O2493)</f>
        <v>2010</v>
      </c>
      <c r="R2493" t="str" cm="1">
        <f t="array" ref="R2493:S2493">_xlfn.TEXTSPLIT(N2493,"/")</f>
        <v>music</v>
      </c>
      <c r="S2493" t="str">
        <v>indie rock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(((J2494/60)/60)/24)+DATE(1970,1,1)</f>
        <v>41024.985972222225</v>
      </c>
      <c r="P2494">
        <f>YEAR(O2494)</f>
        <v>2012</v>
      </c>
      <c r="R2494" t="str" cm="1">
        <f t="array" ref="R2494:S2494">_xlfn.TEXTSPLIT(N2494,"/")</f>
        <v>music</v>
      </c>
      <c r="S2494" t="str">
        <v>indie rock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(((J2495/60)/60)/24)+DATE(1970,1,1)</f>
        <v>41348.168287037035</v>
      </c>
      <c r="P2495">
        <f>YEAR(O2495)</f>
        <v>2013</v>
      </c>
      <c r="R2495" t="str" cm="1">
        <f t="array" ref="R2495:S2495">_xlfn.TEXTSPLIT(N2495,"/")</f>
        <v>music</v>
      </c>
      <c r="S2495" t="str">
        <v>indie rock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(((J2496/60)/60)/24)+DATE(1970,1,1)</f>
        <v>41022.645185185182</v>
      </c>
      <c r="P2496">
        <f>YEAR(O2496)</f>
        <v>2012</v>
      </c>
      <c r="R2496" t="str" cm="1">
        <f t="array" ref="R2496:S2496">_xlfn.TEXTSPLIT(N2496,"/")</f>
        <v>music</v>
      </c>
      <c r="S2496" t="str">
        <v>indie rock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(((J2497/60)/60)/24)+DATE(1970,1,1)</f>
        <v>41036.946469907409</v>
      </c>
      <c r="P2497">
        <f>YEAR(O2497)</f>
        <v>2012</v>
      </c>
      <c r="R2497" t="str" cm="1">
        <f t="array" ref="R2497:S2497">_xlfn.TEXTSPLIT(N2497,"/")</f>
        <v>music</v>
      </c>
      <c r="S2497" t="str">
        <v>indie rock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(((J2498/60)/60)/24)+DATE(1970,1,1)</f>
        <v>41327.996435185189</v>
      </c>
      <c r="P2498">
        <f>YEAR(O2498)</f>
        <v>2013</v>
      </c>
      <c r="R2498" t="str" cm="1">
        <f t="array" ref="R2498:S2498">_xlfn.TEXTSPLIT(N2498,"/")</f>
        <v>music</v>
      </c>
      <c r="S2498" t="str">
        <v>indie rock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(((J2499/60)/60)/24)+DATE(1970,1,1)</f>
        <v>40730.878912037035</v>
      </c>
      <c r="P2499">
        <f>YEAR(O2499)</f>
        <v>2011</v>
      </c>
      <c r="R2499" t="str" cm="1">
        <f t="array" ref="R2499:S2499">_xlfn.TEXTSPLIT(N2499,"/")</f>
        <v>music</v>
      </c>
      <c r="S2499" t="str">
        <v>indie rock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(((J2500/60)/60)/24)+DATE(1970,1,1)</f>
        <v>42017.967442129629</v>
      </c>
      <c r="P2500">
        <f>YEAR(O2500)</f>
        <v>2015</v>
      </c>
      <c r="R2500" t="str" cm="1">
        <f t="array" ref="R2500:S2500">_xlfn.TEXTSPLIT(N2500,"/")</f>
        <v>music</v>
      </c>
      <c r="S2500" t="str">
        <v>indie rock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(((J2501/60)/60)/24)+DATE(1970,1,1)</f>
        <v>41226.648576388885</v>
      </c>
      <c r="P2501">
        <f>YEAR(O2501)</f>
        <v>2012</v>
      </c>
      <c r="R2501" t="str" cm="1">
        <f t="array" ref="R2501:S2501">_xlfn.TEXTSPLIT(N2501,"/")</f>
        <v>music</v>
      </c>
      <c r="S2501" t="str">
        <v>indie rock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(((J2502/60)/60)/24)+DATE(1970,1,1)</f>
        <v>41053.772858796299</v>
      </c>
      <c r="P2502">
        <f>YEAR(O2502)</f>
        <v>2012</v>
      </c>
      <c r="R2502" t="str" cm="1">
        <f t="array" ref="R2502:S2502">_xlfn.TEXTSPLIT(N2502,"/")</f>
        <v>music</v>
      </c>
      <c r="S2502" t="str">
        <v>indie rock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(((J2503/60)/60)/24)+DATE(1970,1,1)</f>
        <v>42244.776666666665</v>
      </c>
      <c r="P2503">
        <f>YEAR(O2503)</f>
        <v>2015</v>
      </c>
      <c r="R2503" t="str" cm="1">
        <f t="array" ref="R2503:S2503">_xlfn.TEXTSPLIT(N2503,"/")</f>
        <v>food</v>
      </c>
      <c r="S2503" t="str">
        <v>restaurants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(((J2504/60)/60)/24)+DATE(1970,1,1)</f>
        <v>41858.825439814813</v>
      </c>
      <c r="P2504">
        <f>YEAR(O2504)</f>
        <v>2014</v>
      </c>
      <c r="R2504" t="str" cm="1">
        <f t="array" ref="R2504:S2504">_xlfn.TEXTSPLIT(N2504,"/")</f>
        <v>food</v>
      </c>
      <c r="S2504" t="str">
        <v>restaurants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(((J2505/60)/60)/24)+DATE(1970,1,1)</f>
        <v>42498.899398148147</v>
      </c>
      <c r="P2505">
        <f>YEAR(O2505)</f>
        <v>2016</v>
      </c>
      <c r="R2505" t="str" cm="1">
        <f t="array" ref="R2505:S2505">_xlfn.TEXTSPLIT(N2505,"/")</f>
        <v>food</v>
      </c>
      <c r="S2505" t="str">
        <v>restaurants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(((J2506/60)/60)/24)+DATE(1970,1,1)</f>
        <v>41928.015439814815</v>
      </c>
      <c r="P2506">
        <f>YEAR(O2506)</f>
        <v>2014</v>
      </c>
      <c r="R2506" t="str" cm="1">
        <f t="array" ref="R2506:S2506">_xlfn.TEXTSPLIT(N2506,"/")</f>
        <v>food</v>
      </c>
      <c r="S2506" t="str">
        <v>restaurants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(((J2507/60)/60)/24)+DATE(1970,1,1)</f>
        <v>42047.05574074074</v>
      </c>
      <c r="P2507">
        <f>YEAR(O2507)</f>
        <v>2015</v>
      </c>
      <c r="R2507" t="str" cm="1">
        <f t="array" ref="R2507:S2507">_xlfn.TEXTSPLIT(N2507,"/")</f>
        <v>food</v>
      </c>
      <c r="S2507" t="str">
        <v>restaurants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(((J2508/60)/60)/24)+DATE(1970,1,1)</f>
        <v>42258.297094907408</v>
      </c>
      <c r="P2508">
        <f>YEAR(O2508)</f>
        <v>2015</v>
      </c>
      <c r="R2508" t="str" cm="1">
        <f t="array" ref="R2508:S2508">_xlfn.TEXTSPLIT(N2508,"/")</f>
        <v>food</v>
      </c>
      <c r="S2508" t="str">
        <v>restaurants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(((J2509/60)/60)/24)+DATE(1970,1,1)</f>
        <v>42105.072962962964</v>
      </c>
      <c r="P2509">
        <f>YEAR(O2509)</f>
        <v>2015</v>
      </c>
      <c r="R2509" t="str" cm="1">
        <f t="array" ref="R2509:S2509">_xlfn.TEXTSPLIT(N2509,"/")</f>
        <v>food</v>
      </c>
      <c r="S2509" t="str">
        <v>restaurants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(((J2510/60)/60)/24)+DATE(1970,1,1)</f>
        <v>41835.951782407406</v>
      </c>
      <c r="P2510">
        <f>YEAR(O2510)</f>
        <v>2014</v>
      </c>
      <c r="R2510" t="str" cm="1">
        <f t="array" ref="R2510:S2510">_xlfn.TEXTSPLIT(N2510,"/")</f>
        <v>food</v>
      </c>
      <c r="S2510" t="str">
        <v>restaurants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(((J2511/60)/60)/24)+DATE(1970,1,1)</f>
        <v>42058.809594907405</v>
      </c>
      <c r="P2511">
        <f>YEAR(O2511)</f>
        <v>2015</v>
      </c>
      <c r="R2511" t="str" cm="1">
        <f t="array" ref="R2511:S2511">_xlfn.TEXTSPLIT(N2511,"/")</f>
        <v>food</v>
      </c>
      <c r="S2511" t="str">
        <v>restaurants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(((J2512/60)/60)/24)+DATE(1970,1,1)</f>
        <v>42078.997361111105</v>
      </c>
      <c r="P2512">
        <f>YEAR(O2512)</f>
        <v>2015</v>
      </c>
      <c r="R2512" t="str" cm="1">
        <f t="array" ref="R2512:S2512">_xlfn.TEXTSPLIT(N2512,"/")</f>
        <v>food</v>
      </c>
      <c r="S2512" t="str">
        <v>restaurants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(((J2513/60)/60)/24)+DATE(1970,1,1)</f>
        <v>42371.446909722217</v>
      </c>
      <c r="P2513">
        <f>YEAR(O2513)</f>
        <v>2016</v>
      </c>
      <c r="R2513" t="str" cm="1">
        <f t="array" ref="R2513:S2513">_xlfn.TEXTSPLIT(N2513,"/")</f>
        <v>food</v>
      </c>
      <c r="S2513" t="str">
        <v>restaurants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(((J2514/60)/60)/24)+DATE(1970,1,1)</f>
        <v>41971.876863425925</v>
      </c>
      <c r="P2514">
        <f>YEAR(O2514)</f>
        <v>2014</v>
      </c>
      <c r="R2514" t="str" cm="1">
        <f t="array" ref="R2514:S2514">_xlfn.TEXTSPLIT(N2514,"/")</f>
        <v>food</v>
      </c>
      <c r="S2514" t="str">
        <v>restaurants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(((J2515/60)/60)/24)+DATE(1970,1,1)</f>
        <v>42732.00681712963</v>
      </c>
      <c r="P2515">
        <f>YEAR(O2515)</f>
        <v>2016</v>
      </c>
      <c r="R2515" t="str" cm="1">
        <f t="array" ref="R2515:S2515">_xlfn.TEXTSPLIT(N2515,"/")</f>
        <v>food</v>
      </c>
      <c r="S2515" t="str">
        <v>restaurants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(((J2516/60)/60)/24)+DATE(1970,1,1)</f>
        <v>41854.389780092592</v>
      </c>
      <c r="P2516">
        <f>YEAR(O2516)</f>
        <v>2014</v>
      </c>
      <c r="R2516" t="str" cm="1">
        <f t="array" ref="R2516:S2516">_xlfn.TEXTSPLIT(N2516,"/")</f>
        <v>food</v>
      </c>
      <c r="S2516" t="str">
        <v>restaurants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(((J2517/60)/60)/24)+DATE(1970,1,1)</f>
        <v>42027.839733796296</v>
      </c>
      <c r="P2517">
        <f>YEAR(O2517)</f>
        <v>2015</v>
      </c>
      <c r="R2517" t="str" cm="1">
        <f t="array" ref="R2517:S2517">_xlfn.TEXTSPLIT(N2517,"/")</f>
        <v>food</v>
      </c>
      <c r="S2517" t="str">
        <v>restaurants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(((J2518/60)/60)/24)+DATE(1970,1,1)</f>
        <v>41942.653379629628</v>
      </c>
      <c r="P2518">
        <f>YEAR(O2518)</f>
        <v>2014</v>
      </c>
      <c r="R2518" t="str" cm="1">
        <f t="array" ref="R2518:S2518">_xlfn.TEXTSPLIT(N2518,"/")</f>
        <v>food</v>
      </c>
      <c r="S2518" t="str">
        <v>restaurants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(((J2519/60)/60)/24)+DATE(1970,1,1)</f>
        <v>42052.802430555559</v>
      </c>
      <c r="P2519">
        <f>YEAR(O2519)</f>
        <v>2015</v>
      </c>
      <c r="R2519" t="str" cm="1">
        <f t="array" ref="R2519:S2519">_xlfn.TEXTSPLIT(N2519,"/")</f>
        <v>food</v>
      </c>
      <c r="S2519" t="str">
        <v>restaurants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(((J2520/60)/60)/24)+DATE(1970,1,1)</f>
        <v>41926.680879629632</v>
      </c>
      <c r="P2520">
        <f>YEAR(O2520)</f>
        <v>2014</v>
      </c>
      <c r="R2520" t="str" cm="1">
        <f t="array" ref="R2520:S2520">_xlfn.TEXTSPLIT(N2520,"/")</f>
        <v>food</v>
      </c>
      <c r="S2520" t="str">
        <v>restaurants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(((J2521/60)/60)/24)+DATE(1970,1,1)</f>
        <v>41809.155138888891</v>
      </c>
      <c r="P2521">
        <f>YEAR(O2521)</f>
        <v>2014</v>
      </c>
      <c r="R2521" t="str" cm="1">
        <f t="array" ref="R2521:S2521">_xlfn.TEXTSPLIT(N2521,"/")</f>
        <v>food</v>
      </c>
      <c r="S2521" t="str">
        <v>restaurants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(((J2522/60)/60)/24)+DATE(1970,1,1)</f>
        <v>42612.600520833337</v>
      </c>
      <c r="P2522">
        <f>YEAR(O2522)</f>
        <v>2016</v>
      </c>
      <c r="R2522" t="str" cm="1">
        <f t="array" ref="R2522:S2522">_xlfn.TEXTSPLIT(N2522,"/")</f>
        <v>food</v>
      </c>
      <c r="S2522" t="str">
        <v>restaurants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(((J2523/60)/60)/24)+DATE(1970,1,1)</f>
        <v>42269.967835648145</v>
      </c>
      <c r="P2523">
        <f>YEAR(O2523)</f>
        <v>2015</v>
      </c>
      <c r="R2523" t="str" cm="1">
        <f t="array" ref="R2523:S2523">_xlfn.TEXTSPLIT(N2523,"/")</f>
        <v>music</v>
      </c>
      <c r="S2523" t="str">
        <v>classical music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(((J2524/60)/60)/24)+DATE(1970,1,1)</f>
        <v>42460.573611111111</v>
      </c>
      <c r="P2524">
        <f>YEAR(O2524)</f>
        <v>2016</v>
      </c>
      <c r="R2524" t="str" cm="1">
        <f t="array" ref="R2524:S2524">_xlfn.TEXTSPLIT(N2524,"/")</f>
        <v>music</v>
      </c>
      <c r="S2524" t="str">
        <v>classical music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(((J2525/60)/60)/24)+DATE(1970,1,1)</f>
        <v>41930.975601851853</v>
      </c>
      <c r="P2525">
        <f>YEAR(O2525)</f>
        <v>2014</v>
      </c>
      <c r="R2525" t="str" cm="1">
        <f t="array" ref="R2525:S2525">_xlfn.TEXTSPLIT(N2525,"/")</f>
        <v>music</v>
      </c>
      <c r="S2525" t="str">
        <v>classical music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(((J2526/60)/60)/24)+DATE(1970,1,1)</f>
        <v>41961.807372685187</v>
      </c>
      <c r="P2526">
        <f>YEAR(O2526)</f>
        <v>2014</v>
      </c>
      <c r="R2526" t="str" cm="1">
        <f t="array" ref="R2526:S2526">_xlfn.TEXTSPLIT(N2526,"/")</f>
        <v>music</v>
      </c>
      <c r="S2526" t="str">
        <v>classical music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(((J2527/60)/60)/24)+DATE(1970,1,1)</f>
        <v>41058.844571759262</v>
      </c>
      <c r="P2527">
        <f>YEAR(O2527)</f>
        <v>2012</v>
      </c>
      <c r="R2527" t="str" cm="1">
        <f t="array" ref="R2527:S2527">_xlfn.TEXTSPLIT(N2527,"/")</f>
        <v>music</v>
      </c>
      <c r="S2527" t="str">
        <v>classical music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(((J2528/60)/60)/24)+DATE(1970,1,1)</f>
        <v>41953.091134259259</v>
      </c>
      <c r="P2528">
        <f>YEAR(O2528)</f>
        <v>2014</v>
      </c>
      <c r="R2528" t="str" cm="1">
        <f t="array" ref="R2528:S2528">_xlfn.TEXTSPLIT(N2528,"/")</f>
        <v>music</v>
      </c>
      <c r="S2528" t="str">
        <v>classical music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(((J2529/60)/60)/24)+DATE(1970,1,1)</f>
        <v>41546.75105324074</v>
      </c>
      <c r="P2529">
        <f>YEAR(O2529)</f>
        <v>2013</v>
      </c>
      <c r="R2529" t="str" cm="1">
        <f t="array" ref="R2529:S2529">_xlfn.TEXTSPLIT(N2529,"/")</f>
        <v>music</v>
      </c>
      <c r="S2529" t="str">
        <v>classical music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(((J2530/60)/60)/24)+DATE(1970,1,1)</f>
        <v>42217.834525462968</v>
      </c>
      <c r="P2530">
        <f>YEAR(O2530)</f>
        <v>2015</v>
      </c>
      <c r="R2530" t="str" cm="1">
        <f t="array" ref="R2530:S2530">_xlfn.TEXTSPLIT(N2530,"/")</f>
        <v>music</v>
      </c>
      <c r="S2530" t="str">
        <v>classical music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(((J2531/60)/60)/24)+DATE(1970,1,1)</f>
        <v>40948.080729166664</v>
      </c>
      <c r="P2531">
        <f>YEAR(O2531)</f>
        <v>2012</v>
      </c>
      <c r="R2531" t="str" cm="1">
        <f t="array" ref="R2531:S2531">_xlfn.TEXTSPLIT(N2531,"/")</f>
        <v>music</v>
      </c>
      <c r="S2531" t="str">
        <v>classical music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(((J2532/60)/60)/24)+DATE(1970,1,1)</f>
        <v>42081.864641203705</v>
      </c>
      <c r="P2532">
        <f>YEAR(O2532)</f>
        <v>2015</v>
      </c>
      <c r="R2532" t="str" cm="1">
        <f t="array" ref="R2532:S2532">_xlfn.TEXTSPLIT(N2532,"/")</f>
        <v>music</v>
      </c>
      <c r="S2532" t="str">
        <v>classical music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(((J2533/60)/60)/24)+DATE(1970,1,1)</f>
        <v>42208.680023148147</v>
      </c>
      <c r="P2533">
        <f>YEAR(O2533)</f>
        <v>2015</v>
      </c>
      <c r="R2533" t="str" cm="1">
        <f t="array" ref="R2533:S2533">_xlfn.TEXTSPLIT(N2533,"/")</f>
        <v>music</v>
      </c>
      <c r="S2533" t="str">
        <v>classical music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(((J2534/60)/60)/24)+DATE(1970,1,1)</f>
        <v>41107.849143518521</v>
      </c>
      <c r="P2534">
        <f>YEAR(O2534)</f>
        <v>2012</v>
      </c>
      <c r="R2534" t="str" cm="1">
        <f t="array" ref="R2534:S2534">_xlfn.TEXTSPLIT(N2534,"/")</f>
        <v>music</v>
      </c>
      <c r="S2534" t="str">
        <v>classical music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(((J2535/60)/60)/24)+DATE(1970,1,1)</f>
        <v>41304.751284722224</v>
      </c>
      <c r="P2535">
        <f>YEAR(O2535)</f>
        <v>2013</v>
      </c>
      <c r="R2535" t="str" cm="1">
        <f t="array" ref="R2535:S2535">_xlfn.TEXTSPLIT(N2535,"/")</f>
        <v>music</v>
      </c>
      <c r="S2535" t="str">
        <v>classical music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(((J2536/60)/60)/24)+DATE(1970,1,1)</f>
        <v>40127.700370370374</v>
      </c>
      <c r="P2536">
        <f>YEAR(O2536)</f>
        <v>2009</v>
      </c>
      <c r="R2536" t="str" cm="1">
        <f t="array" ref="R2536:S2536">_xlfn.TEXTSPLIT(N2536,"/")</f>
        <v>music</v>
      </c>
      <c r="S2536" t="str">
        <v>classical music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(((J2537/60)/60)/24)+DATE(1970,1,1)</f>
        <v>41943.791030092594</v>
      </c>
      <c r="P2537">
        <f>YEAR(O2537)</f>
        <v>2014</v>
      </c>
      <c r="R2537" t="str" cm="1">
        <f t="array" ref="R2537:S2537">_xlfn.TEXTSPLIT(N2537,"/")</f>
        <v>music</v>
      </c>
      <c r="S2537" t="str">
        <v>classical music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(((J2538/60)/60)/24)+DATE(1970,1,1)</f>
        <v>41464.106087962966</v>
      </c>
      <c r="P2538">
        <f>YEAR(O2538)</f>
        <v>2013</v>
      </c>
      <c r="R2538" t="str" cm="1">
        <f t="array" ref="R2538:S2538">_xlfn.TEXTSPLIT(N2538,"/")</f>
        <v>music</v>
      </c>
      <c r="S2538" t="str">
        <v>classical music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(((J2539/60)/60)/24)+DATE(1970,1,1)</f>
        <v>40696.648784722223</v>
      </c>
      <c r="P2539">
        <f>YEAR(O2539)</f>
        <v>2011</v>
      </c>
      <c r="R2539" t="str" cm="1">
        <f t="array" ref="R2539:S2539">_xlfn.TEXTSPLIT(N2539,"/")</f>
        <v>music</v>
      </c>
      <c r="S2539" t="str">
        <v>classical music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(((J2540/60)/60)/24)+DATE(1970,1,1)</f>
        <v>41298.509965277779</v>
      </c>
      <c r="P2540">
        <f>YEAR(O2540)</f>
        <v>2013</v>
      </c>
      <c r="R2540" t="str" cm="1">
        <f t="array" ref="R2540:S2540">_xlfn.TEXTSPLIT(N2540,"/")</f>
        <v>music</v>
      </c>
      <c r="S2540" t="str">
        <v>classical music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(((J2541/60)/60)/24)+DATE(1970,1,1)</f>
        <v>41977.902222222227</v>
      </c>
      <c r="P2541">
        <f>YEAR(O2541)</f>
        <v>2014</v>
      </c>
      <c r="R2541" t="str" cm="1">
        <f t="array" ref="R2541:S2541">_xlfn.TEXTSPLIT(N2541,"/")</f>
        <v>music</v>
      </c>
      <c r="S2541" t="str">
        <v>classical music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(((J2542/60)/60)/24)+DATE(1970,1,1)</f>
        <v>40785.675011574072</v>
      </c>
      <c r="P2542">
        <f>YEAR(O2542)</f>
        <v>2011</v>
      </c>
      <c r="R2542" t="str" cm="1">
        <f t="array" ref="R2542:S2542">_xlfn.TEXTSPLIT(N2542,"/")</f>
        <v>music</v>
      </c>
      <c r="S2542" t="str">
        <v>classical music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(((J2543/60)/60)/24)+DATE(1970,1,1)</f>
        <v>41483.449282407404</v>
      </c>
      <c r="P2543">
        <f>YEAR(O2543)</f>
        <v>2013</v>
      </c>
      <c r="R2543" t="str" cm="1">
        <f t="array" ref="R2543:S2543">_xlfn.TEXTSPLIT(N2543,"/")</f>
        <v>music</v>
      </c>
      <c r="S2543" t="str">
        <v>classical music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(((J2544/60)/60)/24)+DATE(1970,1,1)</f>
        <v>41509.426585648151</v>
      </c>
      <c r="P2544">
        <f>YEAR(O2544)</f>
        <v>2013</v>
      </c>
      <c r="R2544" t="str" cm="1">
        <f t="array" ref="R2544:S2544">_xlfn.TEXTSPLIT(N2544,"/")</f>
        <v>music</v>
      </c>
      <c r="S2544" t="str">
        <v>classical music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(((J2545/60)/60)/24)+DATE(1970,1,1)</f>
        <v>40514.107615740737</v>
      </c>
      <c r="P2545">
        <f>YEAR(O2545)</f>
        <v>2010</v>
      </c>
      <c r="R2545" t="str" cm="1">
        <f t="array" ref="R2545:S2545">_xlfn.TEXTSPLIT(N2545,"/")</f>
        <v>music</v>
      </c>
      <c r="S2545" t="str">
        <v>classical music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(((J2546/60)/60)/24)+DATE(1970,1,1)</f>
        <v>41068.520474537036</v>
      </c>
      <c r="P2546">
        <f>YEAR(O2546)</f>
        <v>2012</v>
      </c>
      <c r="R2546" t="str" cm="1">
        <f t="array" ref="R2546:S2546">_xlfn.TEXTSPLIT(N2546,"/")</f>
        <v>music</v>
      </c>
      <c r="S2546" t="str">
        <v>classical music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(((J2547/60)/60)/24)+DATE(1970,1,1)</f>
        <v>42027.13817129629</v>
      </c>
      <c r="P2547">
        <f>YEAR(O2547)</f>
        <v>2015</v>
      </c>
      <c r="R2547" t="str" cm="1">
        <f t="array" ref="R2547:S2547">_xlfn.TEXTSPLIT(N2547,"/")</f>
        <v>music</v>
      </c>
      <c r="S2547" t="str">
        <v>classical music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(((J2548/60)/60)/24)+DATE(1970,1,1)</f>
        <v>41524.858553240738</v>
      </c>
      <c r="P2548">
        <f>YEAR(O2548)</f>
        <v>2013</v>
      </c>
      <c r="R2548" t="str" cm="1">
        <f t="array" ref="R2548:S2548">_xlfn.TEXTSPLIT(N2548,"/")</f>
        <v>music</v>
      </c>
      <c r="S2548" t="str">
        <v>classical music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(((J2549/60)/60)/24)+DATE(1970,1,1)</f>
        <v>40973.773182870369</v>
      </c>
      <c r="P2549">
        <f>YEAR(O2549)</f>
        <v>2012</v>
      </c>
      <c r="R2549" t="str" cm="1">
        <f t="array" ref="R2549:S2549">_xlfn.TEXTSPLIT(N2549,"/")</f>
        <v>music</v>
      </c>
      <c r="S2549" t="str">
        <v>classical music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(((J2550/60)/60)/24)+DATE(1970,1,1)</f>
        <v>42618.625428240746</v>
      </c>
      <c r="P2550">
        <f>YEAR(O2550)</f>
        <v>2016</v>
      </c>
      <c r="R2550" t="str" cm="1">
        <f t="array" ref="R2550:S2550">_xlfn.TEXTSPLIT(N2550,"/")</f>
        <v>music</v>
      </c>
      <c r="S2550" t="str">
        <v>classical music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(((J2551/60)/60)/24)+DATE(1970,1,1)</f>
        <v>41390.757754629631</v>
      </c>
      <c r="P2551">
        <f>YEAR(O2551)</f>
        <v>2013</v>
      </c>
      <c r="R2551" t="str" cm="1">
        <f t="array" ref="R2551:S2551">_xlfn.TEXTSPLIT(N2551,"/")</f>
        <v>music</v>
      </c>
      <c r="S2551" t="str">
        <v>classical music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(((J2552/60)/60)/24)+DATE(1970,1,1)</f>
        <v>42228.634328703702</v>
      </c>
      <c r="P2552">
        <f>YEAR(O2552)</f>
        <v>2015</v>
      </c>
      <c r="R2552" t="str" cm="1">
        <f t="array" ref="R2552:S2552">_xlfn.TEXTSPLIT(N2552,"/")</f>
        <v>music</v>
      </c>
      <c r="S2552" t="str">
        <v>classical music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(((J2553/60)/60)/24)+DATE(1970,1,1)</f>
        <v>40961.252141203702</v>
      </c>
      <c r="P2553">
        <f>YEAR(O2553)</f>
        <v>2012</v>
      </c>
      <c r="R2553" t="str" cm="1">
        <f t="array" ref="R2553:S2553">_xlfn.TEXTSPLIT(N2553,"/")</f>
        <v>music</v>
      </c>
      <c r="S2553" t="str">
        <v>classical music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(((J2554/60)/60)/24)+DATE(1970,1,1)</f>
        <v>42769.809965277775</v>
      </c>
      <c r="P2554">
        <f>YEAR(O2554)</f>
        <v>2017</v>
      </c>
      <c r="R2554" t="str" cm="1">
        <f t="array" ref="R2554:S2554">_xlfn.TEXTSPLIT(N2554,"/")</f>
        <v>music</v>
      </c>
      <c r="S2554" t="str">
        <v>classical music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(((J2555/60)/60)/24)+DATE(1970,1,1)</f>
        <v>41113.199155092596</v>
      </c>
      <c r="P2555">
        <f>YEAR(O2555)</f>
        <v>2012</v>
      </c>
      <c r="R2555" t="str" cm="1">
        <f t="array" ref="R2555:S2555">_xlfn.TEXTSPLIT(N2555,"/")</f>
        <v>music</v>
      </c>
      <c r="S2555" t="str">
        <v>classical music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(((J2556/60)/60)/24)+DATE(1970,1,1)</f>
        <v>42125.078275462962</v>
      </c>
      <c r="P2556">
        <f>YEAR(O2556)</f>
        <v>2015</v>
      </c>
      <c r="R2556" t="str" cm="1">
        <f t="array" ref="R2556:S2556">_xlfn.TEXTSPLIT(N2556,"/")</f>
        <v>music</v>
      </c>
      <c r="S2556" t="str">
        <v>classical music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(((J2557/60)/60)/24)+DATE(1970,1,1)</f>
        <v>41026.655011574076</v>
      </c>
      <c r="P2557">
        <f>YEAR(O2557)</f>
        <v>2012</v>
      </c>
      <c r="R2557" t="str" cm="1">
        <f t="array" ref="R2557:S2557">_xlfn.TEXTSPLIT(N2557,"/")</f>
        <v>music</v>
      </c>
      <c r="S2557" t="str">
        <v>classical music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(((J2558/60)/60)/24)+DATE(1970,1,1)</f>
        <v>41222.991400462961</v>
      </c>
      <c r="P2558">
        <f>YEAR(O2558)</f>
        <v>2012</v>
      </c>
      <c r="R2558" t="str" cm="1">
        <f t="array" ref="R2558:S2558">_xlfn.TEXTSPLIT(N2558,"/")</f>
        <v>music</v>
      </c>
      <c r="S2558" t="str">
        <v>classical music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(((J2559/60)/60)/24)+DATE(1970,1,1)</f>
        <v>41744.745208333334</v>
      </c>
      <c r="P2559">
        <f>YEAR(O2559)</f>
        <v>2014</v>
      </c>
      <c r="R2559" t="str" cm="1">
        <f t="array" ref="R2559:S2559">_xlfn.TEXTSPLIT(N2559,"/")</f>
        <v>music</v>
      </c>
      <c r="S2559" t="str">
        <v>classical music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(((J2560/60)/60)/24)+DATE(1970,1,1)</f>
        <v>42093.860023148154</v>
      </c>
      <c r="P2560">
        <f>YEAR(O2560)</f>
        <v>2015</v>
      </c>
      <c r="R2560" t="str" cm="1">
        <f t="array" ref="R2560:S2560">_xlfn.TEXTSPLIT(N2560,"/")</f>
        <v>music</v>
      </c>
      <c r="S2560" t="str">
        <v>classical music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(((J2561/60)/60)/24)+DATE(1970,1,1)</f>
        <v>40829.873657407406</v>
      </c>
      <c r="P2561">
        <f>YEAR(O2561)</f>
        <v>2011</v>
      </c>
      <c r="R2561" t="str" cm="1">
        <f t="array" ref="R2561:S2561">_xlfn.TEXTSPLIT(N2561,"/")</f>
        <v>music</v>
      </c>
      <c r="S2561" t="str">
        <v>classical music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(((J2562/60)/60)/24)+DATE(1970,1,1)</f>
        <v>42039.951087962967</v>
      </c>
      <c r="P2562">
        <f>YEAR(O2562)</f>
        <v>2015</v>
      </c>
      <c r="R2562" t="str" cm="1">
        <f t="array" ref="R2562:S2562">_xlfn.TEXTSPLIT(N2562,"/")</f>
        <v>music</v>
      </c>
      <c r="S2562" t="str">
        <v>classical music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(((J2563/60)/60)/24)+DATE(1970,1,1)</f>
        <v>42260.528807870374</v>
      </c>
      <c r="P2563">
        <f>YEAR(O2563)</f>
        <v>2015</v>
      </c>
      <c r="R2563" t="str" cm="1">
        <f t="array" ref="R2563:S2563">_xlfn.TEXTSPLIT(N2563,"/")</f>
        <v>food</v>
      </c>
      <c r="S2563" t="str">
        <v>food trucks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(((J2564/60)/60)/24)+DATE(1970,1,1)</f>
        <v>42594.524756944447</v>
      </c>
      <c r="P2564">
        <f>YEAR(O2564)</f>
        <v>2016</v>
      </c>
      <c r="R2564" t="str" cm="1">
        <f t="array" ref="R2564:S2564">_xlfn.TEXTSPLIT(N2564,"/")</f>
        <v>food</v>
      </c>
      <c r="S2564" t="str">
        <v>food trucks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(((J2565/60)/60)/24)+DATE(1970,1,1)</f>
        <v>42155.139479166668</v>
      </c>
      <c r="P2565">
        <f>YEAR(O2565)</f>
        <v>2015</v>
      </c>
      <c r="R2565" t="str" cm="1">
        <f t="array" ref="R2565:S2565">_xlfn.TEXTSPLIT(N2565,"/")</f>
        <v>food</v>
      </c>
      <c r="S2565" t="str">
        <v>food trucks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(((J2566/60)/60)/24)+DATE(1970,1,1)</f>
        <v>41822.040497685186</v>
      </c>
      <c r="P2566">
        <f>YEAR(O2566)</f>
        <v>2014</v>
      </c>
      <c r="R2566" t="str" cm="1">
        <f t="array" ref="R2566:S2566">_xlfn.TEXTSPLIT(N2566,"/")</f>
        <v>food</v>
      </c>
      <c r="S2566" t="str">
        <v>food trucks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(((J2567/60)/60)/24)+DATE(1970,1,1)</f>
        <v>42440.650335648148</v>
      </c>
      <c r="P2567">
        <f>YEAR(O2567)</f>
        <v>2016</v>
      </c>
      <c r="R2567" t="str" cm="1">
        <f t="array" ref="R2567:S2567">_xlfn.TEXTSPLIT(N2567,"/")</f>
        <v>food</v>
      </c>
      <c r="S2567" t="str">
        <v>food trucks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(((J2568/60)/60)/24)+DATE(1970,1,1)</f>
        <v>41842.980879629627</v>
      </c>
      <c r="P2568">
        <f>YEAR(O2568)</f>
        <v>2014</v>
      </c>
      <c r="R2568" t="str" cm="1">
        <f t="array" ref="R2568:S2568">_xlfn.TEXTSPLIT(N2568,"/")</f>
        <v>food</v>
      </c>
      <c r="S2568" t="str">
        <v>food trucks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(((J2569/60)/60)/24)+DATE(1970,1,1)</f>
        <v>42087.878912037035</v>
      </c>
      <c r="P2569">
        <f>YEAR(O2569)</f>
        <v>2015</v>
      </c>
      <c r="R2569" t="str" cm="1">
        <f t="array" ref="R2569:S2569">_xlfn.TEXTSPLIT(N2569,"/")</f>
        <v>food</v>
      </c>
      <c r="S2569" t="str">
        <v>food trucks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(((J2570/60)/60)/24)+DATE(1970,1,1)</f>
        <v>42584.666597222225</v>
      </c>
      <c r="P2570">
        <f>YEAR(O2570)</f>
        <v>2016</v>
      </c>
      <c r="R2570" t="str" cm="1">
        <f t="array" ref="R2570:S2570">_xlfn.TEXTSPLIT(N2570,"/")</f>
        <v>food</v>
      </c>
      <c r="S2570" t="str">
        <v>food trucks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(((J2571/60)/60)/24)+DATE(1970,1,1)</f>
        <v>42234.105462962965</v>
      </c>
      <c r="P2571">
        <f>YEAR(O2571)</f>
        <v>2015</v>
      </c>
      <c r="R2571" t="str" cm="1">
        <f t="array" ref="R2571:S2571">_xlfn.TEXTSPLIT(N2571,"/")</f>
        <v>food</v>
      </c>
      <c r="S2571" t="str">
        <v>food trucks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(((J2572/60)/60)/24)+DATE(1970,1,1)</f>
        <v>42744.903182870374</v>
      </c>
      <c r="P2572">
        <f>YEAR(O2572)</f>
        <v>2017</v>
      </c>
      <c r="R2572" t="str" cm="1">
        <f t="array" ref="R2572:S2572">_xlfn.TEXTSPLIT(N2572,"/")</f>
        <v>food</v>
      </c>
      <c r="S2572" t="str">
        <v>food trucks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(((J2573/60)/60)/24)+DATE(1970,1,1)</f>
        <v>42449.341678240744</v>
      </c>
      <c r="P2573">
        <f>YEAR(O2573)</f>
        <v>2016</v>
      </c>
      <c r="R2573" t="str" cm="1">
        <f t="array" ref="R2573:S2573">_xlfn.TEXTSPLIT(N2573,"/")</f>
        <v>food</v>
      </c>
      <c r="S2573" t="str">
        <v>food trucks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(((J2574/60)/60)/24)+DATE(1970,1,1)</f>
        <v>42077.119409722218</v>
      </c>
      <c r="P2574">
        <f>YEAR(O2574)</f>
        <v>2015</v>
      </c>
      <c r="R2574" t="str" cm="1">
        <f t="array" ref="R2574:S2574">_xlfn.TEXTSPLIT(N2574,"/")</f>
        <v>food</v>
      </c>
      <c r="S2574" t="str">
        <v>food trucks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(((J2575/60)/60)/24)+DATE(1970,1,1)</f>
        <v>41829.592002314814</v>
      </c>
      <c r="P2575">
        <f>YEAR(O2575)</f>
        <v>2014</v>
      </c>
      <c r="R2575" t="str" cm="1">
        <f t="array" ref="R2575:S2575">_xlfn.TEXTSPLIT(N2575,"/")</f>
        <v>food</v>
      </c>
      <c r="S2575" t="str">
        <v>food trucks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(((J2576/60)/60)/24)+DATE(1970,1,1)</f>
        <v>42487.825752314813</v>
      </c>
      <c r="P2576">
        <f>YEAR(O2576)</f>
        <v>2016</v>
      </c>
      <c r="R2576" t="str" cm="1">
        <f t="array" ref="R2576:S2576">_xlfn.TEXTSPLIT(N2576,"/")</f>
        <v>food</v>
      </c>
      <c r="S2576" t="str">
        <v>food trucks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(((J2577/60)/60)/24)+DATE(1970,1,1)</f>
        <v>41986.108726851846</v>
      </c>
      <c r="P2577">
        <f>YEAR(O2577)</f>
        <v>2014</v>
      </c>
      <c r="R2577" t="str" cm="1">
        <f t="array" ref="R2577:S2577">_xlfn.TEXTSPLIT(N2577,"/")</f>
        <v>food</v>
      </c>
      <c r="S2577" t="str">
        <v>food trucks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(((J2578/60)/60)/24)+DATE(1970,1,1)</f>
        <v>42060.00980324074</v>
      </c>
      <c r="P2578">
        <f>YEAR(O2578)</f>
        <v>2015</v>
      </c>
      <c r="R2578" t="str" cm="1">
        <f t="array" ref="R2578:S2578">_xlfn.TEXTSPLIT(N2578,"/")</f>
        <v>food</v>
      </c>
      <c r="S2578" t="str">
        <v>food trucks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(((J2579/60)/60)/24)+DATE(1970,1,1)</f>
        <v>41830.820567129631</v>
      </c>
      <c r="P2579">
        <f>YEAR(O2579)</f>
        <v>2014</v>
      </c>
      <c r="R2579" t="str" cm="1">
        <f t="array" ref="R2579:S2579">_xlfn.TEXTSPLIT(N2579,"/")</f>
        <v>food</v>
      </c>
      <c r="S2579" t="str">
        <v>food trucks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(((J2580/60)/60)/24)+DATE(1970,1,1)</f>
        <v>42238.022905092599</v>
      </c>
      <c r="P2580">
        <f>YEAR(O2580)</f>
        <v>2015</v>
      </c>
      <c r="R2580" t="str" cm="1">
        <f t="array" ref="R2580:S2580">_xlfn.TEXTSPLIT(N2580,"/")</f>
        <v>food</v>
      </c>
      <c r="S2580" t="str">
        <v>food trucks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(((J2581/60)/60)/24)+DATE(1970,1,1)</f>
        <v>41837.829895833333</v>
      </c>
      <c r="P2581">
        <f>YEAR(O2581)</f>
        <v>2014</v>
      </c>
      <c r="R2581" t="str" cm="1">
        <f t="array" ref="R2581:S2581">_xlfn.TEXTSPLIT(N2581,"/")</f>
        <v>food</v>
      </c>
      <c r="S2581" t="str">
        <v>food trucks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(((J2582/60)/60)/24)+DATE(1970,1,1)</f>
        <v>42110.326423611114</v>
      </c>
      <c r="P2582">
        <f>YEAR(O2582)</f>
        <v>2015</v>
      </c>
      <c r="R2582" t="str" cm="1">
        <f t="array" ref="R2582:S2582">_xlfn.TEXTSPLIT(N2582,"/")</f>
        <v>food</v>
      </c>
      <c r="S2582" t="str">
        <v>food trucks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(((J2583/60)/60)/24)+DATE(1970,1,1)</f>
        <v>42294.628449074073</v>
      </c>
      <c r="P2583">
        <f>YEAR(O2583)</f>
        <v>2015</v>
      </c>
      <c r="R2583" t="str" cm="1">
        <f t="array" ref="R2583:S2583">_xlfn.TEXTSPLIT(N2583,"/")</f>
        <v>food</v>
      </c>
      <c r="S2583" t="str">
        <v>food trucks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(((J2584/60)/60)/24)+DATE(1970,1,1)</f>
        <v>42642.988819444443</v>
      </c>
      <c r="P2584">
        <f>YEAR(O2584)</f>
        <v>2016</v>
      </c>
      <c r="R2584" t="str" cm="1">
        <f t="array" ref="R2584:S2584">_xlfn.TEXTSPLIT(N2584,"/")</f>
        <v>food</v>
      </c>
      <c r="S2584" t="str">
        <v>food trucks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(((J2585/60)/60)/24)+DATE(1970,1,1)</f>
        <v>42019.76944444445</v>
      </c>
      <c r="P2585">
        <f>YEAR(O2585)</f>
        <v>2015</v>
      </c>
      <c r="R2585" t="str" cm="1">
        <f t="array" ref="R2585:S2585">_xlfn.TEXTSPLIT(N2585,"/")</f>
        <v>food</v>
      </c>
      <c r="S2585" t="str">
        <v>food trucks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(((J2586/60)/60)/24)+DATE(1970,1,1)</f>
        <v>42140.173252314817</v>
      </c>
      <c r="P2586">
        <f>YEAR(O2586)</f>
        <v>2015</v>
      </c>
      <c r="R2586" t="str" cm="1">
        <f t="array" ref="R2586:S2586">_xlfn.TEXTSPLIT(N2586,"/")</f>
        <v>food</v>
      </c>
      <c r="S2586" t="str">
        <v>food trucks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(((J2587/60)/60)/24)+DATE(1970,1,1)</f>
        <v>41795.963333333333</v>
      </c>
      <c r="P2587">
        <f>YEAR(O2587)</f>
        <v>2014</v>
      </c>
      <c r="R2587" t="str" cm="1">
        <f t="array" ref="R2587:S2587">_xlfn.TEXTSPLIT(N2587,"/")</f>
        <v>food</v>
      </c>
      <c r="S2587" t="str">
        <v>food trucks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(((J2588/60)/60)/24)+DATE(1970,1,1)</f>
        <v>42333.330277777779</v>
      </c>
      <c r="P2588">
        <f>YEAR(O2588)</f>
        <v>2015</v>
      </c>
      <c r="R2588" t="str" cm="1">
        <f t="array" ref="R2588:S2588">_xlfn.TEXTSPLIT(N2588,"/")</f>
        <v>food</v>
      </c>
      <c r="S2588" t="str">
        <v>food trucks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(((J2589/60)/60)/24)+DATE(1970,1,1)</f>
        <v>42338.675381944442</v>
      </c>
      <c r="P2589">
        <f>YEAR(O2589)</f>
        <v>2015</v>
      </c>
      <c r="R2589" t="str" cm="1">
        <f t="array" ref="R2589:S2589">_xlfn.TEXTSPLIT(N2589,"/")</f>
        <v>food</v>
      </c>
      <c r="S2589" t="str">
        <v>food trucks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(((J2590/60)/60)/24)+DATE(1970,1,1)</f>
        <v>42042.676226851851</v>
      </c>
      <c r="P2590">
        <f>YEAR(O2590)</f>
        <v>2015</v>
      </c>
      <c r="R2590" t="str" cm="1">
        <f t="array" ref="R2590:S2590">_xlfn.TEXTSPLIT(N2590,"/")</f>
        <v>food</v>
      </c>
      <c r="S2590" t="str">
        <v>food trucks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(((J2591/60)/60)/24)+DATE(1970,1,1)</f>
        <v>42422.536192129628</v>
      </c>
      <c r="P2591">
        <f>YEAR(O2591)</f>
        <v>2016</v>
      </c>
      <c r="R2591" t="str" cm="1">
        <f t="array" ref="R2591:S2591">_xlfn.TEXTSPLIT(N2591,"/")</f>
        <v>food</v>
      </c>
      <c r="S2591" t="str">
        <v>food trucks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(((J2592/60)/60)/24)+DATE(1970,1,1)</f>
        <v>42388.589085648149</v>
      </c>
      <c r="P2592">
        <f>YEAR(O2592)</f>
        <v>2016</v>
      </c>
      <c r="R2592" t="str" cm="1">
        <f t="array" ref="R2592:S2592">_xlfn.TEXTSPLIT(N2592,"/")</f>
        <v>food</v>
      </c>
      <c r="S2592" t="str">
        <v>food trucks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(((J2593/60)/60)/24)+DATE(1970,1,1)</f>
        <v>42382.906527777777</v>
      </c>
      <c r="P2593">
        <f>YEAR(O2593)</f>
        <v>2016</v>
      </c>
      <c r="R2593" t="str" cm="1">
        <f t="array" ref="R2593:S2593">_xlfn.TEXTSPLIT(N2593,"/")</f>
        <v>food</v>
      </c>
      <c r="S2593" t="str">
        <v>food trucks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(((J2594/60)/60)/24)+DATE(1970,1,1)</f>
        <v>41887.801168981481</v>
      </c>
      <c r="P2594">
        <f>YEAR(O2594)</f>
        <v>2014</v>
      </c>
      <c r="R2594" t="str" cm="1">
        <f t="array" ref="R2594:S2594">_xlfn.TEXTSPLIT(N2594,"/")</f>
        <v>food</v>
      </c>
      <c r="S2594" t="str">
        <v>food trucks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(((J2595/60)/60)/24)+DATE(1970,1,1)</f>
        <v>42089.84520833334</v>
      </c>
      <c r="P2595">
        <f>YEAR(O2595)</f>
        <v>2015</v>
      </c>
      <c r="R2595" t="str" cm="1">
        <f t="array" ref="R2595:S2595">_xlfn.TEXTSPLIT(N2595,"/")</f>
        <v>food</v>
      </c>
      <c r="S2595" t="str">
        <v>food trucks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(((J2596/60)/60)/24)+DATE(1970,1,1)</f>
        <v>41828.967916666668</v>
      </c>
      <c r="P2596">
        <f>YEAR(O2596)</f>
        <v>2014</v>
      </c>
      <c r="R2596" t="str" cm="1">
        <f t="array" ref="R2596:S2596">_xlfn.TEXTSPLIT(N2596,"/")</f>
        <v>food</v>
      </c>
      <c r="S2596" t="str">
        <v>food trucks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(((J2597/60)/60)/24)+DATE(1970,1,1)</f>
        <v>42760.244212962964</v>
      </c>
      <c r="P2597">
        <f>YEAR(O2597)</f>
        <v>2017</v>
      </c>
      <c r="R2597" t="str" cm="1">
        <f t="array" ref="R2597:S2597">_xlfn.TEXTSPLIT(N2597,"/")</f>
        <v>food</v>
      </c>
      <c r="S2597" t="str">
        <v>food trucks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(((J2598/60)/60)/24)+DATE(1970,1,1)</f>
        <v>41828.664456018516</v>
      </c>
      <c r="P2598">
        <f>YEAR(O2598)</f>
        <v>2014</v>
      </c>
      <c r="R2598" t="str" cm="1">
        <f t="array" ref="R2598:S2598">_xlfn.TEXTSPLIT(N2598,"/")</f>
        <v>food</v>
      </c>
      <c r="S2598" t="str">
        <v>food trucks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(((J2599/60)/60)/24)+DATE(1970,1,1)</f>
        <v>42510.341631944444</v>
      </c>
      <c r="P2599">
        <f>YEAR(O2599)</f>
        <v>2016</v>
      </c>
      <c r="R2599" t="str" cm="1">
        <f t="array" ref="R2599:S2599">_xlfn.TEXTSPLIT(N2599,"/")</f>
        <v>food</v>
      </c>
      <c r="S2599" t="str">
        <v>food trucks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(((J2600/60)/60)/24)+DATE(1970,1,1)</f>
        <v>42240.840289351851</v>
      </c>
      <c r="P2600">
        <f>YEAR(O2600)</f>
        <v>2015</v>
      </c>
      <c r="R2600" t="str" cm="1">
        <f t="array" ref="R2600:S2600">_xlfn.TEXTSPLIT(N2600,"/")</f>
        <v>food</v>
      </c>
      <c r="S2600" t="str">
        <v>food trucks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(((J2601/60)/60)/24)+DATE(1970,1,1)</f>
        <v>41809.754016203704</v>
      </c>
      <c r="P2601">
        <f>YEAR(O2601)</f>
        <v>2014</v>
      </c>
      <c r="R2601" t="str" cm="1">
        <f t="array" ref="R2601:S2601">_xlfn.TEXTSPLIT(N2601,"/")</f>
        <v>food</v>
      </c>
      <c r="S2601" t="str">
        <v>food trucks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(((J2602/60)/60)/24)+DATE(1970,1,1)</f>
        <v>42394.900462962964</v>
      </c>
      <c r="P2602">
        <f>YEAR(O2602)</f>
        <v>2016</v>
      </c>
      <c r="R2602" t="str" cm="1">
        <f t="array" ref="R2602:S2602">_xlfn.TEXTSPLIT(N2602,"/")</f>
        <v>food</v>
      </c>
      <c r="S2602" t="str">
        <v>food trucks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(((J2603/60)/60)/24)+DATE(1970,1,1)</f>
        <v>41150.902187499996</v>
      </c>
      <c r="P2603">
        <f>YEAR(O2603)</f>
        <v>2012</v>
      </c>
      <c r="R2603" t="str" cm="1">
        <f t="array" ref="R2603:S2603">_xlfn.TEXTSPLIT(N2603,"/")</f>
        <v>technology</v>
      </c>
      <c r="S2603" t="str">
        <v>space exploration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(((J2604/60)/60)/24)+DATE(1970,1,1)</f>
        <v>41915.747314814813</v>
      </c>
      <c r="P2604">
        <f>YEAR(O2604)</f>
        <v>2014</v>
      </c>
      <c r="R2604" t="str" cm="1">
        <f t="array" ref="R2604:S2604">_xlfn.TEXTSPLIT(N2604,"/")</f>
        <v>technology</v>
      </c>
      <c r="S2604" t="str">
        <v>space exploration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(((J2605/60)/60)/24)+DATE(1970,1,1)</f>
        <v>41617.912662037037</v>
      </c>
      <c r="P2605">
        <f>YEAR(O2605)</f>
        <v>2013</v>
      </c>
      <c r="R2605" t="str" cm="1">
        <f t="array" ref="R2605:S2605">_xlfn.TEXTSPLIT(N2605,"/")</f>
        <v>technology</v>
      </c>
      <c r="S2605" t="str">
        <v>space exploration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(((J2606/60)/60)/24)+DATE(1970,1,1)</f>
        <v>40998.051192129627</v>
      </c>
      <c r="P2606">
        <f>YEAR(O2606)</f>
        <v>2012</v>
      </c>
      <c r="R2606" t="str" cm="1">
        <f t="array" ref="R2606:S2606">_xlfn.TEXTSPLIT(N2606,"/")</f>
        <v>technology</v>
      </c>
      <c r="S2606" t="str">
        <v>space exploration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(((J2607/60)/60)/24)+DATE(1970,1,1)</f>
        <v>42508.541550925926</v>
      </c>
      <c r="P2607">
        <f>YEAR(O2607)</f>
        <v>2016</v>
      </c>
      <c r="R2607" t="str" cm="1">
        <f t="array" ref="R2607:S2607">_xlfn.TEXTSPLIT(N2607,"/")</f>
        <v>technology</v>
      </c>
      <c r="S2607" t="str">
        <v>space exploration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(((J2608/60)/60)/24)+DATE(1970,1,1)</f>
        <v>41726.712754629632</v>
      </c>
      <c r="P2608">
        <f>YEAR(O2608)</f>
        <v>2014</v>
      </c>
      <c r="R2608" t="str" cm="1">
        <f t="array" ref="R2608:S2608">_xlfn.TEXTSPLIT(N2608,"/")</f>
        <v>technology</v>
      </c>
      <c r="S2608" t="str">
        <v>space exploration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(((J2609/60)/60)/24)+DATE(1970,1,1)</f>
        <v>42184.874675925923</v>
      </c>
      <c r="P2609">
        <f>YEAR(O2609)</f>
        <v>2015</v>
      </c>
      <c r="R2609" t="str" cm="1">
        <f t="array" ref="R2609:S2609">_xlfn.TEXTSPLIT(N2609,"/")</f>
        <v>technology</v>
      </c>
      <c r="S2609" t="str">
        <v>space exploration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(((J2610/60)/60)/24)+DATE(1970,1,1)</f>
        <v>42767.801712962959</v>
      </c>
      <c r="P2610">
        <f>YEAR(O2610)</f>
        <v>2017</v>
      </c>
      <c r="R2610" t="str" cm="1">
        <f t="array" ref="R2610:S2610">_xlfn.TEXTSPLIT(N2610,"/")</f>
        <v>technology</v>
      </c>
      <c r="S2610" t="str">
        <v>space exploration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(((J2611/60)/60)/24)+DATE(1970,1,1)</f>
        <v>41075.237858796296</v>
      </c>
      <c r="P2611">
        <f>YEAR(O2611)</f>
        <v>2012</v>
      </c>
      <c r="R2611" t="str" cm="1">
        <f t="array" ref="R2611:S2611">_xlfn.TEXTSPLIT(N2611,"/")</f>
        <v>technology</v>
      </c>
      <c r="S2611" t="str">
        <v>space exploration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(((J2612/60)/60)/24)+DATE(1970,1,1)</f>
        <v>42564.881076388891</v>
      </c>
      <c r="P2612">
        <f>YEAR(O2612)</f>
        <v>2016</v>
      </c>
      <c r="R2612" t="str" cm="1">
        <f t="array" ref="R2612:S2612">_xlfn.TEXTSPLIT(N2612,"/")</f>
        <v>technology</v>
      </c>
      <c r="S2612" t="str">
        <v>space exploration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(((J2613/60)/60)/24)+DATE(1970,1,1)</f>
        <v>42704.335810185185</v>
      </c>
      <c r="P2613">
        <f>YEAR(O2613)</f>
        <v>2016</v>
      </c>
      <c r="R2613" t="str" cm="1">
        <f t="array" ref="R2613:S2613">_xlfn.TEXTSPLIT(N2613,"/")</f>
        <v>technology</v>
      </c>
      <c r="S2613" t="str">
        <v>space exploration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(((J2614/60)/60)/24)+DATE(1970,1,1)</f>
        <v>41982.143171296295</v>
      </c>
      <c r="P2614">
        <f>YEAR(O2614)</f>
        <v>2014</v>
      </c>
      <c r="R2614" t="str" cm="1">
        <f t="array" ref="R2614:S2614">_xlfn.TEXTSPLIT(N2614,"/")</f>
        <v>technology</v>
      </c>
      <c r="S2614" t="str">
        <v>space exploration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(((J2615/60)/60)/24)+DATE(1970,1,1)</f>
        <v>41143.81821759259</v>
      </c>
      <c r="P2615">
        <f>YEAR(O2615)</f>
        <v>2012</v>
      </c>
      <c r="R2615" t="str" cm="1">
        <f t="array" ref="R2615:S2615">_xlfn.TEXTSPLIT(N2615,"/")</f>
        <v>technology</v>
      </c>
      <c r="S2615" t="str">
        <v>space exploration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(((J2616/60)/60)/24)+DATE(1970,1,1)</f>
        <v>41730.708472222221</v>
      </c>
      <c r="P2616">
        <f>YEAR(O2616)</f>
        <v>2014</v>
      </c>
      <c r="R2616" t="str" cm="1">
        <f t="array" ref="R2616:S2616">_xlfn.TEXTSPLIT(N2616,"/")</f>
        <v>technology</v>
      </c>
      <c r="S2616" t="str">
        <v>space exploration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(((J2617/60)/60)/24)+DATE(1970,1,1)</f>
        <v>42453.49726851852</v>
      </c>
      <c r="P2617">
        <f>YEAR(O2617)</f>
        <v>2016</v>
      </c>
      <c r="R2617" t="str" cm="1">
        <f t="array" ref="R2617:S2617">_xlfn.TEXTSPLIT(N2617,"/")</f>
        <v>technology</v>
      </c>
      <c r="S2617" t="str">
        <v>space exploration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(((J2618/60)/60)/24)+DATE(1970,1,1)</f>
        <v>42211.99454861111</v>
      </c>
      <c r="P2618">
        <f>YEAR(O2618)</f>
        <v>2015</v>
      </c>
      <c r="R2618" t="str" cm="1">
        <f t="array" ref="R2618:S2618">_xlfn.TEXTSPLIT(N2618,"/")</f>
        <v>technology</v>
      </c>
      <c r="S2618" t="str">
        <v>space exploration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(((J2619/60)/60)/24)+DATE(1970,1,1)</f>
        <v>41902.874432870369</v>
      </c>
      <c r="P2619">
        <f>YEAR(O2619)</f>
        <v>2014</v>
      </c>
      <c r="R2619" t="str" cm="1">
        <f t="array" ref="R2619:S2619">_xlfn.TEXTSPLIT(N2619,"/")</f>
        <v>technology</v>
      </c>
      <c r="S2619" t="str">
        <v>space exploration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(((J2620/60)/60)/24)+DATE(1970,1,1)</f>
        <v>42279.792372685188</v>
      </c>
      <c r="P2620">
        <f>YEAR(O2620)</f>
        <v>2015</v>
      </c>
      <c r="R2620" t="str" cm="1">
        <f t="array" ref="R2620:S2620">_xlfn.TEXTSPLIT(N2620,"/")</f>
        <v>technology</v>
      </c>
      <c r="S2620" t="str">
        <v>space exploration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(((J2621/60)/60)/24)+DATE(1970,1,1)</f>
        <v>42273.884305555555</v>
      </c>
      <c r="P2621">
        <f>YEAR(O2621)</f>
        <v>2015</v>
      </c>
      <c r="R2621" t="str" cm="1">
        <f t="array" ref="R2621:S2621">_xlfn.TEXTSPLIT(N2621,"/")</f>
        <v>technology</v>
      </c>
      <c r="S2621" t="str">
        <v>space exploration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(((J2622/60)/60)/24)+DATE(1970,1,1)</f>
        <v>42251.16715277778</v>
      </c>
      <c r="P2622">
        <f>YEAR(O2622)</f>
        <v>2015</v>
      </c>
      <c r="R2622" t="str" cm="1">
        <f t="array" ref="R2622:S2622">_xlfn.TEXTSPLIT(N2622,"/")</f>
        <v>technology</v>
      </c>
      <c r="S2622" t="str">
        <v>space exploration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(((J2623/60)/60)/24)+DATE(1970,1,1)</f>
        <v>42115.74754629629</v>
      </c>
      <c r="P2623">
        <f>YEAR(O2623)</f>
        <v>2015</v>
      </c>
      <c r="R2623" t="str" cm="1">
        <f t="array" ref="R2623:S2623">_xlfn.TEXTSPLIT(N2623,"/")</f>
        <v>technology</v>
      </c>
      <c r="S2623" t="str">
        <v>space exploration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(((J2624/60)/60)/24)+DATE(1970,1,1)</f>
        <v>42689.74324074074</v>
      </c>
      <c r="P2624">
        <f>YEAR(O2624)</f>
        <v>2016</v>
      </c>
      <c r="R2624" t="str" cm="1">
        <f t="array" ref="R2624:S2624">_xlfn.TEXTSPLIT(N2624,"/")</f>
        <v>technology</v>
      </c>
      <c r="S2624" t="str">
        <v>space exploration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(((J2625/60)/60)/24)+DATE(1970,1,1)</f>
        <v>42692.256550925929</v>
      </c>
      <c r="P2625">
        <f>YEAR(O2625)</f>
        <v>2016</v>
      </c>
      <c r="R2625" t="str" cm="1">
        <f t="array" ref="R2625:S2625">_xlfn.TEXTSPLIT(N2625,"/")</f>
        <v>technology</v>
      </c>
      <c r="S2625" t="str">
        <v>space exploration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(((J2626/60)/60)/24)+DATE(1970,1,1)</f>
        <v>41144.42155092593</v>
      </c>
      <c r="P2626">
        <f>YEAR(O2626)</f>
        <v>2012</v>
      </c>
      <c r="R2626" t="str" cm="1">
        <f t="array" ref="R2626:S2626">_xlfn.TEXTSPLIT(N2626,"/")</f>
        <v>technology</v>
      </c>
      <c r="S2626" t="str">
        <v>space exploration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(((J2627/60)/60)/24)+DATE(1970,1,1)</f>
        <v>42658.810277777782</v>
      </c>
      <c r="P2627">
        <f>YEAR(O2627)</f>
        <v>2016</v>
      </c>
      <c r="R2627" t="str" cm="1">
        <f t="array" ref="R2627:S2627">_xlfn.TEXTSPLIT(N2627,"/")</f>
        <v>technology</v>
      </c>
      <c r="S2627" t="str">
        <v>space exploration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(((J2628/60)/60)/24)+DATE(1970,1,1)</f>
        <v>42128.628113425926</v>
      </c>
      <c r="P2628">
        <f>YEAR(O2628)</f>
        <v>2015</v>
      </c>
      <c r="R2628" t="str" cm="1">
        <f t="array" ref="R2628:S2628">_xlfn.TEXTSPLIT(N2628,"/")</f>
        <v>technology</v>
      </c>
      <c r="S2628" t="str">
        <v>space exploration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(((J2629/60)/60)/24)+DATE(1970,1,1)</f>
        <v>42304.829409722224</v>
      </c>
      <c r="P2629">
        <f>YEAR(O2629)</f>
        <v>2015</v>
      </c>
      <c r="R2629" t="str" cm="1">
        <f t="array" ref="R2629:S2629">_xlfn.TEXTSPLIT(N2629,"/")</f>
        <v>technology</v>
      </c>
      <c r="S2629" t="str">
        <v>space exploration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(((J2630/60)/60)/24)+DATE(1970,1,1)</f>
        <v>41953.966053240743</v>
      </c>
      <c r="P2630">
        <f>YEAR(O2630)</f>
        <v>2014</v>
      </c>
      <c r="R2630" t="str" cm="1">
        <f t="array" ref="R2630:S2630">_xlfn.TEXTSPLIT(N2630,"/")</f>
        <v>technology</v>
      </c>
      <c r="S2630" t="str">
        <v>space exploration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(((J2631/60)/60)/24)+DATE(1970,1,1)</f>
        <v>42108.538449074069</v>
      </c>
      <c r="P2631">
        <f>YEAR(O2631)</f>
        <v>2015</v>
      </c>
      <c r="R2631" t="str" cm="1">
        <f t="array" ref="R2631:S2631">_xlfn.TEXTSPLIT(N2631,"/")</f>
        <v>technology</v>
      </c>
      <c r="S2631" t="str">
        <v>space exploration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(((J2632/60)/60)/24)+DATE(1970,1,1)</f>
        <v>42524.105462962965</v>
      </c>
      <c r="P2632">
        <f>YEAR(O2632)</f>
        <v>2016</v>
      </c>
      <c r="R2632" t="str" cm="1">
        <f t="array" ref="R2632:S2632">_xlfn.TEXTSPLIT(N2632,"/")</f>
        <v>technology</v>
      </c>
      <c r="S2632" t="str">
        <v>space exploration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(((J2633/60)/60)/24)+DATE(1970,1,1)</f>
        <v>42218.169293981482</v>
      </c>
      <c r="P2633">
        <f>YEAR(O2633)</f>
        <v>2015</v>
      </c>
      <c r="R2633" t="str" cm="1">
        <f t="array" ref="R2633:S2633">_xlfn.TEXTSPLIT(N2633,"/")</f>
        <v>technology</v>
      </c>
      <c r="S2633" t="str">
        <v>space exploration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(((J2634/60)/60)/24)+DATE(1970,1,1)</f>
        <v>42494.061793981484</v>
      </c>
      <c r="P2634">
        <f>YEAR(O2634)</f>
        <v>2016</v>
      </c>
      <c r="R2634" t="str" cm="1">
        <f t="array" ref="R2634:S2634">_xlfn.TEXTSPLIT(N2634,"/")</f>
        <v>technology</v>
      </c>
      <c r="S2634" t="str">
        <v>space exploration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(((J2635/60)/60)/24)+DATE(1970,1,1)</f>
        <v>41667.823287037041</v>
      </c>
      <c r="P2635">
        <f>YEAR(O2635)</f>
        <v>2014</v>
      </c>
      <c r="R2635" t="str" cm="1">
        <f t="array" ref="R2635:S2635">_xlfn.TEXTSPLIT(N2635,"/")</f>
        <v>technology</v>
      </c>
      <c r="S2635" t="str">
        <v>space exploration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(((J2636/60)/60)/24)+DATE(1970,1,1)</f>
        <v>42612.656493055561</v>
      </c>
      <c r="P2636">
        <f>YEAR(O2636)</f>
        <v>2016</v>
      </c>
      <c r="R2636" t="str" cm="1">
        <f t="array" ref="R2636:S2636">_xlfn.TEXTSPLIT(N2636,"/")</f>
        <v>technology</v>
      </c>
      <c r="S2636" t="str">
        <v>space exploration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(((J2637/60)/60)/24)+DATE(1970,1,1)</f>
        <v>42037.950937500005</v>
      </c>
      <c r="P2637">
        <f>YEAR(O2637)</f>
        <v>2015</v>
      </c>
      <c r="R2637" t="str" cm="1">
        <f t="array" ref="R2637:S2637">_xlfn.TEXTSPLIT(N2637,"/")</f>
        <v>technology</v>
      </c>
      <c r="S2637" t="str">
        <v>space exploration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(((J2638/60)/60)/24)+DATE(1970,1,1)</f>
        <v>42636.614745370374</v>
      </c>
      <c r="P2638">
        <f>YEAR(O2638)</f>
        <v>2016</v>
      </c>
      <c r="R2638" t="str" cm="1">
        <f t="array" ref="R2638:S2638">_xlfn.TEXTSPLIT(N2638,"/")</f>
        <v>technology</v>
      </c>
      <c r="S2638" t="str">
        <v>space exploration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(((J2639/60)/60)/24)+DATE(1970,1,1)</f>
        <v>42639.549479166672</v>
      </c>
      <c r="P2639">
        <f>YEAR(O2639)</f>
        <v>2016</v>
      </c>
      <c r="R2639" t="str" cm="1">
        <f t="array" ref="R2639:S2639">_xlfn.TEXTSPLIT(N2639,"/")</f>
        <v>technology</v>
      </c>
      <c r="S2639" t="str">
        <v>space exploration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(((J2640/60)/60)/24)+DATE(1970,1,1)</f>
        <v>41989.913136574076</v>
      </c>
      <c r="P2640">
        <f>YEAR(O2640)</f>
        <v>2014</v>
      </c>
      <c r="R2640" t="str" cm="1">
        <f t="array" ref="R2640:S2640">_xlfn.TEXTSPLIT(N2640,"/")</f>
        <v>technology</v>
      </c>
      <c r="S2640" t="str">
        <v>space exploration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(((J2641/60)/60)/24)+DATE(1970,1,1)</f>
        <v>42024.86513888889</v>
      </c>
      <c r="P2641">
        <f>YEAR(O2641)</f>
        <v>2015</v>
      </c>
      <c r="R2641" t="str" cm="1">
        <f t="array" ref="R2641:S2641">_xlfn.TEXTSPLIT(N2641,"/")</f>
        <v>technology</v>
      </c>
      <c r="S2641" t="str">
        <v>space exploration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(((J2642/60)/60)/24)+DATE(1970,1,1)</f>
        <v>42103.160578703704</v>
      </c>
      <c r="P2642">
        <f>YEAR(O2642)</f>
        <v>2015</v>
      </c>
      <c r="R2642" t="str" cm="1">
        <f t="array" ref="R2642:S2642">_xlfn.TEXTSPLIT(N2642,"/")</f>
        <v>technology</v>
      </c>
      <c r="S2642" t="str">
        <v>space exploration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(((J2643/60)/60)/24)+DATE(1970,1,1)</f>
        <v>41880.827118055553</v>
      </c>
      <c r="P2643">
        <f>YEAR(O2643)</f>
        <v>2014</v>
      </c>
      <c r="R2643" t="str" cm="1">
        <f t="array" ref="R2643:S2643">_xlfn.TEXTSPLIT(N2643,"/")</f>
        <v>technology</v>
      </c>
      <c r="S2643" t="str">
        <v>space exploration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(((J2644/60)/60)/24)+DATE(1970,1,1)</f>
        <v>42536.246620370366</v>
      </c>
      <c r="P2644">
        <f>YEAR(O2644)</f>
        <v>2016</v>
      </c>
      <c r="R2644" t="str" cm="1">
        <f t="array" ref="R2644:S2644">_xlfn.TEXTSPLIT(N2644,"/")</f>
        <v>technology</v>
      </c>
      <c r="S2644" t="str">
        <v>space exploration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(((J2645/60)/60)/24)+DATE(1970,1,1)</f>
        <v>42689.582349537035</v>
      </c>
      <c r="P2645">
        <f>YEAR(O2645)</f>
        <v>2016</v>
      </c>
      <c r="R2645" t="str" cm="1">
        <f t="array" ref="R2645:S2645">_xlfn.TEXTSPLIT(N2645,"/")</f>
        <v>technology</v>
      </c>
      <c r="S2645" t="str">
        <v>space exploration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(((J2646/60)/60)/24)+DATE(1970,1,1)</f>
        <v>42774.792071759264</v>
      </c>
      <c r="P2646">
        <f>YEAR(O2646)</f>
        <v>2017</v>
      </c>
      <c r="R2646" t="str" cm="1">
        <f t="array" ref="R2646:S2646">_xlfn.TEXTSPLIT(N2646,"/")</f>
        <v>technology</v>
      </c>
      <c r="S2646" t="str">
        <v>space exploration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(((J2647/60)/60)/24)+DATE(1970,1,1)</f>
        <v>41921.842627314814</v>
      </c>
      <c r="P2647">
        <f>YEAR(O2647)</f>
        <v>2014</v>
      </c>
      <c r="R2647" t="str" cm="1">
        <f t="array" ref="R2647:S2647">_xlfn.TEXTSPLIT(N2647,"/")</f>
        <v>technology</v>
      </c>
      <c r="S2647" t="str">
        <v>space exploration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(((J2648/60)/60)/24)+DATE(1970,1,1)</f>
        <v>42226.313298611116</v>
      </c>
      <c r="P2648">
        <f>YEAR(O2648)</f>
        <v>2015</v>
      </c>
      <c r="R2648" t="str" cm="1">
        <f t="array" ref="R2648:S2648">_xlfn.TEXTSPLIT(N2648,"/")</f>
        <v>technology</v>
      </c>
      <c r="S2648" t="str">
        <v>space exploration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(((J2649/60)/60)/24)+DATE(1970,1,1)</f>
        <v>42200.261793981481</v>
      </c>
      <c r="P2649">
        <f>YEAR(O2649)</f>
        <v>2015</v>
      </c>
      <c r="R2649" t="str" cm="1">
        <f t="array" ref="R2649:S2649">_xlfn.TEXTSPLIT(N2649,"/")</f>
        <v>technology</v>
      </c>
      <c r="S2649" t="str">
        <v>space exploration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(((J2650/60)/60)/24)+DATE(1970,1,1)</f>
        <v>42408.714814814812</v>
      </c>
      <c r="P2650">
        <f>YEAR(O2650)</f>
        <v>2016</v>
      </c>
      <c r="R2650" t="str" cm="1">
        <f t="array" ref="R2650:S2650">_xlfn.TEXTSPLIT(N2650,"/")</f>
        <v>technology</v>
      </c>
      <c r="S2650" t="str">
        <v>space exploration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(((J2651/60)/60)/24)+DATE(1970,1,1)</f>
        <v>42341.99700231482</v>
      </c>
      <c r="P2651">
        <f>YEAR(O2651)</f>
        <v>2015</v>
      </c>
      <c r="R2651" t="str" cm="1">
        <f t="array" ref="R2651:S2651">_xlfn.TEXTSPLIT(N2651,"/")</f>
        <v>technology</v>
      </c>
      <c r="S2651" t="str">
        <v>space exploration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(((J2652/60)/60)/24)+DATE(1970,1,1)</f>
        <v>42695.624340277776</v>
      </c>
      <c r="P2652">
        <f>YEAR(O2652)</f>
        <v>2016</v>
      </c>
      <c r="R2652" t="str" cm="1">
        <f t="array" ref="R2652:S2652">_xlfn.TEXTSPLIT(N2652,"/")</f>
        <v>technology</v>
      </c>
      <c r="S2652" t="str">
        <v>space exploration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(((J2653/60)/60)/24)+DATE(1970,1,1)</f>
        <v>42327.805659722217</v>
      </c>
      <c r="P2653">
        <f>YEAR(O2653)</f>
        <v>2015</v>
      </c>
      <c r="R2653" t="str" cm="1">
        <f t="array" ref="R2653:S2653">_xlfn.TEXTSPLIT(N2653,"/")</f>
        <v>technology</v>
      </c>
      <c r="S2653" t="str">
        <v>space exploration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(((J2654/60)/60)/24)+DATE(1970,1,1)</f>
        <v>41953.158854166672</v>
      </c>
      <c r="P2654">
        <f>YEAR(O2654)</f>
        <v>2014</v>
      </c>
      <c r="R2654" t="str" cm="1">
        <f t="array" ref="R2654:S2654">_xlfn.TEXTSPLIT(N2654,"/")</f>
        <v>technology</v>
      </c>
      <c r="S2654" t="str">
        <v>space exploration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(((J2655/60)/60)/24)+DATE(1970,1,1)</f>
        <v>41771.651932870373</v>
      </c>
      <c r="P2655">
        <f>YEAR(O2655)</f>
        <v>2014</v>
      </c>
      <c r="R2655" t="str" cm="1">
        <f t="array" ref="R2655:S2655">_xlfn.TEXTSPLIT(N2655,"/")</f>
        <v>technology</v>
      </c>
      <c r="S2655" t="str">
        <v>space exploration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(((J2656/60)/60)/24)+DATE(1970,1,1)</f>
        <v>42055.600995370376</v>
      </c>
      <c r="P2656">
        <f>YEAR(O2656)</f>
        <v>2015</v>
      </c>
      <c r="R2656" t="str" cm="1">
        <f t="array" ref="R2656:S2656">_xlfn.TEXTSPLIT(N2656,"/")</f>
        <v>technology</v>
      </c>
      <c r="S2656" t="str">
        <v>space exploration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(((J2657/60)/60)/24)+DATE(1970,1,1)</f>
        <v>42381.866284722222</v>
      </c>
      <c r="P2657">
        <f>YEAR(O2657)</f>
        <v>2016</v>
      </c>
      <c r="R2657" t="str" cm="1">
        <f t="array" ref="R2657:S2657">_xlfn.TEXTSPLIT(N2657,"/")</f>
        <v>technology</v>
      </c>
      <c r="S2657" t="str">
        <v>space exploration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(((J2658/60)/60)/24)+DATE(1970,1,1)</f>
        <v>42767.688518518517</v>
      </c>
      <c r="P2658">
        <f>YEAR(O2658)</f>
        <v>2017</v>
      </c>
      <c r="R2658" t="str" cm="1">
        <f t="array" ref="R2658:S2658">_xlfn.TEXTSPLIT(N2658,"/")</f>
        <v>technology</v>
      </c>
      <c r="S2658" t="str">
        <v>space exploration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(((J2659/60)/60)/24)+DATE(1970,1,1)</f>
        <v>42551.928854166668</v>
      </c>
      <c r="P2659">
        <f>YEAR(O2659)</f>
        <v>2016</v>
      </c>
      <c r="R2659" t="str" cm="1">
        <f t="array" ref="R2659:S2659">_xlfn.TEXTSPLIT(N2659,"/")</f>
        <v>technology</v>
      </c>
      <c r="S2659" t="str">
        <v>space exploration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(((J2660/60)/60)/24)+DATE(1970,1,1)</f>
        <v>42551.884189814817</v>
      </c>
      <c r="P2660">
        <f>YEAR(O2660)</f>
        <v>2016</v>
      </c>
      <c r="R2660" t="str" cm="1">
        <f t="array" ref="R2660:S2660">_xlfn.TEXTSPLIT(N2660,"/")</f>
        <v>technology</v>
      </c>
      <c r="S2660" t="str">
        <v>space exploration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(((J2661/60)/60)/24)+DATE(1970,1,1)</f>
        <v>42082.069560185191</v>
      </c>
      <c r="P2661">
        <f>YEAR(O2661)</f>
        <v>2015</v>
      </c>
      <c r="R2661" t="str" cm="1">
        <f t="array" ref="R2661:S2661">_xlfn.TEXTSPLIT(N2661,"/")</f>
        <v>technology</v>
      </c>
      <c r="S2661" t="str">
        <v>space exploration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(((J2662/60)/60)/24)+DATE(1970,1,1)</f>
        <v>42272.713171296295</v>
      </c>
      <c r="P2662">
        <f>YEAR(O2662)</f>
        <v>2015</v>
      </c>
      <c r="R2662" t="str" cm="1">
        <f t="array" ref="R2662:S2662">_xlfn.TEXTSPLIT(N2662,"/")</f>
        <v>technology</v>
      </c>
      <c r="S2662" t="str">
        <v>space exploration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(((J2663/60)/60)/24)+DATE(1970,1,1)</f>
        <v>41542.958449074074</v>
      </c>
      <c r="P2663">
        <f>YEAR(O2663)</f>
        <v>2013</v>
      </c>
      <c r="R2663" t="str" cm="1">
        <f t="array" ref="R2663:S2663">_xlfn.TEXTSPLIT(N2663,"/")</f>
        <v>technology</v>
      </c>
      <c r="S2663" t="str">
        <v>makerspaces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(((J2664/60)/60)/24)+DATE(1970,1,1)</f>
        <v>42207.746678240743</v>
      </c>
      <c r="P2664">
        <f>YEAR(O2664)</f>
        <v>2015</v>
      </c>
      <c r="R2664" t="str" cm="1">
        <f t="array" ref="R2664:S2664">_xlfn.TEXTSPLIT(N2664,"/")</f>
        <v>technology</v>
      </c>
      <c r="S2664" t="str">
        <v>makerspaces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(((J2665/60)/60)/24)+DATE(1970,1,1)</f>
        <v>42222.622766203705</v>
      </c>
      <c r="P2665">
        <f>YEAR(O2665)</f>
        <v>2015</v>
      </c>
      <c r="R2665" t="str" cm="1">
        <f t="array" ref="R2665:S2665">_xlfn.TEXTSPLIT(N2665,"/")</f>
        <v>technology</v>
      </c>
      <c r="S2665" t="str">
        <v>makerspaces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(((J2666/60)/60)/24)+DATE(1970,1,1)</f>
        <v>42313.02542824074</v>
      </c>
      <c r="P2666">
        <f>YEAR(O2666)</f>
        <v>2015</v>
      </c>
      <c r="R2666" t="str" cm="1">
        <f t="array" ref="R2666:S2666">_xlfn.TEXTSPLIT(N2666,"/")</f>
        <v>technology</v>
      </c>
      <c r="S2666" t="str">
        <v>makerspaces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(((J2667/60)/60)/24)+DATE(1970,1,1)</f>
        <v>42083.895532407405</v>
      </c>
      <c r="P2667">
        <f>YEAR(O2667)</f>
        <v>2015</v>
      </c>
      <c r="R2667" t="str" cm="1">
        <f t="array" ref="R2667:S2667">_xlfn.TEXTSPLIT(N2667,"/")</f>
        <v>technology</v>
      </c>
      <c r="S2667" t="str">
        <v>makerspaces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(((J2668/60)/60)/24)+DATE(1970,1,1)</f>
        <v>42235.764340277776</v>
      </c>
      <c r="P2668">
        <f>YEAR(O2668)</f>
        <v>2015</v>
      </c>
      <c r="R2668" t="str" cm="1">
        <f t="array" ref="R2668:S2668">_xlfn.TEXTSPLIT(N2668,"/")</f>
        <v>technology</v>
      </c>
      <c r="S2668" t="str">
        <v>makerspaces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(((J2669/60)/60)/24)+DATE(1970,1,1)</f>
        <v>42380.926111111112</v>
      </c>
      <c r="P2669">
        <f>YEAR(O2669)</f>
        <v>2016</v>
      </c>
      <c r="R2669" t="str" cm="1">
        <f t="array" ref="R2669:S2669">_xlfn.TEXTSPLIT(N2669,"/")</f>
        <v>technology</v>
      </c>
      <c r="S2669" t="str">
        <v>makerspaces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(((J2670/60)/60)/24)+DATE(1970,1,1)</f>
        <v>42275.588715277772</v>
      </c>
      <c r="P2670">
        <f>YEAR(O2670)</f>
        <v>2015</v>
      </c>
      <c r="R2670" t="str" cm="1">
        <f t="array" ref="R2670:S2670">_xlfn.TEXTSPLIT(N2670,"/")</f>
        <v>technology</v>
      </c>
      <c r="S2670" t="str">
        <v>makerspaces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(((J2671/60)/60)/24)+DATE(1970,1,1)</f>
        <v>42319.035833333335</v>
      </c>
      <c r="P2671">
        <f>YEAR(O2671)</f>
        <v>2015</v>
      </c>
      <c r="R2671" t="str" cm="1">
        <f t="array" ref="R2671:S2671">_xlfn.TEXTSPLIT(N2671,"/")</f>
        <v>technology</v>
      </c>
      <c r="S2671" t="str">
        <v>makerspaces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(((J2672/60)/60)/24)+DATE(1970,1,1)</f>
        <v>41821.020601851851</v>
      </c>
      <c r="P2672">
        <f>YEAR(O2672)</f>
        <v>2014</v>
      </c>
      <c r="R2672" t="str" cm="1">
        <f t="array" ref="R2672:S2672">_xlfn.TEXTSPLIT(N2672,"/")</f>
        <v>technology</v>
      </c>
      <c r="S2672" t="str">
        <v>makerspaces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(((J2673/60)/60)/24)+DATE(1970,1,1)</f>
        <v>41962.749027777783</v>
      </c>
      <c r="P2673">
        <f>YEAR(O2673)</f>
        <v>2014</v>
      </c>
      <c r="R2673" t="str" cm="1">
        <f t="array" ref="R2673:S2673">_xlfn.TEXTSPLIT(N2673,"/")</f>
        <v>technology</v>
      </c>
      <c r="S2673" t="str">
        <v>makerspaces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(((J2674/60)/60)/24)+DATE(1970,1,1)</f>
        <v>42344.884143518517</v>
      </c>
      <c r="P2674">
        <f>YEAR(O2674)</f>
        <v>2015</v>
      </c>
      <c r="R2674" t="str" cm="1">
        <f t="array" ref="R2674:S2674">_xlfn.TEXTSPLIT(N2674,"/")</f>
        <v>technology</v>
      </c>
      <c r="S2674" t="str">
        <v>makerspaces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(((J2675/60)/60)/24)+DATE(1970,1,1)</f>
        <v>41912.541655092595</v>
      </c>
      <c r="P2675">
        <f>YEAR(O2675)</f>
        <v>2014</v>
      </c>
      <c r="R2675" t="str" cm="1">
        <f t="array" ref="R2675:S2675">_xlfn.TEXTSPLIT(N2675,"/")</f>
        <v>technology</v>
      </c>
      <c r="S2675" t="str">
        <v>makerspaces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(((J2676/60)/60)/24)+DATE(1970,1,1)</f>
        <v>42529.632754629631</v>
      </c>
      <c r="P2676">
        <f>YEAR(O2676)</f>
        <v>2016</v>
      </c>
      <c r="R2676" t="str" cm="1">
        <f t="array" ref="R2676:S2676">_xlfn.TEXTSPLIT(N2676,"/")</f>
        <v>technology</v>
      </c>
      <c r="S2676" t="str">
        <v>makerspaces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(((J2677/60)/60)/24)+DATE(1970,1,1)</f>
        <v>41923.857511574075</v>
      </c>
      <c r="P2677">
        <f>YEAR(O2677)</f>
        <v>2014</v>
      </c>
      <c r="R2677" t="str" cm="1">
        <f t="array" ref="R2677:S2677">_xlfn.TEXTSPLIT(N2677,"/")</f>
        <v>technology</v>
      </c>
      <c r="S2677" t="str">
        <v>makerspaces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(((J2678/60)/60)/24)+DATE(1970,1,1)</f>
        <v>42482.624699074076</v>
      </c>
      <c r="P2678">
        <f>YEAR(O2678)</f>
        <v>2016</v>
      </c>
      <c r="R2678" t="str" cm="1">
        <f t="array" ref="R2678:S2678">_xlfn.TEXTSPLIT(N2678,"/")</f>
        <v>technology</v>
      </c>
      <c r="S2678" t="str">
        <v>makerspaces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(((J2679/60)/60)/24)+DATE(1970,1,1)</f>
        <v>41793.029432870368</v>
      </c>
      <c r="P2679">
        <f>YEAR(O2679)</f>
        <v>2014</v>
      </c>
      <c r="R2679" t="str" cm="1">
        <f t="array" ref="R2679:S2679">_xlfn.TEXTSPLIT(N2679,"/")</f>
        <v>technology</v>
      </c>
      <c r="S2679" t="str">
        <v>makerspaces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(((J2680/60)/60)/24)+DATE(1970,1,1)</f>
        <v>42241.798206018517</v>
      </c>
      <c r="P2680">
        <f>YEAR(O2680)</f>
        <v>2015</v>
      </c>
      <c r="R2680" t="str" cm="1">
        <f t="array" ref="R2680:S2680">_xlfn.TEXTSPLIT(N2680,"/")</f>
        <v>technology</v>
      </c>
      <c r="S2680" t="str">
        <v>makerspaces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(((J2681/60)/60)/24)+DATE(1970,1,1)</f>
        <v>42033.001087962963</v>
      </c>
      <c r="P2681">
        <f>YEAR(O2681)</f>
        <v>2015</v>
      </c>
      <c r="R2681" t="str" cm="1">
        <f t="array" ref="R2681:S2681">_xlfn.TEXTSPLIT(N2681,"/")</f>
        <v>technology</v>
      </c>
      <c r="S2681" t="str">
        <v>makerspaces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(((J2682/60)/60)/24)+DATE(1970,1,1)</f>
        <v>42436.211701388893</v>
      </c>
      <c r="P2682">
        <f>YEAR(O2682)</f>
        <v>2016</v>
      </c>
      <c r="R2682" t="str" cm="1">
        <f t="array" ref="R2682:S2682">_xlfn.TEXTSPLIT(N2682,"/")</f>
        <v>technology</v>
      </c>
      <c r="S2682" t="str">
        <v>makerspaces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(((J2683/60)/60)/24)+DATE(1970,1,1)</f>
        <v>41805.895254629628</v>
      </c>
      <c r="P2683">
        <f>YEAR(O2683)</f>
        <v>2014</v>
      </c>
      <c r="R2683" t="str" cm="1">
        <f t="array" ref="R2683:S2683">_xlfn.TEXTSPLIT(N2683,"/")</f>
        <v>food</v>
      </c>
      <c r="S2683" t="str">
        <v>food trucks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(((J2684/60)/60)/24)+DATE(1970,1,1)</f>
        <v>41932.871990740743</v>
      </c>
      <c r="P2684">
        <f>YEAR(O2684)</f>
        <v>2014</v>
      </c>
      <c r="R2684" t="str" cm="1">
        <f t="array" ref="R2684:S2684">_xlfn.TEXTSPLIT(N2684,"/")</f>
        <v>food</v>
      </c>
      <c r="S2684" t="str">
        <v>food trucks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(((J2685/60)/60)/24)+DATE(1970,1,1)</f>
        <v>42034.75509259259</v>
      </c>
      <c r="P2685">
        <f>YEAR(O2685)</f>
        <v>2015</v>
      </c>
      <c r="R2685" t="str" cm="1">
        <f t="array" ref="R2685:S2685">_xlfn.TEXTSPLIT(N2685,"/")</f>
        <v>food</v>
      </c>
      <c r="S2685" t="str">
        <v>food trucks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(((J2686/60)/60)/24)+DATE(1970,1,1)</f>
        <v>41820.914641203701</v>
      </c>
      <c r="P2686">
        <f>YEAR(O2686)</f>
        <v>2014</v>
      </c>
      <c r="R2686" t="str" cm="1">
        <f t="array" ref="R2686:S2686">_xlfn.TEXTSPLIT(N2686,"/")</f>
        <v>food</v>
      </c>
      <c r="S2686" t="str">
        <v>food trucks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(((J2687/60)/60)/24)+DATE(1970,1,1)</f>
        <v>42061.69594907407</v>
      </c>
      <c r="P2687">
        <f>YEAR(O2687)</f>
        <v>2015</v>
      </c>
      <c r="R2687" t="str" cm="1">
        <f t="array" ref="R2687:S2687">_xlfn.TEXTSPLIT(N2687,"/")</f>
        <v>food</v>
      </c>
      <c r="S2687" t="str">
        <v>food trucks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(((J2688/60)/60)/24)+DATE(1970,1,1)</f>
        <v>41892.974803240737</v>
      </c>
      <c r="P2688">
        <f>YEAR(O2688)</f>
        <v>2014</v>
      </c>
      <c r="R2688" t="str" cm="1">
        <f t="array" ref="R2688:S2688">_xlfn.TEXTSPLIT(N2688,"/")</f>
        <v>food</v>
      </c>
      <c r="S2688" t="str">
        <v>food trucks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(((J2689/60)/60)/24)+DATE(1970,1,1)</f>
        <v>42154.64025462963</v>
      </c>
      <c r="P2689">
        <f>YEAR(O2689)</f>
        <v>2015</v>
      </c>
      <c r="R2689" t="str" cm="1">
        <f t="array" ref="R2689:S2689">_xlfn.TEXTSPLIT(N2689,"/")</f>
        <v>food</v>
      </c>
      <c r="S2689" t="str">
        <v>food trucks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(((J2690/60)/60)/24)+DATE(1970,1,1)</f>
        <v>42028.118865740747</v>
      </c>
      <c r="P2690">
        <f>YEAR(O2690)</f>
        <v>2015</v>
      </c>
      <c r="R2690" t="str" cm="1">
        <f t="array" ref="R2690:S2690">_xlfn.TEXTSPLIT(N2690,"/")</f>
        <v>food</v>
      </c>
      <c r="S2690" t="str">
        <v>food trucks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(((J2691/60)/60)/24)+DATE(1970,1,1)</f>
        <v>42551.961689814809</v>
      </c>
      <c r="P2691">
        <f>YEAR(O2691)</f>
        <v>2016</v>
      </c>
      <c r="R2691" t="str" cm="1">
        <f t="array" ref="R2691:S2691">_xlfn.TEXTSPLIT(N2691,"/")</f>
        <v>food</v>
      </c>
      <c r="S2691" t="str">
        <v>food trucks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(((J2692/60)/60)/24)+DATE(1970,1,1)</f>
        <v>42113.105046296296</v>
      </c>
      <c r="P2692">
        <f>YEAR(O2692)</f>
        <v>2015</v>
      </c>
      <c r="R2692" t="str" cm="1">
        <f t="array" ref="R2692:S2692">_xlfn.TEXTSPLIT(N2692,"/")</f>
        <v>food</v>
      </c>
      <c r="S2692" t="str">
        <v>food trucks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(((J2693/60)/60)/24)+DATE(1970,1,1)</f>
        <v>42089.724039351851</v>
      </c>
      <c r="P2693">
        <f>YEAR(O2693)</f>
        <v>2015</v>
      </c>
      <c r="R2693" t="str" cm="1">
        <f t="array" ref="R2693:S2693">_xlfn.TEXTSPLIT(N2693,"/")</f>
        <v>food</v>
      </c>
      <c r="S2693" t="str">
        <v>food trucks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(((J2694/60)/60)/24)+DATE(1970,1,1)</f>
        <v>42058.334027777775</v>
      </c>
      <c r="P2694">
        <f>YEAR(O2694)</f>
        <v>2015</v>
      </c>
      <c r="R2694" t="str" cm="1">
        <f t="array" ref="R2694:S2694">_xlfn.TEXTSPLIT(N2694,"/")</f>
        <v>food</v>
      </c>
      <c r="S2694" t="str">
        <v>food trucks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(((J2695/60)/60)/24)+DATE(1970,1,1)</f>
        <v>41834.138495370367</v>
      </c>
      <c r="P2695">
        <f>YEAR(O2695)</f>
        <v>2014</v>
      </c>
      <c r="R2695" t="str" cm="1">
        <f t="array" ref="R2695:S2695">_xlfn.TEXTSPLIT(N2695,"/")</f>
        <v>food</v>
      </c>
      <c r="S2695" t="str">
        <v>food trucks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(((J2696/60)/60)/24)+DATE(1970,1,1)</f>
        <v>41878.140497685185</v>
      </c>
      <c r="P2696">
        <f>YEAR(O2696)</f>
        <v>2014</v>
      </c>
      <c r="R2696" t="str" cm="1">
        <f t="array" ref="R2696:S2696">_xlfn.TEXTSPLIT(N2696,"/")</f>
        <v>food</v>
      </c>
      <c r="S2696" t="str">
        <v>food trucks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(((J2697/60)/60)/24)+DATE(1970,1,1)</f>
        <v>42048.181921296295</v>
      </c>
      <c r="P2697">
        <f>YEAR(O2697)</f>
        <v>2015</v>
      </c>
      <c r="R2697" t="str" cm="1">
        <f t="array" ref="R2697:S2697">_xlfn.TEXTSPLIT(N2697,"/")</f>
        <v>food</v>
      </c>
      <c r="S2697" t="str">
        <v>food trucks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(((J2698/60)/60)/24)+DATE(1970,1,1)</f>
        <v>41964.844444444447</v>
      </c>
      <c r="P2698">
        <f>YEAR(O2698)</f>
        <v>2014</v>
      </c>
      <c r="R2698" t="str" cm="1">
        <f t="array" ref="R2698:S2698">_xlfn.TEXTSPLIT(N2698,"/")</f>
        <v>food</v>
      </c>
      <c r="S2698" t="str">
        <v>food trucks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(((J2699/60)/60)/24)+DATE(1970,1,1)</f>
        <v>42187.940081018518</v>
      </c>
      <c r="P2699">
        <f>YEAR(O2699)</f>
        <v>2015</v>
      </c>
      <c r="R2699" t="str" cm="1">
        <f t="array" ref="R2699:S2699">_xlfn.TEXTSPLIT(N2699,"/")</f>
        <v>food</v>
      </c>
      <c r="S2699" t="str">
        <v>food trucks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(((J2700/60)/60)/24)+DATE(1970,1,1)</f>
        <v>41787.898240740738</v>
      </c>
      <c r="P2700">
        <f>YEAR(O2700)</f>
        <v>2014</v>
      </c>
      <c r="R2700" t="str" cm="1">
        <f t="array" ref="R2700:S2700">_xlfn.TEXTSPLIT(N2700,"/")</f>
        <v>food</v>
      </c>
      <c r="S2700" t="str">
        <v>food trucks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(((J2701/60)/60)/24)+DATE(1970,1,1)</f>
        <v>41829.896562499998</v>
      </c>
      <c r="P2701">
        <f>YEAR(O2701)</f>
        <v>2014</v>
      </c>
      <c r="R2701" t="str" cm="1">
        <f t="array" ref="R2701:S2701">_xlfn.TEXTSPLIT(N2701,"/")</f>
        <v>food</v>
      </c>
      <c r="S2701" t="str">
        <v>food trucks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(((J2702/60)/60)/24)+DATE(1970,1,1)</f>
        <v>41870.87467592593</v>
      </c>
      <c r="P2702">
        <f>YEAR(O2702)</f>
        <v>2014</v>
      </c>
      <c r="R2702" t="str" cm="1">
        <f t="array" ref="R2702:S2702">_xlfn.TEXTSPLIT(N2702,"/")</f>
        <v>food</v>
      </c>
      <c r="S2702" t="str">
        <v>food trucks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(((J2703/60)/60)/24)+DATE(1970,1,1)</f>
        <v>42801.774699074071</v>
      </c>
      <c r="P2703">
        <f>YEAR(O2703)</f>
        <v>2017</v>
      </c>
      <c r="R2703" t="str" cm="1">
        <f t="array" ref="R2703:S2703">_xlfn.TEXTSPLIT(N2703,"/")</f>
        <v>theater</v>
      </c>
      <c r="S2703" t="str">
        <v>spaces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(((J2704/60)/60)/24)+DATE(1970,1,1)</f>
        <v>42800.801817129628</v>
      </c>
      <c r="P2704">
        <f>YEAR(O2704)</f>
        <v>2017</v>
      </c>
      <c r="R2704" t="str" cm="1">
        <f t="array" ref="R2704:S2704">_xlfn.TEXTSPLIT(N2704,"/")</f>
        <v>theater</v>
      </c>
      <c r="S2704" t="str">
        <v>spaces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(((J2705/60)/60)/24)+DATE(1970,1,1)</f>
        <v>42756.690162037034</v>
      </c>
      <c r="P2705">
        <f>YEAR(O2705)</f>
        <v>2017</v>
      </c>
      <c r="R2705" t="str" cm="1">
        <f t="array" ref="R2705:S2705">_xlfn.TEXTSPLIT(N2705,"/")</f>
        <v>theater</v>
      </c>
      <c r="S2705" t="str">
        <v>spaces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(((J2706/60)/60)/24)+DATE(1970,1,1)</f>
        <v>42787.862430555557</v>
      </c>
      <c r="P2706">
        <f>YEAR(O2706)</f>
        <v>2017</v>
      </c>
      <c r="R2706" t="str" cm="1">
        <f t="array" ref="R2706:S2706">_xlfn.TEXTSPLIT(N2706,"/")</f>
        <v>theater</v>
      </c>
      <c r="S2706" t="str">
        <v>spaces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(((J2707/60)/60)/24)+DATE(1970,1,1)</f>
        <v>42773.916180555556</v>
      </c>
      <c r="P2707">
        <f>YEAR(O2707)</f>
        <v>2017</v>
      </c>
      <c r="R2707" t="str" cm="1">
        <f t="array" ref="R2707:S2707">_xlfn.TEXTSPLIT(N2707,"/")</f>
        <v>theater</v>
      </c>
      <c r="S2707" t="str">
        <v>spaces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(((J2708/60)/60)/24)+DATE(1970,1,1)</f>
        <v>41899.294942129629</v>
      </c>
      <c r="P2708">
        <f>YEAR(O2708)</f>
        <v>2014</v>
      </c>
      <c r="R2708" t="str" cm="1">
        <f t="array" ref="R2708:S2708">_xlfn.TEXTSPLIT(N2708,"/")</f>
        <v>theater</v>
      </c>
      <c r="S2708" t="str">
        <v>spaces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(((J2709/60)/60)/24)+DATE(1970,1,1)</f>
        <v>41391.782905092594</v>
      </c>
      <c r="P2709">
        <f>YEAR(O2709)</f>
        <v>2013</v>
      </c>
      <c r="R2709" t="str" cm="1">
        <f t="array" ref="R2709:S2709">_xlfn.TEXTSPLIT(N2709,"/")</f>
        <v>theater</v>
      </c>
      <c r="S2709" t="str">
        <v>spaces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(((J2710/60)/60)/24)+DATE(1970,1,1)</f>
        <v>42512.698217592595</v>
      </c>
      <c r="P2710">
        <f>YEAR(O2710)</f>
        <v>2016</v>
      </c>
      <c r="R2710" t="str" cm="1">
        <f t="array" ref="R2710:S2710">_xlfn.TEXTSPLIT(N2710,"/")</f>
        <v>theater</v>
      </c>
      <c r="S2710" t="str">
        <v>spaces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(((J2711/60)/60)/24)+DATE(1970,1,1)</f>
        <v>42612.149780092594</v>
      </c>
      <c r="P2711">
        <f>YEAR(O2711)</f>
        <v>2016</v>
      </c>
      <c r="R2711" t="str" cm="1">
        <f t="array" ref="R2711:S2711">_xlfn.TEXTSPLIT(N2711,"/")</f>
        <v>theater</v>
      </c>
      <c r="S2711" t="str">
        <v>spaces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(((J2712/60)/60)/24)+DATE(1970,1,1)</f>
        <v>41828.229490740741</v>
      </c>
      <c r="P2712">
        <f>YEAR(O2712)</f>
        <v>2014</v>
      </c>
      <c r="R2712" t="str" cm="1">
        <f t="array" ref="R2712:S2712">_xlfn.TEXTSPLIT(N2712,"/")</f>
        <v>theater</v>
      </c>
      <c r="S2712" t="str">
        <v>spaces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(((J2713/60)/60)/24)+DATE(1970,1,1)</f>
        <v>41780.745254629634</v>
      </c>
      <c r="P2713">
        <f>YEAR(O2713)</f>
        <v>2014</v>
      </c>
      <c r="R2713" t="str" cm="1">
        <f t="array" ref="R2713:S2713">_xlfn.TEXTSPLIT(N2713,"/")</f>
        <v>theater</v>
      </c>
      <c r="S2713" t="str">
        <v>spaces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(((J2714/60)/60)/24)+DATE(1970,1,1)</f>
        <v>41432.062037037038</v>
      </c>
      <c r="P2714">
        <f>YEAR(O2714)</f>
        <v>2013</v>
      </c>
      <c r="R2714" t="str" cm="1">
        <f t="array" ref="R2714:S2714">_xlfn.TEXTSPLIT(N2714,"/")</f>
        <v>theater</v>
      </c>
      <c r="S2714" t="str">
        <v>spaces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(((J2715/60)/60)/24)+DATE(1970,1,1)</f>
        <v>42322.653749999998</v>
      </c>
      <c r="P2715">
        <f>YEAR(O2715)</f>
        <v>2015</v>
      </c>
      <c r="R2715" t="str" cm="1">
        <f t="array" ref="R2715:S2715">_xlfn.TEXTSPLIT(N2715,"/")</f>
        <v>theater</v>
      </c>
      <c r="S2715" t="str">
        <v>spaces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(((J2716/60)/60)/24)+DATE(1970,1,1)</f>
        <v>42629.655046296291</v>
      </c>
      <c r="P2716">
        <f>YEAR(O2716)</f>
        <v>2016</v>
      </c>
      <c r="R2716" t="str" cm="1">
        <f t="array" ref="R2716:S2716">_xlfn.TEXTSPLIT(N2716,"/")</f>
        <v>theater</v>
      </c>
      <c r="S2716" t="str">
        <v>spaces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(((J2717/60)/60)/24)+DATE(1970,1,1)</f>
        <v>42387.398472222223</v>
      </c>
      <c r="P2717">
        <f>YEAR(O2717)</f>
        <v>2016</v>
      </c>
      <c r="R2717" t="str" cm="1">
        <f t="array" ref="R2717:S2717">_xlfn.TEXTSPLIT(N2717,"/")</f>
        <v>theater</v>
      </c>
      <c r="S2717" t="str">
        <v>spaces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(((J2718/60)/60)/24)+DATE(1970,1,1)</f>
        <v>42255.333252314813</v>
      </c>
      <c r="P2718">
        <f>YEAR(O2718)</f>
        <v>2015</v>
      </c>
      <c r="R2718" t="str" cm="1">
        <f t="array" ref="R2718:S2718">_xlfn.TEXTSPLIT(N2718,"/")</f>
        <v>theater</v>
      </c>
      <c r="S2718" t="str">
        <v>spaces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(((J2719/60)/60)/24)+DATE(1970,1,1)</f>
        <v>41934.914918981485</v>
      </c>
      <c r="P2719">
        <f>YEAR(O2719)</f>
        <v>2014</v>
      </c>
      <c r="R2719" t="str" cm="1">
        <f t="array" ref="R2719:S2719">_xlfn.TEXTSPLIT(N2719,"/")</f>
        <v>theater</v>
      </c>
      <c r="S2719" t="str">
        <v>spaces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(((J2720/60)/60)/24)+DATE(1970,1,1)</f>
        <v>42465.596585648149</v>
      </c>
      <c r="P2720">
        <f>YEAR(O2720)</f>
        <v>2016</v>
      </c>
      <c r="R2720" t="str" cm="1">
        <f t="array" ref="R2720:S2720">_xlfn.TEXTSPLIT(N2720,"/")</f>
        <v>theater</v>
      </c>
      <c r="S2720" t="str">
        <v>spaces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(((J2721/60)/60)/24)+DATE(1970,1,1)</f>
        <v>42418.031180555554</v>
      </c>
      <c r="P2721">
        <f>YEAR(O2721)</f>
        <v>2016</v>
      </c>
      <c r="R2721" t="str" cm="1">
        <f t="array" ref="R2721:S2721">_xlfn.TEXTSPLIT(N2721,"/")</f>
        <v>theater</v>
      </c>
      <c r="S2721" t="str">
        <v>spaces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(((J2722/60)/60)/24)+DATE(1970,1,1)</f>
        <v>42655.465891203698</v>
      </c>
      <c r="P2722">
        <f>YEAR(O2722)</f>
        <v>2016</v>
      </c>
      <c r="R2722" t="str" cm="1">
        <f t="array" ref="R2722:S2722">_xlfn.TEXTSPLIT(N2722,"/")</f>
        <v>theater</v>
      </c>
      <c r="S2722" t="str">
        <v>spaces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(((J2723/60)/60)/24)+DATE(1970,1,1)</f>
        <v>41493.543958333335</v>
      </c>
      <c r="P2723">
        <f>YEAR(O2723)</f>
        <v>2013</v>
      </c>
      <c r="R2723" t="str" cm="1">
        <f t="array" ref="R2723:S2723">_xlfn.TEXTSPLIT(N2723,"/")</f>
        <v>technology</v>
      </c>
      <c r="S2723" t="str">
        <v>hardware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(((J2724/60)/60)/24)+DATE(1970,1,1)</f>
        <v>42704.857094907406</v>
      </c>
      <c r="P2724">
        <f>YEAR(O2724)</f>
        <v>2016</v>
      </c>
      <c r="R2724" t="str" cm="1">
        <f t="array" ref="R2724:S2724">_xlfn.TEXTSPLIT(N2724,"/")</f>
        <v>technology</v>
      </c>
      <c r="S2724" t="str">
        <v>hardware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(((J2725/60)/60)/24)+DATE(1970,1,1)</f>
        <v>41944.83898148148</v>
      </c>
      <c r="P2725">
        <f>YEAR(O2725)</f>
        <v>2014</v>
      </c>
      <c r="R2725" t="str" cm="1">
        <f t="array" ref="R2725:S2725">_xlfn.TEXTSPLIT(N2725,"/")</f>
        <v>technology</v>
      </c>
      <c r="S2725" t="str">
        <v>hardware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(((J2726/60)/60)/24)+DATE(1970,1,1)</f>
        <v>42199.32707175926</v>
      </c>
      <c r="P2726">
        <f>YEAR(O2726)</f>
        <v>2015</v>
      </c>
      <c r="R2726" t="str" cm="1">
        <f t="array" ref="R2726:S2726">_xlfn.TEXTSPLIT(N2726,"/")</f>
        <v>technology</v>
      </c>
      <c r="S2726" t="str">
        <v>hardware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(((J2727/60)/60)/24)+DATE(1970,1,1)</f>
        <v>42745.744618055556</v>
      </c>
      <c r="P2727">
        <f>YEAR(O2727)</f>
        <v>2017</v>
      </c>
      <c r="R2727" t="str" cm="1">
        <f t="array" ref="R2727:S2727">_xlfn.TEXTSPLIT(N2727,"/")</f>
        <v>technology</v>
      </c>
      <c r="S2727" t="str">
        <v>hardware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(((J2728/60)/60)/24)+DATE(1970,1,1)</f>
        <v>42452.579988425925</v>
      </c>
      <c r="P2728">
        <f>YEAR(O2728)</f>
        <v>2016</v>
      </c>
      <c r="R2728" t="str" cm="1">
        <f t="array" ref="R2728:S2728">_xlfn.TEXTSPLIT(N2728,"/")</f>
        <v>technology</v>
      </c>
      <c r="S2728" t="str">
        <v>hardware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(((J2729/60)/60)/24)+DATE(1970,1,1)</f>
        <v>42198.676655092597</v>
      </c>
      <c r="P2729">
        <f>YEAR(O2729)</f>
        <v>2015</v>
      </c>
      <c r="R2729" t="str" cm="1">
        <f t="array" ref="R2729:S2729">_xlfn.TEXTSPLIT(N2729,"/")</f>
        <v>technology</v>
      </c>
      <c r="S2729" t="str">
        <v>hardware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(((J2730/60)/60)/24)+DATE(1970,1,1)</f>
        <v>42333.59993055556</v>
      </c>
      <c r="P2730">
        <f>YEAR(O2730)</f>
        <v>2015</v>
      </c>
      <c r="R2730" t="str" cm="1">
        <f t="array" ref="R2730:S2730">_xlfn.TEXTSPLIT(N2730,"/")</f>
        <v>technology</v>
      </c>
      <c r="S2730" t="str">
        <v>hardware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(((J2731/60)/60)/24)+DATE(1970,1,1)</f>
        <v>42095.240706018521</v>
      </c>
      <c r="P2731">
        <f>YEAR(O2731)</f>
        <v>2015</v>
      </c>
      <c r="R2731" t="str" cm="1">
        <f t="array" ref="R2731:S2731">_xlfn.TEXTSPLIT(N2731,"/")</f>
        <v>technology</v>
      </c>
      <c r="S2731" t="str">
        <v>hardware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(((J2732/60)/60)/24)+DATE(1970,1,1)</f>
        <v>41351.541377314818</v>
      </c>
      <c r="P2732">
        <f>YEAR(O2732)</f>
        <v>2013</v>
      </c>
      <c r="R2732" t="str" cm="1">
        <f t="array" ref="R2732:S2732">_xlfn.TEXTSPLIT(N2732,"/")</f>
        <v>technology</v>
      </c>
      <c r="S2732" t="str">
        <v>hardware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(((J2733/60)/60)/24)+DATE(1970,1,1)</f>
        <v>41872.525717592594</v>
      </c>
      <c r="P2733">
        <f>YEAR(O2733)</f>
        <v>2014</v>
      </c>
      <c r="R2733" t="str" cm="1">
        <f t="array" ref="R2733:S2733">_xlfn.TEXTSPLIT(N2733,"/")</f>
        <v>technology</v>
      </c>
      <c r="S2733" t="str">
        <v>hardware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(((J2734/60)/60)/24)+DATE(1970,1,1)</f>
        <v>41389.808194444442</v>
      </c>
      <c r="P2734">
        <f>YEAR(O2734)</f>
        <v>2013</v>
      </c>
      <c r="R2734" t="str" cm="1">
        <f t="array" ref="R2734:S2734">_xlfn.TEXTSPLIT(N2734,"/")</f>
        <v>technology</v>
      </c>
      <c r="S2734" t="str">
        <v>hardware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(((J2735/60)/60)/24)+DATE(1970,1,1)</f>
        <v>42044.272847222222</v>
      </c>
      <c r="P2735">
        <f>YEAR(O2735)</f>
        <v>2015</v>
      </c>
      <c r="R2735" t="str" cm="1">
        <f t="array" ref="R2735:S2735">_xlfn.TEXTSPLIT(N2735,"/")</f>
        <v>technology</v>
      </c>
      <c r="S2735" t="str">
        <v>hardware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(((J2736/60)/60)/24)+DATE(1970,1,1)</f>
        <v>42626.668888888889</v>
      </c>
      <c r="P2736">
        <f>YEAR(O2736)</f>
        <v>2016</v>
      </c>
      <c r="R2736" t="str" cm="1">
        <f t="array" ref="R2736:S2736">_xlfn.TEXTSPLIT(N2736,"/")</f>
        <v>technology</v>
      </c>
      <c r="S2736" t="str">
        <v>hardware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(((J2737/60)/60)/24)+DATE(1970,1,1)</f>
        <v>41316.120949074073</v>
      </c>
      <c r="P2737">
        <f>YEAR(O2737)</f>
        <v>2013</v>
      </c>
      <c r="R2737" t="str" cm="1">
        <f t="array" ref="R2737:S2737">_xlfn.TEXTSPLIT(N2737,"/")</f>
        <v>technology</v>
      </c>
      <c r="S2737" t="str">
        <v>hardware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(((J2738/60)/60)/24)+DATE(1970,1,1)</f>
        <v>41722.666354166664</v>
      </c>
      <c r="P2738">
        <f>YEAR(O2738)</f>
        <v>2014</v>
      </c>
      <c r="R2738" t="str" cm="1">
        <f t="array" ref="R2738:S2738">_xlfn.TEXTSPLIT(N2738,"/")</f>
        <v>technology</v>
      </c>
      <c r="S2738" t="str">
        <v>hardware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(((J2739/60)/60)/24)+DATE(1970,1,1)</f>
        <v>41611.917673611111</v>
      </c>
      <c r="P2739">
        <f>YEAR(O2739)</f>
        <v>2013</v>
      </c>
      <c r="R2739" t="str" cm="1">
        <f t="array" ref="R2739:S2739">_xlfn.TEXTSPLIT(N2739,"/")</f>
        <v>technology</v>
      </c>
      <c r="S2739" t="str">
        <v>hardware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(((J2740/60)/60)/24)+DATE(1970,1,1)</f>
        <v>42620.143564814818</v>
      </c>
      <c r="P2740">
        <f>YEAR(O2740)</f>
        <v>2016</v>
      </c>
      <c r="R2740" t="str" cm="1">
        <f t="array" ref="R2740:S2740">_xlfn.TEXTSPLIT(N2740,"/")</f>
        <v>technology</v>
      </c>
      <c r="S2740" t="str">
        <v>hardware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(((J2741/60)/60)/24)+DATE(1970,1,1)</f>
        <v>41719.887928240743</v>
      </c>
      <c r="P2741">
        <f>YEAR(O2741)</f>
        <v>2014</v>
      </c>
      <c r="R2741" t="str" cm="1">
        <f t="array" ref="R2741:S2741">_xlfn.TEXTSPLIT(N2741,"/")</f>
        <v>technology</v>
      </c>
      <c r="S2741" t="str">
        <v>hardware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(((J2742/60)/60)/24)+DATE(1970,1,1)</f>
        <v>42045.031851851847</v>
      </c>
      <c r="P2742">
        <f>YEAR(O2742)</f>
        <v>2015</v>
      </c>
      <c r="R2742" t="str" cm="1">
        <f t="array" ref="R2742:S2742">_xlfn.TEXTSPLIT(N2742,"/")</f>
        <v>technology</v>
      </c>
      <c r="S2742" t="str">
        <v>hardware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(((J2743/60)/60)/24)+DATE(1970,1,1)</f>
        <v>41911.657430555555</v>
      </c>
      <c r="P2743">
        <f>YEAR(O2743)</f>
        <v>2014</v>
      </c>
      <c r="R2743" t="str" cm="1">
        <f t="array" ref="R2743:S2743">_xlfn.TEXTSPLIT(N2743,"/")</f>
        <v>publishing</v>
      </c>
      <c r="S2743" t="str">
        <v>children's books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(((J2744/60)/60)/24)+DATE(1970,1,1)</f>
        <v>41030.719756944447</v>
      </c>
      <c r="P2744">
        <f>YEAR(O2744)</f>
        <v>2012</v>
      </c>
      <c r="R2744" t="str" cm="1">
        <f t="array" ref="R2744:S2744">_xlfn.TEXTSPLIT(N2744,"/")</f>
        <v>publishing</v>
      </c>
      <c r="S2744" t="str">
        <v>children's books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(((J2745/60)/60)/24)+DATE(1970,1,1)</f>
        <v>42632.328784722224</v>
      </c>
      <c r="P2745">
        <f>YEAR(O2745)</f>
        <v>2016</v>
      </c>
      <c r="R2745" t="str" cm="1">
        <f t="array" ref="R2745:S2745">_xlfn.TEXTSPLIT(N2745,"/")</f>
        <v>publishing</v>
      </c>
      <c r="S2745" t="str">
        <v>children's books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(((J2746/60)/60)/24)+DATE(1970,1,1)</f>
        <v>40938.062476851854</v>
      </c>
      <c r="P2746">
        <f>YEAR(O2746)</f>
        <v>2012</v>
      </c>
      <c r="R2746" t="str" cm="1">
        <f t="array" ref="R2746:S2746">_xlfn.TEXTSPLIT(N2746,"/")</f>
        <v>publishing</v>
      </c>
      <c r="S2746" t="str">
        <v>children's books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(((J2747/60)/60)/24)+DATE(1970,1,1)</f>
        <v>41044.988055555557</v>
      </c>
      <c r="P2747">
        <f>YEAR(O2747)</f>
        <v>2012</v>
      </c>
      <c r="R2747" t="str" cm="1">
        <f t="array" ref="R2747:S2747">_xlfn.TEXTSPLIT(N2747,"/")</f>
        <v>publishing</v>
      </c>
      <c r="S2747" t="str">
        <v>children's books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(((J2748/60)/60)/24)+DATE(1970,1,1)</f>
        <v>41850.781377314815</v>
      </c>
      <c r="P2748">
        <f>YEAR(O2748)</f>
        <v>2014</v>
      </c>
      <c r="R2748" t="str" cm="1">
        <f t="array" ref="R2748:S2748">_xlfn.TEXTSPLIT(N2748,"/")</f>
        <v>publishing</v>
      </c>
      <c r="S2748" t="str">
        <v>children's books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(((J2749/60)/60)/24)+DATE(1970,1,1)</f>
        <v>41044.64811342593</v>
      </c>
      <c r="P2749">
        <f>YEAR(O2749)</f>
        <v>2012</v>
      </c>
      <c r="R2749" t="str" cm="1">
        <f t="array" ref="R2749:S2749">_xlfn.TEXTSPLIT(N2749,"/")</f>
        <v>publishing</v>
      </c>
      <c r="S2749" t="str">
        <v>children's books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(((J2750/60)/60)/24)+DATE(1970,1,1)</f>
        <v>42585.7106712963</v>
      </c>
      <c r="P2750">
        <f>YEAR(O2750)</f>
        <v>2016</v>
      </c>
      <c r="R2750" t="str" cm="1">
        <f t="array" ref="R2750:S2750">_xlfn.TEXTSPLIT(N2750,"/")</f>
        <v>publishing</v>
      </c>
      <c r="S2750" t="str">
        <v>children's books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(((J2751/60)/60)/24)+DATE(1970,1,1)</f>
        <v>42068.799039351856</v>
      </c>
      <c r="P2751">
        <f>YEAR(O2751)</f>
        <v>2015</v>
      </c>
      <c r="R2751" t="str" cm="1">
        <f t="array" ref="R2751:S2751">_xlfn.TEXTSPLIT(N2751,"/")</f>
        <v>publishing</v>
      </c>
      <c r="S2751" t="str">
        <v>children's books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(((J2752/60)/60)/24)+DATE(1970,1,1)</f>
        <v>41078.899826388886</v>
      </c>
      <c r="P2752">
        <f>YEAR(O2752)</f>
        <v>2012</v>
      </c>
      <c r="R2752" t="str" cm="1">
        <f t="array" ref="R2752:S2752">_xlfn.TEXTSPLIT(N2752,"/")</f>
        <v>publishing</v>
      </c>
      <c r="S2752" t="str">
        <v>children's books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(((J2753/60)/60)/24)+DATE(1970,1,1)</f>
        <v>41747.887060185189</v>
      </c>
      <c r="P2753">
        <f>YEAR(O2753)</f>
        <v>2014</v>
      </c>
      <c r="R2753" t="str" cm="1">
        <f t="array" ref="R2753:S2753">_xlfn.TEXTSPLIT(N2753,"/")</f>
        <v>publishing</v>
      </c>
      <c r="S2753" t="str">
        <v>children's books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(((J2754/60)/60)/24)+DATE(1970,1,1)</f>
        <v>40855.765092592592</v>
      </c>
      <c r="P2754">
        <f>YEAR(O2754)</f>
        <v>2011</v>
      </c>
      <c r="R2754" t="str" cm="1">
        <f t="array" ref="R2754:S2754">_xlfn.TEXTSPLIT(N2754,"/")</f>
        <v>publishing</v>
      </c>
      <c r="S2754" t="str">
        <v>children's books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(((J2755/60)/60)/24)+DATE(1970,1,1)</f>
        <v>41117.900729166664</v>
      </c>
      <c r="P2755">
        <f>YEAR(O2755)</f>
        <v>2012</v>
      </c>
      <c r="R2755" t="str" cm="1">
        <f t="array" ref="R2755:S2755">_xlfn.TEXTSPLIT(N2755,"/")</f>
        <v>publishing</v>
      </c>
      <c r="S2755" t="str">
        <v>children's books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(((J2756/60)/60)/24)+DATE(1970,1,1)</f>
        <v>41863.636006944449</v>
      </c>
      <c r="P2756">
        <f>YEAR(O2756)</f>
        <v>2014</v>
      </c>
      <c r="R2756" t="str" cm="1">
        <f t="array" ref="R2756:S2756">_xlfn.TEXTSPLIT(N2756,"/")</f>
        <v>publishing</v>
      </c>
      <c r="S2756" t="str">
        <v>children's books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(((J2757/60)/60)/24)+DATE(1970,1,1)</f>
        <v>42072.790821759263</v>
      </c>
      <c r="P2757">
        <f>YEAR(O2757)</f>
        <v>2015</v>
      </c>
      <c r="R2757" t="str" cm="1">
        <f t="array" ref="R2757:S2757">_xlfn.TEXTSPLIT(N2757,"/")</f>
        <v>publishing</v>
      </c>
      <c r="S2757" t="str">
        <v>children's books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(((J2758/60)/60)/24)+DATE(1970,1,1)</f>
        <v>41620.90047453704</v>
      </c>
      <c r="P2758">
        <f>YEAR(O2758)</f>
        <v>2013</v>
      </c>
      <c r="R2758" t="str" cm="1">
        <f t="array" ref="R2758:S2758">_xlfn.TEXTSPLIT(N2758,"/")</f>
        <v>publishing</v>
      </c>
      <c r="S2758" t="str">
        <v>children's books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(((J2759/60)/60)/24)+DATE(1970,1,1)</f>
        <v>42573.65662037037</v>
      </c>
      <c r="P2759">
        <f>YEAR(O2759)</f>
        <v>2016</v>
      </c>
      <c r="R2759" t="str" cm="1">
        <f t="array" ref="R2759:S2759">_xlfn.TEXTSPLIT(N2759,"/")</f>
        <v>publishing</v>
      </c>
      <c r="S2759" t="str">
        <v>children's books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(((J2760/60)/60)/24)+DATE(1970,1,1)</f>
        <v>42639.441932870366</v>
      </c>
      <c r="P2760">
        <f>YEAR(O2760)</f>
        <v>2016</v>
      </c>
      <c r="R2760" t="str" cm="1">
        <f t="array" ref="R2760:S2760">_xlfn.TEXTSPLIT(N2760,"/")</f>
        <v>publishing</v>
      </c>
      <c r="S2760" t="str">
        <v>children's books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(((J2761/60)/60)/24)+DATE(1970,1,1)</f>
        <v>42524.36650462963</v>
      </c>
      <c r="P2761">
        <f>YEAR(O2761)</f>
        <v>2016</v>
      </c>
      <c r="R2761" t="str" cm="1">
        <f t="array" ref="R2761:S2761">_xlfn.TEXTSPLIT(N2761,"/")</f>
        <v>publishing</v>
      </c>
      <c r="S2761" t="str">
        <v>children's books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(((J2762/60)/60)/24)+DATE(1970,1,1)</f>
        <v>41415.461319444446</v>
      </c>
      <c r="P2762">
        <f>YEAR(O2762)</f>
        <v>2013</v>
      </c>
      <c r="R2762" t="str" cm="1">
        <f t="array" ref="R2762:S2762">_xlfn.TEXTSPLIT(N2762,"/")</f>
        <v>publishing</v>
      </c>
      <c r="S2762" t="str">
        <v>children's books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(((J2763/60)/60)/24)+DATE(1970,1,1)</f>
        <v>41247.063576388886</v>
      </c>
      <c r="P2763">
        <f>YEAR(O2763)</f>
        <v>2012</v>
      </c>
      <c r="R2763" t="str" cm="1">
        <f t="array" ref="R2763:S2763">_xlfn.TEXTSPLIT(N2763,"/")</f>
        <v>publishing</v>
      </c>
      <c r="S2763" t="str">
        <v>children's books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(((J2764/60)/60)/24)+DATE(1970,1,1)</f>
        <v>40927.036979166667</v>
      </c>
      <c r="P2764">
        <f>YEAR(O2764)</f>
        <v>2012</v>
      </c>
      <c r="R2764" t="str" cm="1">
        <f t="array" ref="R2764:S2764">_xlfn.TEXTSPLIT(N2764,"/")</f>
        <v>publishing</v>
      </c>
      <c r="S2764" t="str">
        <v>children's books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(((J2765/60)/60)/24)+DATE(1970,1,1)</f>
        <v>41373.579675925925</v>
      </c>
      <c r="P2765">
        <f>YEAR(O2765)</f>
        <v>2013</v>
      </c>
      <c r="R2765" t="str" cm="1">
        <f t="array" ref="R2765:S2765">_xlfn.TEXTSPLIT(N2765,"/")</f>
        <v>publishing</v>
      </c>
      <c r="S2765" t="str">
        <v>children's books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(((J2766/60)/60)/24)+DATE(1970,1,1)</f>
        <v>41030.292025462964</v>
      </c>
      <c r="P2766">
        <f>YEAR(O2766)</f>
        <v>2012</v>
      </c>
      <c r="R2766" t="str" cm="1">
        <f t="array" ref="R2766:S2766">_xlfn.TEXTSPLIT(N2766,"/")</f>
        <v>publishing</v>
      </c>
      <c r="S2766" t="str">
        <v>children's books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(((J2767/60)/60)/24)+DATE(1970,1,1)</f>
        <v>41194.579027777778</v>
      </c>
      <c r="P2767">
        <f>YEAR(O2767)</f>
        <v>2012</v>
      </c>
      <c r="R2767" t="str" cm="1">
        <f t="array" ref="R2767:S2767">_xlfn.TEXTSPLIT(N2767,"/")</f>
        <v>publishing</v>
      </c>
      <c r="S2767" t="str">
        <v>children's books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(((J2768/60)/60)/24)+DATE(1970,1,1)</f>
        <v>40736.668032407404</v>
      </c>
      <c r="P2768">
        <f>YEAR(O2768)</f>
        <v>2011</v>
      </c>
      <c r="R2768" t="str" cm="1">
        <f t="array" ref="R2768:S2768">_xlfn.TEXTSPLIT(N2768,"/")</f>
        <v>publishing</v>
      </c>
      <c r="S2768" t="str">
        <v>children's books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(((J2769/60)/60)/24)+DATE(1970,1,1)</f>
        <v>42172.958912037036</v>
      </c>
      <c r="P2769">
        <f>YEAR(O2769)</f>
        <v>2015</v>
      </c>
      <c r="R2769" t="str" cm="1">
        <f t="array" ref="R2769:S2769">_xlfn.TEXTSPLIT(N2769,"/")</f>
        <v>publishing</v>
      </c>
      <c r="S2769" t="str">
        <v>children's books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(((J2770/60)/60)/24)+DATE(1970,1,1)</f>
        <v>40967.614849537036</v>
      </c>
      <c r="P2770">
        <f>YEAR(O2770)</f>
        <v>2012</v>
      </c>
      <c r="R2770" t="str" cm="1">
        <f t="array" ref="R2770:S2770">_xlfn.TEXTSPLIT(N2770,"/")</f>
        <v>publishing</v>
      </c>
      <c r="S2770" t="str">
        <v>children's books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(((J2771/60)/60)/24)+DATE(1970,1,1)</f>
        <v>41745.826273148145</v>
      </c>
      <c r="P2771">
        <f>YEAR(O2771)</f>
        <v>2014</v>
      </c>
      <c r="R2771" t="str" cm="1">
        <f t="array" ref="R2771:S2771">_xlfn.TEXTSPLIT(N2771,"/")</f>
        <v>publishing</v>
      </c>
      <c r="S2771" t="str">
        <v>children's books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(((J2772/60)/60)/24)+DATE(1970,1,1)</f>
        <v>41686.705208333333</v>
      </c>
      <c r="P2772">
        <f>YEAR(O2772)</f>
        <v>2014</v>
      </c>
      <c r="R2772" t="str" cm="1">
        <f t="array" ref="R2772:S2772">_xlfn.TEXTSPLIT(N2772,"/")</f>
        <v>publishing</v>
      </c>
      <c r="S2772" t="str">
        <v>children's books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(((J2773/60)/60)/24)+DATE(1970,1,1)</f>
        <v>41257.531712962962</v>
      </c>
      <c r="P2773">
        <f>YEAR(O2773)</f>
        <v>2012</v>
      </c>
      <c r="R2773" t="str" cm="1">
        <f t="array" ref="R2773:S2773">_xlfn.TEXTSPLIT(N2773,"/")</f>
        <v>publishing</v>
      </c>
      <c r="S2773" t="str">
        <v>children's books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(((J2774/60)/60)/24)+DATE(1970,1,1)</f>
        <v>41537.869143518517</v>
      </c>
      <c r="P2774">
        <f>YEAR(O2774)</f>
        <v>2013</v>
      </c>
      <c r="R2774" t="str" cm="1">
        <f t="array" ref="R2774:S2774">_xlfn.TEXTSPLIT(N2774,"/")</f>
        <v>publishing</v>
      </c>
      <c r="S2774" t="str">
        <v>children's books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(((J2775/60)/60)/24)+DATE(1970,1,1)</f>
        <v>42474.86482638889</v>
      </c>
      <c r="P2775">
        <f>YEAR(O2775)</f>
        <v>2016</v>
      </c>
      <c r="R2775" t="str" cm="1">
        <f t="array" ref="R2775:S2775">_xlfn.TEXTSPLIT(N2775,"/")</f>
        <v>publishing</v>
      </c>
      <c r="S2775" t="str">
        <v>children's books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(((J2776/60)/60)/24)+DATE(1970,1,1)</f>
        <v>41311.126481481479</v>
      </c>
      <c r="P2776">
        <f>YEAR(O2776)</f>
        <v>2013</v>
      </c>
      <c r="R2776" t="str" cm="1">
        <f t="array" ref="R2776:S2776">_xlfn.TEXTSPLIT(N2776,"/")</f>
        <v>publishing</v>
      </c>
      <c r="S2776" t="str">
        <v>children's books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(((J2777/60)/60)/24)+DATE(1970,1,1)</f>
        <v>40863.013356481482</v>
      </c>
      <c r="P2777">
        <f>YEAR(O2777)</f>
        <v>2011</v>
      </c>
      <c r="R2777" t="str" cm="1">
        <f t="array" ref="R2777:S2777">_xlfn.TEXTSPLIT(N2777,"/")</f>
        <v>publishing</v>
      </c>
      <c r="S2777" t="str">
        <v>children's books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(((J2778/60)/60)/24)+DATE(1970,1,1)</f>
        <v>42136.297175925924</v>
      </c>
      <c r="P2778">
        <f>YEAR(O2778)</f>
        <v>2015</v>
      </c>
      <c r="R2778" t="str" cm="1">
        <f t="array" ref="R2778:S2778">_xlfn.TEXTSPLIT(N2778,"/")</f>
        <v>publishing</v>
      </c>
      <c r="S2778" t="str">
        <v>children's books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(((J2779/60)/60)/24)+DATE(1970,1,1)</f>
        <v>42172.669027777782</v>
      </c>
      <c r="P2779">
        <f>YEAR(O2779)</f>
        <v>2015</v>
      </c>
      <c r="R2779" t="str" cm="1">
        <f t="array" ref="R2779:S2779">_xlfn.TEXTSPLIT(N2779,"/")</f>
        <v>publishing</v>
      </c>
      <c r="S2779" t="str">
        <v>children's books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(((J2780/60)/60)/24)+DATE(1970,1,1)</f>
        <v>41846.978078703702</v>
      </c>
      <c r="P2780">
        <f>YEAR(O2780)</f>
        <v>2014</v>
      </c>
      <c r="R2780" t="str" cm="1">
        <f t="array" ref="R2780:S2780">_xlfn.TEXTSPLIT(N2780,"/")</f>
        <v>publishing</v>
      </c>
      <c r="S2780" t="str">
        <v>children's books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(((J2781/60)/60)/24)+DATE(1970,1,1)</f>
        <v>42300.585891203707</v>
      </c>
      <c r="P2781">
        <f>YEAR(O2781)</f>
        <v>2015</v>
      </c>
      <c r="R2781" t="str" cm="1">
        <f t="array" ref="R2781:S2781">_xlfn.TEXTSPLIT(N2781,"/")</f>
        <v>publishing</v>
      </c>
      <c r="S2781" t="str">
        <v>children's books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(((J2782/60)/60)/24)+DATE(1970,1,1)</f>
        <v>42774.447777777779</v>
      </c>
      <c r="P2782">
        <f>YEAR(O2782)</f>
        <v>2017</v>
      </c>
      <c r="R2782" t="str" cm="1">
        <f t="array" ref="R2782:S2782">_xlfn.TEXTSPLIT(N2782,"/")</f>
        <v>publishing</v>
      </c>
      <c r="S2782" t="str">
        <v>children's books</v>
      </c>
    </row>
    <row r="2783" spans="1:19" ht="43.2" x14ac:dyDescent="0.3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 s="9">
        <f>(((J2783/60)/60)/24)+DATE(1970,1,1)</f>
        <v>42045.84238425926</v>
      </c>
      <c r="P2783">
        <f>YEAR(O2783)</f>
        <v>2015</v>
      </c>
      <c r="R2783" t="str" cm="1">
        <f t="array" ref="R2783:S2783">_xlfn.TEXTSPLIT(N2783,"/")</f>
        <v>theater</v>
      </c>
      <c r="S2783" t="str">
        <v>plays</v>
      </c>
    </row>
    <row r="2784" spans="1:19" ht="43.2" x14ac:dyDescent="0.3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 s="9">
        <f>(((J2784/60)/60)/24)+DATE(1970,1,1)</f>
        <v>42571.626192129625</v>
      </c>
      <c r="P2784">
        <f>YEAR(O2784)</f>
        <v>2016</v>
      </c>
      <c r="R2784" t="str" cm="1">
        <f t="array" ref="R2784:S2784">_xlfn.TEXTSPLIT(N2784,"/")</f>
        <v>theater</v>
      </c>
      <c r="S2784" t="str">
        <v>plays</v>
      </c>
    </row>
    <row r="2785" spans="1:19" ht="43.2" x14ac:dyDescent="0.3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 s="9">
        <f>(((J2785/60)/60)/24)+DATE(1970,1,1)</f>
        <v>42002.54488425926</v>
      </c>
      <c r="P2785">
        <f>YEAR(O2785)</f>
        <v>2014</v>
      </c>
      <c r="R2785" t="str" cm="1">
        <f t="array" ref="R2785:S2785">_xlfn.TEXTSPLIT(N2785,"/")</f>
        <v>theater</v>
      </c>
      <c r="S2785" t="str">
        <v>plays</v>
      </c>
    </row>
    <row r="2786" spans="1:19" ht="43.2" x14ac:dyDescent="0.3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 s="9">
        <f>(((J2786/60)/60)/24)+DATE(1970,1,1)</f>
        <v>42732.787523148145</v>
      </c>
      <c r="P2786">
        <f>YEAR(O2786)</f>
        <v>2016</v>
      </c>
      <c r="R2786" t="str" cm="1">
        <f t="array" ref="R2786:S2786">_xlfn.TEXTSPLIT(N2786,"/")</f>
        <v>theater</v>
      </c>
      <c r="S2786" t="str">
        <v>plays</v>
      </c>
    </row>
    <row r="2787" spans="1:19" ht="43.2" x14ac:dyDescent="0.3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 s="9">
        <f>(((J2787/60)/60)/24)+DATE(1970,1,1)</f>
        <v>41927.124884259261</v>
      </c>
      <c r="P2787">
        <f>YEAR(O2787)</f>
        <v>2014</v>
      </c>
      <c r="R2787" t="str" cm="1">
        <f t="array" ref="R2787:S2787">_xlfn.TEXTSPLIT(N2787,"/")</f>
        <v>theater</v>
      </c>
      <c r="S2787" t="str">
        <v>plays</v>
      </c>
    </row>
    <row r="2788" spans="1:19" ht="57.6" x14ac:dyDescent="0.3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 s="9">
        <f>(((J2788/60)/60)/24)+DATE(1970,1,1)</f>
        <v>41889.768229166664</v>
      </c>
      <c r="P2788">
        <f>YEAR(O2788)</f>
        <v>2014</v>
      </c>
      <c r="R2788" t="str" cm="1">
        <f t="array" ref="R2788:S2788">_xlfn.TEXTSPLIT(N2788,"/")</f>
        <v>theater</v>
      </c>
      <c r="S2788" t="str">
        <v>plays</v>
      </c>
    </row>
    <row r="2789" spans="1:19" ht="43.2" x14ac:dyDescent="0.3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 s="9">
        <f>(((J2789/60)/60)/24)+DATE(1970,1,1)</f>
        <v>42521.291504629626</v>
      </c>
      <c r="P2789">
        <f>YEAR(O2789)</f>
        <v>2016</v>
      </c>
      <c r="R2789" t="str" cm="1">
        <f t="array" ref="R2789:S2789">_xlfn.TEXTSPLIT(N2789,"/")</f>
        <v>theater</v>
      </c>
      <c r="S2789" t="str">
        <v>plays</v>
      </c>
    </row>
    <row r="2790" spans="1:19" ht="43.2" x14ac:dyDescent="0.3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 s="9">
        <f>(((J2790/60)/60)/24)+DATE(1970,1,1)</f>
        <v>42535.97865740741</v>
      </c>
      <c r="P2790">
        <f>YEAR(O2790)</f>
        <v>2016</v>
      </c>
      <c r="R2790" t="str" cm="1">
        <f t="array" ref="R2790:S2790">_xlfn.TEXTSPLIT(N2790,"/")</f>
        <v>theater</v>
      </c>
      <c r="S2790" t="str">
        <v>plays</v>
      </c>
    </row>
    <row r="2791" spans="1:19" ht="43.2" x14ac:dyDescent="0.3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 s="9">
        <f>(((J2791/60)/60)/24)+DATE(1970,1,1)</f>
        <v>41918.880833333329</v>
      </c>
      <c r="P2791">
        <f>YEAR(O2791)</f>
        <v>2014</v>
      </c>
      <c r="R2791" t="str" cm="1">
        <f t="array" ref="R2791:S2791">_xlfn.TEXTSPLIT(N2791,"/")</f>
        <v>theater</v>
      </c>
      <c r="S2791" t="str">
        <v>plays</v>
      </c>
    </row>
    <row r="2792" spans="1:19" ht="43.2" x14ac:dyDescent="0.3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 s="9">
        <f>(((J2792/60)/60)/24)+DATE(1970,1,1)</f>
        <v>41921.279976851853</v>
      </c>
      <c r="P2792">
        <f>YEAR(O2792)</f>
        <v>2014</v>
      </c>
      <c r="R2792" t="str" cm="1">
        <f t="array" ref="R2792:S2792">_xlfn.TEXTSPLIT(N2792,"/")</f>
        <v>theater</v>
      </c>
      <c r="S2792" t="str">
        <v>plays</v>
      </c>
    </row>
    <row r="2793" spans="1:19" ht="57.6" x14ac:dyDescent="0.3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 s="9">
        <f>(((J2793/60)/60)/24)+DATE(1970,1,1)</f>
        <v>42517.003368055557</v>
      </c>
      <c r="P2793">
        <f>YEAR(O2793)</f>
        <v>2016</v>
      </c>
      <c r="R2793" t="str" cm="1">
        <f t="array" ref="R2793:S2793">_xlfn.TEXTSPLIT(N2793,"/")</f>
        <v>theater</v>
      </c>
      <c r="S2793" t="str">
        <v>plays</v>
      </c>
    </row>
    <row r="2794" spans="1:19" ht="43.2" x14ac:dyDescent="0.3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 s="9">
        <f>(((J2794/60)/60)/24)+DATE(1970,1,1)</f>
        <v>42596.644699074073</v>
      </c>
      <c r="P2794">
        <f>YEAR(O2794)</f>
        <v>2016</v>
      </c>
      <c r="R2794" t="str" cm="1">
        <f t="array" ref="R2794:S2794">_xlfn.TEXTSPLIT(N2794,"/")</f>
        <v>theater</v>
      </c>
      <c r="S2794" t="str">
        <v>plays</v>
      </c>
    </row>
    <row r="2795" spans="1:19" ht="43.2" x14ac:dyDescent="0.3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 s="9">
        <f>(((J2795/60)/60)/24)+DATE(1970,1,1)</f>
        <v>42461.689745370371</v>
      </c>
      <c r="P2795">
        <f>YEAR(O2795)</f>
        <v>2016</v>
      </c>
      <c r="R2795" t="str" cm="1">
        <f t="array" ref="R2795:S2795">_xlfn.TEXTSPLIT(N2795,"/")</f>
        <v>theater</v>
      </c>
      <c r="S2795" t="str">
        <v>plays</v>
      </c>
    </row>
    <row r="2796" spans="1:19" ht="43.2" x14ac:dyDescent="0.3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 s="9">
        <f>(((J2796/60)/60)/24)+DATE(1970,1,1)</f>
        <v>42401.945219907408</v>
      </c>
      <c r="P2796">
        <f>YEAR(O2796)</f>
        <v>2016</v>
      </c>
      <c r="R2796" t="str" cm="1">
        <f t="array" ref="R2796:S2796">_xlfn.TEXTSPLIT(N2796,"/")</f>
        <v>theater</v>
      </c>
      <c r="S2796" t="str">
        <v>plays</v>
      </c>
    </row>
    <row r="2797" spans="1:19" ht="43.2" x14ac:dyDescent="0.3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 s="9">
        <f>(((J2797/60)/60)/24)+DATE(1970,1,1)</f>
        <v>42160.651817129634</v>
      </c>
      <c r="P2797">
        <f>YEAR(O2797)</f>
        <v>2015</v>
      </c>
      <c r="R2797" t="str" cm="1">
        <f t="array" ref="R2797:S2797">_xlfn.TEXTSPLIT(N2797,"/")</f>
        <v>theater</v>
      </c>
      <c r="S2797" t="str">
        <v>plays</v>
      </c>
    </row>
    <row r="2798" spans="1:19" ht="43.2" x14ac:dyDescent="0.3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 s="9">
        <f>(((J2798/60)/60)/24)+DATE(1970,1,1)</f>
        <v>41948.957465277781</v>
      </c>
      <c r="P2798">
        <f>YEAR(O2798)</f>
        <v>2014</v>
      </c>
      <c r="R2798" t="str" cm="1">
        <f t="array" ref="R2798:S2798">_xlfn.TEXTSPLIT(N2798,"/")</f>
        <v>theater</v>
      </c>
      <c r="S2798" t="str">
        <v>plays</v>
      </c>
    </row>
    <row r="2799" spans="1:19" ht="43.2" x14ac:dyDescent="0.3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 s="9">
        <f>(((J2799/60)/60)/24)+DATE(1970,1,1)</f>
        <v>42512.626747685179</v>
      </c>
      <c r="P2799">
        <f>YEAR(O2799)</f>
        <v>2016</v>
      </c>
      <c r="R2799" t="str" cm="1">
        <f t="array" ref="R2799:S2799">_xlfn.TEXTSPLIT(N2799,"/")</f>
        <v>theater</v>
      </c>
      <c r="S2799" t="str">
        <v>plays</v>
      </c>
    </row>
    <row r="2800" spans="1:19" ht="43.2" x14ac:dyDescent="0.3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 s="9">
        <f>(((J2800/60)/60)/24)+DATE(1970,1,1)</f>
        <v>42433.761886574073</v>
      </c>
      <c r="P2800">
        <f>YEAR(O2800)</f>
        <v>2016</v>
      </c>
      <c r="R2800" t="str" cm="1">
        <f t="array" ref="R2800:S2800">_xlfn.TEXTSPLIT(N2800,"/")</f>
        <v>theater</v>
      </c>
      <c r="S2800" t="str">
        <v>plays</v>
      </c>
    </row>
    <row r="2801" spans="1:19" ht="43.2" x14ac:dyDescent="0.3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 s="9">
        <f>(((J2801/60)/60)/24)+DATE(1970,1,1)</f>
        <v>42309.191307870366</v>
      </c>
      <c r="P2801">
        <f>YEAR(O2801)</f>
        <v>2015</v>
      </c>
      <c r="R2801" t="str" cm="1">
        <f t="array" ref="R2801:S2801">_xlfn.TEXTSPLIT(N2801,"/")</f>
        <v>theater</v>
      </c>
      <c r="S2801" t="str">
        <v>plays</v>
      </c>
    </row>
    <row r="2802" spans="1:19" ht="28.8" x14ac:dyDescent="0.3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 s="9">
        <f>(((J2802/60)/60)/24)+DATE(1970,1,1)</f>
        <v>42628.650208333333</v>
      </c>
      <c r="P2802">
        <f>YEAR(O2802)</f>
        <v>2016</v>
      </c>
      <c r="R2802" t="str" cm="1">
        <f t="array" ref="R2802:S2802">_xlfn.TEXTSPLIT(N2802,"/")</f>
        <v>theater</v>
      </c>
      <c r="S2802" t="str">
        <v>plays</v>
      </c>
    </row>
    <row r="2803" spans="1:19" ht="43.2" x14ac:dyDescent="0.3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 s="9">
        <f>(((J2803/60)/60)/24)+DATE(1970,1,1)</f>
        <v>42410.017199074078</v>
      </c>
      <c r="P2803">
        <f>YEAR(O2803)</f>
        <v>2016</v>
      </c>
      <c r="R2803" t="str" cm="1">
        <f t="array" ref="R2803:S2803">_xlfn.TEXTSPLIT(N2803,"/")</f>
        <v>theater</v>
      </c>
      <c r="S2803" t="str">
        <v>plays</v>
      </c>
    </row>
    <row r="2804" spans="1:19" ht="57.6" x14ac:dyDescent="0.3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 s="9">
        <f>(((J2804/60)/60)/24)+DATE(1970,1,1)</f>
        <v>41881.361342592594</v>
      </c>
      <c r="P2804">
        <f>YEAR(O2804)</f>
        <v>2014</v>
      </c>
      <c r="R2804" t="str" cm="1">
        <f t="array" ref="R2804:S2804">_xlfn.TEXTSPLIT(N2804,"/")</f>
        <v>theater</v>
      </c>
      <c r="S2804" t="str">
        <v>plays</v>
      </c>
    </row>
    <row r="2805" spans="1:19" ht="43.2" x14ac:dyDescent="0.3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 s="9">
        <f>(((J2805/60)/60)/24)+DATE(1970,1,1)</f>
        <v>42139.816840277781</v>
      </c>
      <c r="P2805">
        <f>YEAR(O2805)</f>
        <v>2015</v>
      </c>
      <c r="R2805" t="str" cm="1">
        <f t="array" ref="R2805:S2805">_xlfn.TEXTSPLIT(N2805,"/")</f>
        <v>theater</v>
      </c>
      <c r="S2805" t="str">
        <v>plays</v>
      </c>
    </row>
    <row r="2806" spans="1:19" ht="43.2" x14ac:dyDescent="0.3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 s="9">
        <f>(((J2806/60)/60)/24)+DATE(1970,1,1)</f>
        <v>42230.662731481483</v>
      </c>
      <c r="P2806">
        <f>YEAR(O2806)</f>
        <v>2015</v>
      </c>
      <c r="R2806" t="str" cm="1">
        <f t="array" ref="R2806:S2806">_xlfn.TEXTSPLIT(N2806,"/")</f>
        <v>theater</v>
      </c>
      <c r="S2806" t="str">
        <v>plays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(((J2807/60)/60)/24)+DATE(1970,1,1)</f>
        <v>42213.505474537036</v>
      </c>
      <c r="P2807">
        <f>YEAR(O2807)</f>
        <v>2015</v>
      </c>
      <c r="R2807" t="str" cm="1">
        <f t="array" ref="R2807:S2807">_xlfn.TEXTSPLIT(N2807,"/")</f>
        <v>theater</v>
      </c>
      <c r="S2807" t="str">
        <v>plays</v>
      </c>
    </row>
    <row r="2808" spans="1:19" ht="28.8" x14ac:dyDescent="0.3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 s="9">
        <f>(((J2808/60)/60)/24)+DATE(1970,1,1)</f>
        <v>42047.07640046296</v>
      </c>
      <c r="P2808">
        <f>YEAR(O2808)</f>
        <v>2015</v>
      </c>
      <c r="R2808" t="str" cm="1">
        <f t="array" ref="R2808:S2808">_xlfn.TEXTSPLIT(N2808,"/")</f>
        <v>theater</v>
      </c>
      <c r="S2808" t="str">
        <v>plays</v>
      </c>
    </row>
    <row r="2809" spans="1:19" ht="43.2" x14ac:dyDescent="0.3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 s="9">
        <f>(((J2809/60)/60)/24)+DATE(1970,1,1)</f>
        <v>42064.785613425927</v>
      </c>
      <c r="P2809">
        <f>YEAR(O2809)</f>
        <v>2015</v>
      </c>
      <c r="R2809" t="str" cm="1">
        <f t="array" ref="R2809:S2809">_xlfn.TEXTSPLIT(N2809,"/")</f>
        <v>theater</v>
      </c>
      <c r="S2809" t="str">
        <v>plays</v>
      </c>
    </row>
    <row r="2810" spans="1:19" ht="43.2" x14ac:dyDescent="0.3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 s="9">
        <f>(((J2810/60)/60)/24)+DATE(1970,1,1)</f>
        <v>42689.214988425927</v>
      </c>
      <c r="P2810">
        <f>YEAR(O2810)</f>
        <v>2016</v>
      </c>
      <c r="R2810" t="str" cm="1">
        <f t="array" ref="R2810:S2810">_xlfn.TEXTSPLIT(N2810,"/")</f>
        <v>theater</v>
      </c>
      <c r="S2810" t="str">
        <v>plays</v>
      </c>
    </row>
    <row r="2811" spans="1:19" ht="43.2" x14ac:dyDescent="0.3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 s="9">
        <f>(((J2811/60)/60)/24)+DATE(1970,1,1)</f>
        <v>41765.92465277778</v>
      </c>
      <c r="P2811">
        <f>YEAR(O2811)</f>
        <v>2014</v>
      </c>
      <c r="R2811" t="str" cm="1">
        <f t="array" ref="R2811:S2811">_xlfn.TEXTSPLIT(N2811,"/")</f>
        <v>theater</v>
      </c>
      <c r="S2811" t="str">
        <v>plays</v>
      </c>
    </row>
    <row r="2812" spans="1:19" ht="57.6" x14ac:dyDescent="0.3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 s="9">
        <f>(((J2812/60)/60)/24)+DATE(1970,1,1)</f>
        <v>42746.261782407411</v>
      </c>
      <c r="P2812">
        <f>YEAR(O2812)</f>
        <v>2017</v>
      </c>
      <c r="R2812" t="str" cm="1">
        <f t="array" ref="R2812:S2812">_xlfn.TEXTSPLIT(N2812,"/")</f>
        <v>theater</v>
      </c>
      <c r="S2812" t="str">
        <v>plays</v>
      </c>
    </row>
    <row r="2813" spans="1:19" ht="43.2" x14ac:dyDescent="0.3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 s="9">
        <f>(((J2813/60)/60)/24)+DATE(1970,1,1)</f>
        <v>42535.049849537041</v>
      </c>
      <c r="P2813">
        <f>YEAR(O2813)</f>
        <v>2016</v>
      </c>
      <c r="R2813" t="str" cm="1">
        <f t="array" ref="R2813:S2813">_xlfn.TEXTSPLIT(N2813,"/")</f>
        <v>theater</v>
      </c>
      <c r="S2813" t="str">
        <v>plays</v>
      </c>
    </row>
    <row r="2814" spans="1:19" ht="43.2" x14ac:dyDescent="0.3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 s="9">
        <f>(((J2814/60)/60)/24)+DATE(1970,1,1)</f>
        <v>42278.453668981485</v>
      </c>
      <c r="P2814">
        <f>YEAR(O2814)</f>
        <v>2015</v>
      </c>
      <c r="R2814" t="str" cm="1">
        <f t="array" ref="R2814:S2814">_xlfn.TEXTSPLIT(N2814,"/")</f>
        <v>theater</v>
      </c>
      <c r="S2814" t="str">
        <v>plays</v>
      </c>
    </row>
    <row r="2815" spans="1:19" ht="43.2" x14ac:dyDescent="0.3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 s="9">
        <f>(((J2815/60)/60)/24)+DATE(1970,1,1)</f>
        <v>41900.243159722224</v>
      </c>
      <c r="P2815">
        <f>YEAR(O2815)</f>
        <v>2014</v>
      </c>
      <c r="R2815" t="str" cm="1">
        <f t="array" ref="R2815:S2815">_xlfn.TEXTSPLIT(N2815,"/")</f>
        <v>theater</v>
      </c>
      <c r="S2815" t="str">
        <v>plays</v>
      </c>
    </row>
    <row r="2816" spans="1:19" ht="43.2" x14ac:dyDescent="0.3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 s="9">
        <f>(((J2816/60)/60)/24)+DATE(1970,1,1)</f>
        <v>42453.428240740745</v>
      </c>
      <c r="P2816">
        <f>YEAR(O2816)</f>
        <v>2016</v>
      </c>
      <c r="R2816" t="str" cm="1">
        <f t="array" ref="R2816:S2816">_xlfn.TEXTSPLIT(N2816,"/")</f>
        <v>theater</v>
      </c>
      <c r="S2816" t="str">
        <v>plays</v>
      </c>
    </row>
    <row r="2817" spans="1:19" ht="43.2" x14ac:dyDescent="0.3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 s="9">
        <f>(((J2817/60)/60)/24)+DATE(1970,1,1)</f>
        <v>41811.555462962962</v>
      </c>
      <c r="P2817">
        <f>YEAR(O2817)</f>
        <v>2014</v>
      </c>
      <c r="R2817" t="str" cm="1">
        <f t="array" ref="R2817:S2817">_xlfn.TEXTSPLIT(N2817,"/")</f>
        <v>theater</v>
      </c>
      <c r="S2817" t="str">
        <v>plays</v>
      </c>
    </row>
    <row r="2818" spans="1:19" ht="43.2" x14ac:dyDescent="0.3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 s="9">
        <f>(((J2818/60)/60)/24)+DATE(1970,1,1)</f>
        <v>42788.565208333333</v>
      </c>
      <c r="P2818">
        <f>YEAR(O2818)</f>
        <v>2017</v>
      </c>
      <c r="R2818" t="str" cm="1">
        <f t="array" ref="R2818:S2818">_xlfn.TEXTSPLIT(N2818,"/")</f>
        <v>theater</v>
      </c>
      <c r="S2818" t="str">
        <v>plays</v>
      </c>
    </row>
    <row r="2819" spans="1:19" ht="43.2" x14ac:dyDescent="0.3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 s="9">
        <f>(((J2819/60)/60)/24)+DATE(1970,1,1)</f>
        <v>42789.462430555555</v>
      </c>
      <c r="P2819">
        <f>YEAR(O2819)</f>
        <v>2017</v>
      </c>
      <c r="R2819" t="str" cm="1">
        <f t="array" ref="R2819:S2819">_xlfn.TEXTSPLIT(N2819,"/")</f>
        <v>theater</v>
      </c>
      <c r="S2819" t="str">
        <v>plays</v>
      </c>
    </row>
    <row r="2820" spans="1:19" ht="57.6" x14ac:dyDescent="0.3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 s="9">
        <f>(((J2820/60)/60)/24)+DATE(1970,1,1)</f>
        <v>42800.753333333334</v>
      </c>
      <c r="P2820">
        <f>YEAR(O2820)</f>
        <v>2017</v>
      </c>
      <c r="R2820" t="str" cm="1">
        <f t="array" ref="R2820:S2820">_xlfn.TEXTSPLIT(N2820,"/")</f>
        <v>theater</v>
      </c>
      <c r="S2820" t="str">
        <v>plays</v>
      </c>
    </row>
    <row r="2821" spans="1:19" ht="43.2" x14ac:dyDescent="0.3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 s="9">
        <f>(((J2821/60)/60)/24)+DATE(1970,1,1)</f>
        <v>41779.310034722221</v>
      </c>
      <c r="P2821">
        <f>YEAR(O2821)</f>
        <v>2014</v>
      </c>
      <c r="R2821" t="str" cm="1">
        <f t="array" ref="R2821:S2821">_xlfn.TEXTSPLIT(N2821,"/")</f>
        <v>theater</v>
      </c>
      <c r="S2821" t="str">
        <v>plays</v>
      </c>
    </row>
    <row r="2822" spans="1:19" ht="43.2" x14ac:dyDescent="0.3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 s="9">
        <f>(((J2822/60)/60)/24)+DATE(1970,1,1)</f>
        <v>42758.368078703701</v>
      </c>
      <c r="P2822">
        <f>YEAR(O2822)</f>
        <v>2017</v>
      </c>
      <c r="R2822" t="str" cm="1">
        <f t="array" ref="R2822:S2822">_xlfn.TEXTSPLIT(N2822,"/")</f>
        <v>theater</v>
      </c>
      <c r="S2822" t="str">
        <v>plays</v>
      </c>
    </row>
    <row r="2823" spans="1:19" ht="57.6" x14ac:dyDescent="0.3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 s="9">
        <f>(((J2823/60)/60)/24)+DATE(1970,1,1)</f>
        <v>42232.702546296292</v>
      </c>
      <c r="P2823">
        <f>YEAR(O2823)</f>
        <v>2015</v>
      </c>
      <c r="R2823" t="str" cm="1">
        <f t="array" ref="R2823:S2823">_xlfn.TEXTSPLIT(N2823,"/")</f>
        <v>theater</v>
      </c>
      <c r="S2823" t="str">
        <v>plays</v>
      </c>
    </row>
    <row r="2824" spans="1:19" ht="43.2" x14ac:dyDescent="0.3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 s="9">
        <f>(((J2824/60)/60)/24)+DATE(1970,1,1)</f>
        <v>41990.585486111115</v>
      </c>
      <c r="P2824">
        <f>YEAR(O2824)</f>
        <v>2014</v>
      </c>
      <c r="R2824" t="str" cm="1">
        <f t="array" ref="R2824:S2824">_xlfn.TEXTSPLIT(N2824,"/")</f>
        <v>theater</v>
      </c>
      <c r="S2824" t="str">
        <v>plays</v>
      </c>
    </row>
    <row r="2825" spans="1:19" ht="57.6" x14ac:dyDescent="0.3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 s="9">
        <f>(((J2825/60)/60)/24)+DATE(1970,1,1)</f>
        <v>41914.100289351853</v>
      </c>
      <c r="P2825">
        <f>YEAR(O2825)</f>
        <v>2014</v>
      </c>
      <c r="R2825" t="str" cm="1">
        <f t="array" ref="R2825:S2825">_xlfn.TEXTSPLIT(N2825,"/")</f>
        <v>theater</v>
      </c>
      <c r="S2825" t="str">
        <v>plays</v>
      </c>
    </row>
    <row r="2826" spans="1:19" ht="43.2" x14ac:dyDescent="0.3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 s="9">
        <f>(((J2826/60)/60)/24)+DATE(1970,1,1)</f>
        <v>42053.106111111112</v>
      </c>
      <c r="P2826">
        <f>YEAR(O2826)</f>
        <v>2015</v>
      </c>
      <c r="R2826" t="str" cm="1">
        <f t="array" ref="R2826:S2826">_xlfn.TEXTSPLIT(N2826,"/")</f>
        <v>theater</v>
      </c>
      <c r="S2826" t="str">
        <v>plays</v>
      </c>
    </row>
    <row r="2827" spans="1:19" ht="43.2" x14ac:dyDescent="0.3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 s="9">
        <f>(((J2827/60)/60)/24)+DATE(1970,1,1)</f>
        <v>42479.432291666672</v>
      </c>
      <c r="P2827">
        <f>YEAR(O2827)</f>
        <v>2016</v>
      </c>
      <c r="R2827" t="str" cm="1">
        <f t="array" ref="R2827:S2827">_xlfn.TEXTSPLIT(N2827,"/")</f>
        <v>theater</v>
      </c>
      <c r="S2827" t="str">
        <v>plays</v>
      </c>
    </row>
    <row r="2828" spans="1:19" ht="43.2" x14ac:dyDescent="0.3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 s="9">
        <f>(((J2828/60)/60)/24)+DATE(1970,1,1)</f>
        <v>42056.091631944444</v>
      </c>
      <c r="P2828">
        <f>YEAR(O2828)</f>
        <v>2015</v>
      </c>
      <c r="R2828" t="str" cm="1">
        <f t="array" ref="R2828:S2828">_xlfn.TEXTSPLIT(N2828,"/")</f>
        <v>theater</v>
      </c>
      <c r="S2828" t="str">
        <v>plays</v>
      </c>
    </row>
    <row r="2829" spans="1:19" ht="43.2" x14ac:dyDescent="0.3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 s="9">
        <f>(((J2829/60)/60)/24)+DATE(1970,1,1)</f>
        <v>42107.067557870367</v>
      </c>
      <c r="P2829">
        <f>YEAR(O2829)</f>
        <v>2015</v>
      </c>
      <c r="R2829" t="str" cm="1">
        <f t="array" ref="R2829:S2829">_xlfn.TEXTSPLIT(N2829,"/")</f>
        <v>theater</v>
      </c>
      <c r="S2829" t="str">
        <v>plays</v>
      </c>
    </row>
    <row r="2830" spans="1:19" ht="43.2" x14ac:dyDescent="0.3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 s="9">
        <f>(((J2830/60)/60)/24)+DATE(1970,1,1)</f>
        <v>41830.545694444445</v>
      </c>
      <c r="P2830">
        <f>YEAR(O2830)</f>
        <v>2014</v>
      </c>
      <c r="R2830" t="str" cm="1">
        <f t="array" ref="R2830:S2830">_xlfn.TEXTSPLIT(N2830,"/")</f>
        <v>theater</v>
      </c>
      <c r="S2830" t="str">
        <v>plays</v>
      </c>
    </row>
    <row r="2831" spans="1:19" ht="57.6" x14ac:dyDescent="0.3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 s="9">
        <f>(((J2831/60)/60)/24)+DATE(1970,1,1)</f>
        <v>42446.845543981486</v>
      </c>
      <c r="P2831">
        <f>YEAR(O2831)</f>
        <v>2016</v>
      </c>
      <c r="R2831" t="str" cm="1">
        <f t="array" ref="R2831:S2831">_xlfn.TEXTSPLIT(N2831,"/")</f>
        <v>theater</v>
      </c>
      <c r="S2831" t="str">
        <v>plays</v>
      </c>
    </row>
    <row r="2832" spans="1:19" ht="28.8" x14ac:dyDescent="0.3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 s="9">
        <f>(((J2832/60)/60)/24)+DATE(1970,1,1)</f>
        <v>42140.712314814817</v>
      </c>
      <c r="P2832">
        <f>YEAR(O2832)</f>
        <v>2015</v>
      </c>
      <c r="R2832" t="str" cm="1">
        <f t="array" ref="R2832:S2832">_xlfn.TEXTSPLIT(N2832,"/")</f>
        <v>theater</v>
      </c>
      <c r="S2832" t="str">
        <v>plays</v>
      </c>
    </row>
    <row r="2833" spans="1:19" ht="57.6" x14ac:dyDescent="0.3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 s="9">
        <f>(((J2833/60)/60)/24)+DATE(1970,1,1)</f>
        <v>42152.503495370373</v>
      </c>
      <c r="P2833">
        <f>YEAR(O2833)</f>
        <v>2015</v>
      </c>
      <c r="R2833" t="str" cm="1">
        <f t="array" ref="R2833:S2833">_xlfn.TEXTSPLIT(N2833,"/")</f>
        <v>theater</v>
      </c>
      <c r="S2833" t="str">
        <v>plays</v>
      </c>
    </row>
    <row r="2834" spans="1:19" ht="43.2" x14ac:dyDescent="0.3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 s="9">
        <f>(((J2834/60)/60)/24)+DATE(1970,1,1)</f>
        <v>41808.991944444446</v>
      </c>
      <c r="P2834">
        <f>YEAR(O2834)</f>
        <v>2014</v>
      </c>
      <c r="R2834" t="str" cm="1">
        <f t="array" ref="R2834:S2834">_xlfn.TEXTSPLIT(N2834,"/")</f>
        <v>theater</v>
      </c>
      <c r="S2834" t="str">
        <v>plays</v>
      </c>
    </row>
    <row r="2835" spans="1:19" ht="43.2" x14ac:dyDescent="0.3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 s="9">
        <f>(((J2835/60)/60)/24)+DATE(1970,1,1)</f>
        <v>42544.814328703709</v>
      </c>
      <c r="P2835">
        <f>YEAR(O2835)</f>
        <v>2016</v>
      </c>
      <c r="R2835" t="str" cm="1">
        <f t="array" ref="R2835:S2835">_xlfn.TEXTSPLIT(N2835,"/")</f>
        <v>theater</v>
      </c>
      <c r="S2835" t="str">
        <v>plays</v>
      </c>
    </row>
    <row r="2836" spans="1:19" ht="57.6" x14ac:dyDescent="0.3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 s="9">
        <f>(((J2836/60)/60)/24)+DATE(1970,1,1)</f>
        <v>42053.733078703706</v>
      </c>
      <c r="P2836">
        <f>YEAR(O2836)</f>
        <v>2015</v>
      </c>
      <c r="R2836" t="str" cm="1">
        <f t="array" ref="R2836:S2836">_xlfn.TEXTSPLIT(N2836,"/")</f>
        <v>theater</v>
      </c>
      <c r="S2836" t="str">
        <v>plays</v>
      </c>
    </row>
    <row r="2837" spans="1:19" ht="43.2" x14ac:dyDescent="0.3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 s="9">
        <f>(((J2837/60)/60)/24)+DATE(1970,1,1)</f>
        <v>42036.704525462963</v>
      </c>
      <c r="P2837">
        <f>YEAR(O2837)</f>
        <v>2015</v>
      </c>
      <c r="R2837" t="str" cm="1">
        <f t="array" ref="R2837:S2837">_xlfn.TEXTSPLIT(N2837,"/")</f>
        <v>theater</v>
      </c>
      <c r="S2837" t="str">
        <v>plays</v>
      </c>
    </row>
    <row r="2838" spans="1:19" ht="43.2" x14ac:dyDescent="0.3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 s="9">
        <f>(((J2838/60)/60)/24)+DATE(1970,1,1)</f>
        <v>42480.479861111111</v>
      </c>
      <c r="P2838">
        <f>YEAR(O2838)</f>
        <v>2016</v>
      </c>
      <c r="R2838" t="str" cm="1">
        <f t="array" ref="R2838:S2838">_xlfn.TEXTSPLIT(N2838,"/")</f>
        <v>theater</v>
      </c>
      <c r="S2838" t="str">
        <v>plays</v>
      </c>
    </row>
    <row r="2839" spans="1:19" ht="43.2" x14ac:dyDescent="0.3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 s="9">
        <f>(((J2839/60)/60)/24)+DATE(1970,1,1)</f>
        <v>41852.527222222219</v>
      </c>
      <c r="P2839">
        <f>YEAR(O2839)</f>
        <v>2014</v>
      </c>
      <c r="R2839" t="str" cm="1">
        <f t="array" ref="R2839:S2839">_xlfn.TEXTSPLIT(N2839,"/")</f>
        <v>theater</v>
      </c>
      <c r="S2839" t="str">
        <v>plays</v>
      </c>
    </row>
    <row r="2840" spans="1:19" ht="43.2" x14ac:dyDescent="0.3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 s="9">
        <f>(((J2840/60)/60)/24)+DATE(1970,1,1)</f>
        <v>42643.632858796293</v>
      </c>
      <c r="P2840">
        <f>YEAR(O2840)</f>
        <v>2016</v>
      </c>
      <c r="R2840" t="str" cm="1">
        <f t="array" ref="R2840:S2840">_xlfn.TEXTSPLIT(N2840,"/")</f>
        <v>theater</v>
      </c>
      <c r="S2840" t="str">
        <v>plays</v>
      </c>
    </row>
    <row r="2841" spans="1:19" ht="43.2" x14ac:dyDescent="0.3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 s="9">
        <f>(((J2841/60)/60)/24)+DATE(1970,1,1)</f>
        <v>41841.820486111108</v>
      </c>
      <c r="P2841">
        <f>YEAR(O2841)</f>
        <v>2014</v>
      </c>
      <c r="R2841" t="str" cm="1">
        <f t="array" ref="R2841:S2841">_xlfn.TEXTSPLIT(N2841,"/")</f>
        <v>theater</v>
      </c>
      <c r="S2841" t="str">
        <v>plays</v>
      </c>
    </row>
    <row r="2842" spans="1:19" ht="43.2" x14ac:dyDescent="0.3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 s="9">
        <f>(((J2842/60)/60)/24)+DATE(1970,1,1)</f>
        <v>42121.249814814815</v>
      </c>
      <c r="P2842">
        <f>YEAR(O2842)</f>
        <v>2015</v>
      </c>
      <c r="R2842" t="str" cm="1">
        <f t="array" ref="R2842:S2842">_xlfn.TEXTSPLIT(N2842,"/")</f>
        <v>theater</v>
      </c>
      <c r="S2842" t="str">
        <v>plays</v>
      </c>
    </row>
    <row r="2843" spans="1:19" ht="43.2" x14ac:dyDescent="0.3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 s="9">
        <f>(((J2843/60)/60)/24)+DATE(1970,1,1)</f>
        <v>42020.846666666665</v>
      </c>
      <c r="P2843">
        <f>YEAR(O2843)</f>
        <v>2015</v>
      </c>
      <c r="R2843" t="str" cm="1">
        <f t="array" ref="R2843:S2843">_xlfn.TEXTSPLIT(N2843,"/")</f>
        <v>theater</v>
      </c>
      <c r="S2843" t="str">
        <v>plays</v>
      </c>
    </row>
    <row r="2844" spans="1:19" ht="43.2" x14ac:dyDescent="0.3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 s="9">
        <f>(((J2844/60)/60)/24)+DATE(1970,1,1)</f>
        <v>42214.6956712963</v>
      </c>
      <c r="P2844">
        <f>YEAR(O2844)</f>
        <v>2015</v>
      </c>
      <c r="R2844" t="str" cm="1">
        <f t="array" ref="R2844:S2844">_xlfn.TEXTSPLIT(N2844,"/")</f>
        <v>theater</v>
      </c>
      <c r="S2844" t="str">
        <v>plays</v>
      </c>
    </row>
    <row r="2845" spans="1:19" ht="43.2" x14ac:dyDescent="0.3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 s="9">
        <f>(((J2845/60)/60)/24)+DATE(1970,1,1)</f>
        <v>42177.761782407411</v>
      </c>
      <c r="P2845">
        <f>YEAR(O2845)</f>
        <v>2015</v>
      </c>
      <c r="R2845" t="str" cm="1">
        <f t="array" ref="R2845:S2845">_xlfn.TEXTSPLIT(N2845,"/")</f>
        <v>theater</v>
      </c>
      <c r="S2845" t="str">
        <v>plays</v>
      </c>
    </row>
    <row r="2846" spans="1:19" ht="57.6" x14ac:dyDescent="0.3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 s="9">
        <f>(((J2846/60)/60)/24)+DATE(1970,1,1)</f>
        <v>42289.761192129634</v>
      </c>
      <c r="P2846">
        <f>YEAR(O2846)</f>
        <v>2015</v>
      </c>
      <c r="R2846" t="str" cm="1">
        <f t="array" ref="R2846:S2846">_xlfn.TEXTSPLIT(N2846,"/")</f>
        <v>theater</v>
      </c>
      <c r="S2846" t="str">
        <v>plays</v>
      </c>
    </row>
    <row r="2847" spans="1:19" ht="43.2" x14ac:dyDescent="0.3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 s="9">
        <f>(((J2847/60)/60)/24)+DATE(1970,1,1)</f>
        <v>42555.671944444446</v>
      </c>
      <c r="P2847">
        <f>YEAR(O2847)</f>
        <v>2016</v>
      </c>
      <c r="R2847" t="str" cm="1">
        <f t="array" ref="R2847:S2847">_xlfn.TEXTSPLIT(N2847,"/")</f>
        <v>theater</v>
      </c>
      <c r="S2847" t="str">
        <v>plays</v>
      </c>
    </row>
    <row r="2848" spans="1:19" ht="28.8" x14ac:dyDescent="0.3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 s="9">
        <f>(((J2848/60)/60)/24)+DATE(1970,1,1)</f>
        <v>42146.570393518516</v>
      </c>
      <c r="P2848">
        <f>YEAR(O2848)</f>
        <v>2015</v>
      </c>
      <c r="R2848" t="str" cm="1">
        <f t="array" ref="R2848:S2848">_xlfn.TEXTSPLIT(N2848,"/")</f>
        <v>theater</v>
      </c>
      <c r="S2848" t="str">
        <v>plays</v>
      </c>
    </row>
    <row r="2849" spans="1:19" ht="43.2" x14ac:dyDescent="0.3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 s="9">
        <f>(((J2849/60)/60)/24)+DATE(1970,1,1)</f>
        <v>42430.762222222227</v>
      </c>
      <c r="P2849">
        <f>YEAR(O2849)</f>
        <v>2016</v>
      </c>
      <c r="R2849" t="str" cm="1">
        <f t="array" ref="R2849:S2849">_xlfn.TEXTSPLIT(N2849,"/")</f>
        <v>theater</v>
      </c>
      <c r="S2849" t="str">
        <v>plays</v>
      </c>
    </row>
    <row r="2850" spans="1:19" ht="43.2" x14ac:dyDescent="0.3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 s="9">
        <f>(((J2850/60)/60)/24)+DATE(1970,1,1)</f>
        <v>42503.539976851855</v>
      </c>
      <c r="P2850">
        <f>YEAR(O2850)</f>
        <v>2016</v>
      </c>
      <c r="R2850" t="str" cm="1">
        <f t="array" ref="R2850:S2850">_xlfn.TEXTSPLIT(N2850,"/")</f>
        <v>theater</v>
      </c>
      <c r="S2850" t="str">
        <v>plays</v>
      </c>
    </row>
    <row r="2851" spans="1:19" ht="43.2" x14ac:dyDescent="0.3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 s="9">
        <f>(((J2851/60)/60)/24)+DATE(1970,1,1)</f>
        <v>42220.79487268519</v>
      </c>
      <c r="P2851">
        <f>YEAR(O2851)</f>
        <v>2015</v>
      </c>
      <c r="R2851" t="str" cm="1">
        <f t="array" ref="R2851:S2851">_xlfn.TEXTSPLIT(N2851,"/")</f>
        <v>theater</v>
      </c>
      <c r="S2851" t="str">
        <v>plays</v>
      </c>
    </row>
    <row r="2852" spans="1:19" ht="43.2" x14ac:dyDescent="0.3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 s="9">
        <f>(((J2852/60)/60)/24)+DATE(1970,1,1)</f>
        <v>42381.478981481487</v>
      </c>
      <c r="P2852">
        <f>YEAR(O2852)</f>
        <v>2016</v>
      </c>
      <c r="R2852" t="str" cm="1">
        <f t="array" ref="R2852:S2852">_xlfn.TEXTSPLIT(N2852,"/")</f>
        <v>theater</v>
      </c>
      <c r="S2852" t="str">
        <v>plays</v>
      </c>
    </row>
    <row r="2853" spans="1:19" ht="43.2" x14ac:dyDescent="0.3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 s="9">
        <f>(((J2853/60)/60)/24)+DATE(1970,1,1)</f>
        <v>41828.646319444444</v>
      </c>
      <c r="P2853">
        <f>YEAR(O2853)</f>
        <v>2014</v>
      </c>
      <c r="R2853" t="str" cm="1">
        <f t="array" ref="R2853:S2853">_xlfn.TEXTSPLIT(N2853,"/")</f>
        <v>theater</v>
      </c>
      <c r="S2853" t="str">
        <v>plays</v>
      </c>
    </row>
    <row r="2854" spans="1:19" ht="28.8" x14ac:dyDescent="0.3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 s="9">
        <f>(((J2854/60)/60)/24)+DATE(1970,1,1)</f>
        <v>41882.585648148146</v>
      </c>
      <c r="P2854">
        <f>YEAR(O2854)</f>
        <v>2014</v>
      </c>
      <c r="R2854" t="str" cm="1">
        <f t="array" ref="R2854:S2854">_xlfn.TEXTSPLIT(N2854,"/")</f>
        <v>theater</v>
      </c>
      <c r="S2854" t="str">
        <v>plays</v>
      </c>
    </row>
    <row r="2855" spans="1:19" ht="28.8" x14ac:dyDescent="0.3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 s="9">
        <f>(((J2855/60)/60)/24)+DATE(1970,1,1)</f>
        <v>41779.724224537036</v>
      </c>
      <c r="P2855">
        <f>YEAR(O2855)</f>
        <v>2014</v>
      </c>
      <c r="R2855" t="str" cm="1">
        <f t="array" ref="R2855:S2855">_xlfn.TEXTSPLIT(N2855,"/")</f>
        <v>theater</v>
      </c>
      <c r="S2855" t="str">
        <v>plays</v>
      </c>
    </row>
    <row r="2856" spans="1:19" ht="43.2" x14ac:dyDescent="0.3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 s="9">
        <f>(((J2856/60)/60)/24)+DATE(1970,1,1)</f>
        <v>42032.716145833328</v>
      </c>
      <c r="P2856">
        <f>YEAR(O2856)</f>
        <v>2015</v>
      </c>
      <c r="R2856" t="str" cm="1">
        <f t="array" ref="R2856:S2856">_xlfn.TEXTSPLIT(N2856,"/")</f>
        <v>theater</v>
      </c>
      <c r="S2856" t="str">
        <v>plays</v>
      </c>
    </row>
    <row r="2857" spans="1:19" ht="43.2" x14ac:dyDescent="0.3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 s="9">
        <f>(((J2857/60)/60)/24)+DATE(1970,1,1)</f>
        <v>42593.865405092598</v>
      </c>
      <c r="P2857">
        <f>YEAR(O2857)</f>
        <v>2016</v>
      </c>
      <c r="R2857" t="str" cm="1">
        <f t="array" ref="R2857:S2857">_xlfn.TEXTSPLIT(N2857,"/")</f>
        <v>theater</v>
      </c>
      <c r="S2857" t="str">
        <v>plays</v>
      </c>
    </row>
    <row r="2858" spans="1:19" ht="57.6" x14ac:dyDescent="0.3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 s="9">
        <f>(((J2858/60)/60)/24)+DATE(1970,1,1)</f>
        <v>41927.848900462966</v>
      </c>
      <c r="P2858">
        <f>YEAR(O2858)</f>
        <v>2014</v>
      </c>
      <c r="R2858" t="str" cm="1">
        <f t="array" ref="R2858:S2858">_xlfn.TEXTSPLIT(N2858,"/")</f>
        <v>theater</v>
      </c>
      <c r="S2858" t="str">
        <v>plays</v>
      </c>
    </row>
    <row r="2859" spans="1:19" ht="57.6" x14ac:dyDescent="0.3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 s="9">
        <f>(((J2859/60)/60)/24)+DATE(1970,1,1)</f>
        <v>42128.431064814817</v>
      </c>
      <c r="P2859">
        <f>YEAR(O2859)</f>
        <v>2015</v>
      </c>
      <c r="R2859" t="str" cm="1">
        <f t="array" ref="R2859:S2859">_xlfn.TEXTSPLIT(N2859,"/")</f>
        <v>theater</v>
      </c>
      <c r="S2859" t="str">
        <v>plays</v>
      </c>
    </row>
    <row r="2860" spans="1:19" ht="28.8" x14ac:dyDescent="0.3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 s="9">
        <f>(((J2860/60)/60)/24)+DATE(1970,1,1)</f>
        <v>42125.644467592589</v>
      </c>
      <c r="P2860">
        <f>YEAR(O2860)</f>
        <v>2015</v>
      </c>
      <c r="R2860" t="str" cm="1">
        <f t="array" ref="R2860:S2860">_xlfn.TEXTSPLIT(N2860,"/")</f>
        <v>theater</v>
      </c>
      <c r="S2860" t="str">
        <v>plays</v>
      </c>
    </row>
    <row r="2861" spans="1:19" x14ac:dyDescent="0.3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 s="9">
        <f>(((J2861/60)/60)/24)+DATE(1970,1,1)</f>
        <v>41890.16269675926</v>
      </c>
      <c r="P2861">
        <f>YEAR(O2861)</f>
        <v>2014</v>
      </c>
      <c r="R2861" t="str" cm="1">
        <f t="array" ref="R2861:S2861">_xlfn.TEXTSPLIT(N2861,"/")</f>
        <v>theater</v>
      </c>
      <c r="S2861" t="str">
        <v>plays</v>
      </c>
    </row>
    <row r="2862" spans="1:19" ht="43.2" x14ac:dyDescent="0.3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 s="9">
        <f>(((J2862/60)/60)/24)+DATE(1970,1,1)</f>
        <v>41869.872685185182</v>
      </c>
      <c r="P2862">
        <f>YEAR(O2862)</f>
        <v>2014</v>
      </c>
      <c r="R2862" t="str" cm="1">
        <f t="array" ref="R2862:S2862">_xlfn.TEXTSPLIT(N2862,"/")</f>
        <v>theater</v>
      </c>
      <c r="S2862" t="str">
        <v>plays</v>
      </c>
    </row>
    <row r="2863" spans="1:19" ht="43.2" x14ac:dyDescent="0.3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 s="9">
        <f>(((J2863/60)/60)/24)+DATE(1970,1,1)</f>
        <v>42305.670914351853</v>
      </c>
      <c r="P2863">
        <f>YEAR(O2863)</f>
        <v>2015</v>
      </c>
      <c r="R2863" t="str" cm="1">
        <f t="array" ref="R2863:S2863">_xlfn.TEXTSPLIT(N2863,"/")</f>
        <v>theater</v>
      </c>
      <c r="S2863" t="str">
        <v>plays</v>
      </c>
    </row>
    <row r="2864" spans="1:19" ht="43.2" x14ac:dyDescent="0.3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 s="9">
        <f>(((J2864/60)/60)/24)+DATE(1970,1,1)</f>
        <v>41761.810150462967</v>
      </c>
      <c r="P2864">
        <f>YEAR(O2864)</f>
        <v>2014</v>
      </c>
      <c r="R2864" t="str" cm="1">
        <f t="array" ref="R2864:S2864">_xlfn.TEXTSPLIT(N2864,"/")</f>
        <v>theater</v>
      </c>
      <c r="S2864" t="str">
        <v>plays</v>
      </c>
    </row>
    <row r="2865" spans="1:19" ht="43.2" x14ac:dyDescent="0.3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 s="9">
        <f>(((J2865/60)/60)/24)+DATE(1970,1,1)</f>
        <v>41928.690138888887</v>
      </c>
      <c r="P2865">
        <f>YEAR(O2865)</f>
        <v>2014</v>
      </c>
      <c r="R2865" t="str" cm="1">
        <f t="array" ref="R2865:S2865">_xlfn.TEXTSPLIT(N2865,"/")</f>
        <v>theater</v>
      </c>
      <c r="S2865" t="str">
        <v>plays</v>
      </c>
    </row>
    <row r="2866" spans="1:19" ht="43.2" x14ac:dyDescent="0.3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 s="9">
        <f>(((J2866/60)/60)/24)+DATE(1970,1,1)</f>
        <v>42475.848067129627</v>
      </c>
      <c r="P2866">
        <f>YEAR(O2866)</f>
        <v>2016</v>
      </c>
      <c r="R2866" t="str" cm="1">
        <f t="array" ref="R2866:S2866">_xlfn.TEXTSPLIT(N2866,"/")</f>
        <v>theater</v>
      </c>
      <c r="S2866" t="str">
        <v>plays</v>
      </c>
    </row>
    <row r="2867" spans="1:19" ht="43.2" x14ac:dyDescent="0.3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 s="9">
        <f>(((J2867/60)/60)/24)+DATE(1970,1,1)</f>
        <v>42307.539398148147</v>
      </c>
      <c r="P2867">
        <f>YEAR(O2867)</f>
        <v>2015</v>
      </c>
      <c r="R2867" t="str" cm="1">
        <f t="array" ref="R2867:S2867">_xlfn.TEXTSPLIT(N2867,"/")</f>
        <v>theater</v>
      </c>
      <c r="S2867" t="str">
        <v>plays</v>
      </c>
    </row>
    <row r="2868" spans="1:19" ht="43.2" x14ac:dyDescent="0.3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 s="9">
        <f>(((J2868/60)/60)/24)+DATE(1970,1,1)</f>
        <v>42421.141469907408</v>
      </c>
      <c r="P2868">
        <f>YEAR(O2868)</f>
        <v>2016</v>
      </c>
      <c r="R2868" t="str" cm="1">
        <f t="array" ref="R2868:S2868">_xlfn.TEXTSPLIT(N2868,"/")</f>
        <v>theater</v>
      </c>
      <c r="S2868" t="str">
        <v>plays</v>
      </c>
    </row>
    <row r="2869" spans="1:19" ht="43.2" x14ac:dyDescent="0.3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 s="9">
        <f>(((J2869/60)/60)/24)+DATE(1970,1,1)</f>
        <v>42709.546064814815</v>
      </c>
      <c r="P2869">
        <f>YEAR(O2869)</f>
        <v>2016</v>
      </c>
      <c r="R2869" t="str" cm="1">
        <f t="array" ref="R2869:S2869">_xlfn.TEXTSPLIT(N2869,"/")</f>
        <v>theater</v>
      </c>
      <c r="S2869" t="str">
        <v>plays</v>
      </c>
    </row>
    <row r="2870" spans="1:19" ht="43.2" x14ac:dyDescent="0.3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 s="9">
        <f>(((J2870/60)/60)/24)+DATE(1970,1,1)</f>
        <v>41858.355393518519</v>
      </c>
      <c r="P2870">
        <f>YEAR(O2870)</f>
        <v>2014</v>
      </c>
      <c r="R2870" t="str" cm="1">
        <f t="array" ref="R2870:S2870">_xlfn.TEXTSPLIT(N2870,"/")</f>
        <v>theater</v>
      </c>
      <c r="S2870" t="str">
        <v>plays</v>
      </c>
    </row>
    <row r="2871" spans="1:19" ht="43.2" x14ac:dyDescent="0.3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 s="9">
        <f>(((J2871/60)/60)/24)+DATE(1970,1,1)</f>
        <v>41817.59542824074</v>
      </c>
      <c r="P2871">
        <f>YEAR(O2871)</f>
        <v>2014</v>
      </c>
      <c r="R2871" t="str" cm="1">
        <f t="array" ref="R2871:S2871">_xlfn.TEXTSPLIT(N2871,"/")</f>
        <v>theater</v>
      </c>
      <c r="S2871" t="str">
        <v>plays</v>
      </c>
    </row>
    <row r="2872" spans="1:19" ht="28.8" x14ac:dyDescent="0.3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 s="9">
        <f>(((J2872/60)/60)/24)+DATE(1970,1,1)</f>
        <v>42338.963912037041</v>
      </c>
      <c r="P2872">
        <f>YEAR(O2872)</f>
        <v>2015</v>
      </c>
      <c r="R2872" t="str" cm="1">
        <f t="array" ref="R2872:S2872">_xlfn.TEXTSPLIT(N2872,"/")</f>
        <v>theater</v>
      </c>
      <c r="S2872" t="str">
        <v>plays</v>
      </c>
    </row>
    <row r="2873" spans="1:19" ht="57.6" x14ac:dyDescent="0.3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 s="9">
        <f>(((J2873/60)/60)/24)+DATE(1970,1,1)</f>
        <v>42096.544548611113</v>
      </c>
      <c r="P2873">
        <f>YEAR(O2873)</f>
        <v>2015</v>
      </c>
      <c r="R2873" t="str" cm="1">
        <f t="array" ref="R2873:S2873">_xlfn.TEXTSPLIT(N2873,"/")</f>
        <v>theater</v>
      </c>
      <c r="S2873" t="str">
        <v>plays</v>
      </c>
    </row>
    <row r="2874" spans="1:19" ht="43.2" x14ac:dyDescent="0.3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 s="9">
        <f>(((J2874/60)/60)/24)+DATE(1970,1,1)</f>
        <v>42023.634976851856</v>
      </c>
      <c r="P2874">
        <f>YEAR(O2874)</f>
        <v>2015</v>
      </c>
      <c r="R2874" t="str" cm="1">
        <f t="array" ref="R2874:S2874">_xlfn.TEXTSPLIT(N2874,"/")</f>
        <v>theater</v>
      </c>
      <c r="S2874" t="str">
        <v>plays</v>
      </c>
    </row>
    <row r="2875" spans="1:19" ht="57.6" x14ac:dyDescent="0.3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 s="9">
        <f>(((J2875/60)/60)/24)+DATE(1970,1,1)</f>
        <v>42370.007766203707</v>
      </c>
      <c r="P2875">
        <f>YEAR(O2875)</f>
        <v>2016</v>
      </c>
      <c r="R2875" t="str" cm="1">
        <f t="array" ref="R2875:S2875">_xlfn.TEXTSPLIT(N2875,"/")</f>
        <v>theater</v>
      </c>
      <c r="S2875" t="str">
        <v>plays</v>
      </c>
    </row>
    <row r="2876" spans="1:19" ht="43.2" x14ac:dyDescent="0.3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 s="9">
        <f>(((J2876/60)/60)/24)+DATE(1970,1,1)</f>
        <v>41826.61954861111</v>
      </c>
      <c r="P2876">
        <f>YEAR(O2876)</f>
        <v>2014</v>
      </c>
      <c r="R2876" t="str" cm="1">
        <f t="array" ref="R2876:S2876">_xlfn.TEXTSPLIT(N2876,"/")</f>
        <v>theater</v>
      </c>
      <c r="S2876" t="str">
        <v>plays</v>
      </c>
    </row>
    <row r="2877" spans="1:19" ht="43.2" x14ac:dyDescent="0.3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 s="9">
        <f>(((J2877/60)/60)/24)+DATE(1970,1,1)</f>
        <v>42141.541134259256</v>
      </c>
      <c r="P2877">
        <f>YEAR(O2877)</f>
        <v>2015</v>
      </c>
      <c r="R2877" t="str" cm="1">
        <f t="array" ref="R2877:S2877">_xlfn.TEXTSPLIT(N2877,"/")</f>
        <v>theater</v>
      </c>
      <c r="S2877" t="str">
        <v>plays</v>
      </c>
    </row>
    <row r="2878" spans="1:19" ht="43.2" x14ac:dyDescent="0.3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 s="9">
        <f>(((J2878/60)/60)/24)+DATE(1970,1,1)</f>
        <v>42600.756041666667</v>
      </c>
      <c r="P2878">
        <f>YEAR(O2878)</f>
        <v>2016</v>
      </c>
      <c r="R2878" t="str" cm="1">
        <f t="array" ref="R2878:S2878">_xlfn.TEXTSPLIT(N2878,"/")</f>
        <v>theater</v>
      </c>
      <c r="S2878" t="str">
        <v>plays</v>
      </c>
    </row>
    <row r="2879" spans="1:19" ht="43.2" x14ac:dyDescent="0.3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 s="9">
        <f>(((J2879/60)/60)/24)+DATE(1970,1,1)</f>
        <v>42093.786840277782</v>
      </c>
      <c r="P2879">
        <f>YEAR(O2879)</f>
        <v>2015</v>
      </c>
      <c r="R2879" t="str" cm="1">
        <f t="array" ref="R2879:S2879">_xlfn.TEXTSPLIT(N2879,"/")</f>
        <v>theater</v>
      </c>
      <c r="S2879" t="str">
        <v>plays</v>
      </c>
    </row>
    <row r="2880" spans="1:19" ht="28.8" x14ac:dyDescent="0.3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 s="9">
        <f>(((J2880/60)/60)/24)+DATE(1970,1,1)</f>
        <v>42101.423541666663</v>
      </c>
      <c r="P2880">
        <f>YEAR(O2880)</f>
        <v>2015</v>
      </c>
      <c r="R2880" t="str" cm="1">
        <f t="array" ref="R2880:S2880">_xlfn.TEXTSPLIT(N2880,"/")</f>
        <v>theater</v>
      </c>
      <c r="S2880" t="str">
        <v>plays</v>
      </c>
    </row>
    <row r="2881" spans="1:19" ht="43.2" x14ac:dyDescent="0.3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 s="9">
        <f>(((J2881/60)/60)/24)+DATE(1970,1,1)</f>
        <v>42057.190960648149</v>
      </c>
      <c r="P2881">
        <f>YEAR(O2881)</f>
        <v>2015</v>
      </c>
      <c r="R2881" t="str" cm="1">
        <f t="array" ref="R2881:S2881">_xlfn.TEXTSPLIT(N2881,"/")</f>
        <v>theater</v>
      </c>
      <c r="S2881" t="str">
        <v>plays</v>
      </c>
    </row>
    <row r="2882" spans="1:19" ht="43.2" x14ac:dyDescent="0.3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 s="9">
        <f>(((J2882/60)/60)/24)+DATE(1970,1,1)</f>
        <v>42074.219699074078</v>
      </c>
      <c r="P2882">
        <f>YEAR(O2882)</f>
        <v>2015</v>
      </c>
      <c r="R2882" t="str" cm="1">
        <f t="array" ref="R2882:S2882">_xlfn.TEXTSPLIT(N2882,"/")</f>
        <v>theater</v>
      </c>
      <c r="S2882" t="str">
        <v>plays</v>
      </c>
    </row>
    <row r="2883" spans="1:19" ht="43.2" x14ac:dyDescent="0.3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 s="9">
        <f>(((J2883/60)/60)/24)+DATE(1970,1,1)</f>
        <v>42730.903726851851</v>
      </c>
      <c r="P2883">
        <f>YEAR(O2883)</f>
        <v>2016</v>
      </c>
      <c r="R2883" t="str" cm="1">
        <f t="array" ref="R2883:S2883">_xlfn.TEXTSPLIT(N2883,"/")</f>
        <v>theater</v>
      </c>
      <c r="S2883" t="str">
        <v>plays</v>
      </c>
    </row>
    <row r="2884" spans="1:19" ht="43.2" x14ac:dyDescent="0.3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 s="9">
        <f>(((J2884/60)/60)/24)+DATE(1970,1,1)</f>
        <v>42294.808124999996</v>
      </c>
      <c r="P2884">
        <f>YEAR(O2884)</f>
        <v>2015</v>
      </c>
      <c r="R2884" t="str" cm="1">
        <f t="array" ref="R2884:S2884">_xlfn.TEXTSPLIT(N2884,"/")</f>
        <v>theater</v>
      </c>
      <c r="S2884" t="str">
        <v>plays</v>
      </c>
    </row>
    <row r="2885" spans="1:19" ht="43.2" x14ac:dyDescent="0.3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 s="9">
        <f>(((J2885/60)/60)/24)+DATE(1970,1,1)</f>
        <v>42136.270787037036</v>
      </c>
      <c r="P2885">
        <f>YEAR(O2885)</f>
        <v>2015</v>
      </c>
      <c r="R2885" t="str" cm="1">
        <f t="array" ref="R2885:S2885">_xlfn.TEXTSPLIT(N2885,"/")</f>
        <v>theater</v>
      </c>
      <c r="S2885" t="str">
        <v>plays</v>
      </c>
    </row>
    <row r="2886" spans="1:19" ht="43.2" x14ac:dyDescent="0.3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 s="9">
        <f>(((J2886/60)/60)/24)+DATE(1970,1,1)</f>
        <v>42088.723692129628</v>
      </c>
      <c r="P2886">
        <f>YEAR(O2886)</f>
        <v>2015</v>
      </c>
      <c r="R2886" t="str" cm="1">
        <f t="array" ref="R2886:S2886">_xlfn.TEXTSPLIT(N2886,"/")</f>
        <v>theater</v>
      </c>
      <c r="S2886" t="str">
        <v>plays</v>
      </c>
    </row>
    <row r="2887" spans="1:19" ht="43.2" x14ac:dyDescent="0.3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 s="9">
        <f>(((J2887/60)/60)/24)+DATE(1970,1,1)</f>
        <v>41923.354351851849</v>
      </c>
      <c r="P2887">
        <f>YEAR(O2887)</f>
        <v>2014</v>
      </c>
      <c r="R2887" t="str" cm="1">
        <f t="array" ref="R2887:S2887">_xlfn.TEXTSPLIT(N2887,"/")</f>
        <v>theater</v>
      </c>
      <c r="S2887" t="str">
        <v>plays</v>
      </c>
    </row>
    <row r="2888" spans="1:19" ht="43.2" x14ac:dyDescent="0.3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 s="9">
        <f>(((J2888/60)/60)/24)+DATE(1970,1,1)</f>
        <v>42534.866875</v>
      </c>
      <c r="P2888">
        <f>YEAR(O2888)</f>
        <v>2016</v>
      </c>
      <c r="R2888" t="str" cm="1">
        <f t="array" ref="R2888:S2888">_xlfn.TEXTSPLIT(N2888,"/")</f>
        <v>theater</v>
      </c>
      <c r="S2888" t="str">
        <v>plays</v>
      </c>
    </row>
    <row r="2889" spans="1:19" ht="43.2" x14ac:dyDescent="0.3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 s="9">
        <f>(((J2889/60)/60)/24)+DATE(1970,1,1)</f>
        <v>41780.525937500002</v>
      </c>
      <c r="P2889">
        <f>YEAR(O2889)</f>
        <v>2014</v>
      </c>
      <c r="R2889" t="str" cm="1">
        <f t="array" ref="R2889:S2889">_xlfn.TEXTSPLIT(N2889,"/")</f>
        <v>theater</v>
      </c>
      <c r="S2889" t="str">
        <v>plays</v>
      </c>
    </row>
    <row r="2890" spans="1:19" ht="57.6" x14ac:dyDescent="0.3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 s="9">
        <f>(((J2890/60)/60)/24)+DATE(1970,1,1)</f>
        <v>42808.358287037037</v>
      </c>
      <c r="P2890">
        <f>YEAR(O2890)</f>
        <v>2017</v>
      </c>
      <c r="R2890" t="str" cm="1">
        <f t="array" ref="R2890:S2890">_xlfn.TEXTSPLIT(N2890,"/")</f>
        <v>theater</v>
      </c>
      <c r="S2890" t="str">
        <v>plays</v>
      </c>
    </row>
    <row r="2891" spans="1:19" ht="43.2" x14ac:dyDescent="0.3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 s="9">
        <f>(((J2891/60)/60)/24)+DATE(1970,1,1)</f>
        <v>42609.442465277782</v>
      </c>
      <c r="P2891">
        <f>YEAR(O2891)</f>
        <v>2016</v>
      </c>
      <c r="R2891" t="str" cm="1">
        <f t="array" ref="R2891:S2891">_xlfn.TEXTSPLIT(N2891,"/")</f>
        <v>theater</v>
      </c>
      <c r="S2891" t="str">
        <v>plays</v>
      </c>
    </row>
    <row r="2892" spans="1:19" ht="43.2" x14ac:dyDescent="0.3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 s="9">
        <f>(((J2892/60)/60)/24)+DATE(1970,1,1)</f>
        <v>42452.916481481487</v>
      </c>
      <c r="P2892">
        <f>YEAR(O2892)</f>
        <v>2016</v>
      </c>
      <c r="R2892" t="str" cm="1">
        <f t="array" ref="R2892:S2892">_xlfn.TEXTSPLIT(N2892,"/")</f>
        <v>theater</v>
      </c>
      <c r="S2892" t="str">
        <v>plays</v>
      </c>
    </row>
    <row r="2893" spans="1:19" ht="43.2" x14ac:dyDescent="0.3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 s="9">
        <f>(((J2893/60)/60)/24)+DATE(1970,1,1)</f>
        <v>42405.090300925927</v>
      </c>
      <c r="P2893">
        <f>YEAR(O2893)</f>
        <v>2016</v>
      </c>
      <c r="R2893" t="str" cm="1">
        <f t="array" ref="R2893:S2893">_xlfn.TEXTSPLIT(N2893,"/")</f>
        <v>theater</v>
      </c>
      <c r="S2893" t="str">
        <v>plays</v>
      </c>
    </row>
    <row r="2894" spans="1:19" ht="57.6" x14ac:dyDescent="0.3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 s="9">
        <f>(((J2894/60)/60)/24)+DATE(1970,1,1)</f>
        <v>41821.698599537034</v>
      </c>
      <c r="P2894">
        <f>YEAR(O2894)</f>
        <v>2014</v>
      </c>
      <c r="R2894" t="str" cm="1">
        <f t="array" ref="R2894:S2894">_xlfn.TEXTSPLIT(N2894,"/")</f>
        <v>theater</v>
      </c>
      <c r="S2894" t="str">
        <v>plays</v>
      </c>
    </row>
    <row r="2895" spans="1:19" ht="43.2" x14ac:dyDescent="0.3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 s="9">
        <f>(((J2895/60)/60)/24)+DATE(1970,1,1)</f>
        <v>42003.948425925926</v>
      </c>
      <c r="P2895">
        <f>YEAR(O2895)</f>
        <v>2014</v>
      </c>
      <c r="R2895" t="str" cm="1">
        <f t="array" ref="R2895:S2895">_xlfn.TEXTSPLIT(N2895,"/")</f>
        <v>theater</v>
      </c>
      <c r="S2895" t="str">
        <v>plays</v>
      </c>
    </row>
    <row r="2896" spans="1:19" ht="57.6" x14ac:dyDescent="0.3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 s="9">
        <f>(((J2896/60)/60)/24)+DATE(1970,1,1)</f>
        <v>41810.142199074071</v>
      </c>
      <c r="P2896">
        <f>YEAR(O2896)</f>
        <v>2014</v>
      </c>
      <c r="R2896" t="str" cm="1">
        <f t="array" ref="R2896:S2896">_xlfn.TEXTSPLIT(N2896,"/")</f>
        <v>theater</v>
      </c>
      <c r="S2896" t="str">
        <v>plays</v>
      </c>
    </row>
    <row r="2897" spans="1:19" ht="43.2" x14ac:dyDescent="0.3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 s="9">
        <f>(((J2897/60)/60)/24)+DATE(1970,1,1)</f>
        <v>42297.691006944442</v>
      </c>
      <c r="P2897">
        <f>YEAR(O2897)</f>
        <v>2015</v>
      </c>
      <c r="R2897" t="str" cm="1">
        <f t="array" ref="R2897:S2897">_xlfn.TEXTSPLIT(N2897,"/")</f>
        <v>theater</v>
      </c>
      <c r="S2897" t="str">
        <v>plays</v>
      </c>
    </row>
    <row r="2898" spans="1:19" ht="57.6" x14ac:dyDescent="0.3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 s="9">
        <f>(((J2898/60)/60)/24)+DATE(1970,1,1)</f>
        <v>42497.070775462969</v>
      </c>
      <c r="P2898">
        <f>YEAR(O2898)</f>
        <v>2016</v>
      </c>
      <c r="R2898" t="str" cm="1">
        <f t="array" ref="R2898:S2898">_xlfn.TEXTSPLIT(N2898,"/")</f>
        <v>theater</v>
      </c>
      <c r="S2898" t="str">
        <v>plays</v>
      </c>
    </row>
    <row r="2899" spans="1:19" ht="43.2" x14ac:dyDescent="0.3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 s="9">
        <f>(((J2899/60)/60)/24)+DATE(1970,1,1)</f>
        <v>41905.795706018522</v>
      </c>
      <c r="P2899">
        <f>YEAR(O2899)</f>
        <v>2014</v>
      </c>
      <c r="R2899" t="str" cm="1">
        <f t="array" ref="R2899:S2899">_xlfn.TEXTSPLIT(N2899,"/")</f>
        <v>theater</v>
      </c>
      <c r="S2899" t="str">
        <v>plays</v>
      </c>
    </row>
    <row r="2900" spans="1:19" ht="43.2" x14ac:dyDescent="0.3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 s="9">
        <f>(((J2900/60)/60)/24)+DATE(1970,1,1)</f>
        <v>42779.610289351855</v>
      </c>
      <c r="P2900">
        <f>YEAR(O2900)</f>
        <v>2017</v>
      </c>
      <c r="R2900" t="str" cm="1">
        <f t="array" ref="R2900:S2900">_xlfn.TEXTSPLIT(N2900,"/")</f>
        <v>theater</v>
      </c>
      <c r="S2900" t="str">
        <v>plays</v>
      </c>
    </row>
    <row r="2901" spans="1:19" ht="43.2" x14ac:dyDescent="0.3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 s="9">
        <f>(((J2901/60)/60)/24)+DATE(1970,1,1)</f>
        <v>42461.596273148149</v>
      </c>
      <c r="P2901">
        <f>YEAR(O2901)</f>
        <v>2016</v>
      </c>
      <c r="R2901" t="str" cm="1">
        <f t="array" ref="R2901:S2901">_xlfn.TEXTSPLIT(N2901,"/")</f>
        <v>theater</v>
      </c>
      <c r="S2901" t="str">
        <v>plays</v>
      </c>
    </row>
    <row r="2902" spans="1:19" ht="43.2" x14ac:dyDescent="0.3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 s="9">
        <f>(((J2902/60)/60)/24)+DATE(1970,1,1)</f>
        <v>41982.904386574075</v>
      </c>
      <c r="P2902">
        <f>YEAR(O2902)</f>
        <v>2014</v>
      </c>
      <c r="R2902" t="str" cm="1">
        <f t="array" ref="R2902:S2902">_xlfn.TEXTSPLIT(N2902,"/")</f>
        <v>theater</v>
      </c>
      <c r="S2902" t="str">
        <v>plays</v>
      </c>
    </row>
    <row r="2903" spans="1:19" ht="57.6" x14ac:dyDescent="0.3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 s="9">
        <f>(((J2903/60)/60)/24)+DATE(1970,1,1)</f>
        <v>41922.640590277777</v>
      </c>
      <c r="P2903">
        <f>YEAR(O2903)</f>
        <v>2014</v>
      </c>
      <c r="R2903" t="str" cm="1">
        <f t="array" ref="R2903:S2903">_xlfn.TEXTSPLIT(N2903,"/")</f>
        <v>theater</v>
      </c>
      <c r="S2903" t="str">
        <v>plays</v>
      </c>
    </row>
    <row r="2904" spans="1:19" ht="57.6" x14ac:dyDescent="0.3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 s="9">
        <f>(((J2904/60)/60)/24)+DATE(1970,1,1)</f>
        <v>40644.159259259257</v>
      </c>
      <c r="P2904">
        <f>YEAR(O2904)</f>
        <v>2011</v>
      </c>
      <c r="R2904" t="str" cm="1">
        <f t="array" ref="R2904:S2904">_xlfn.TEXTSPLIT(N2904,"/")</f>
        <v>theater</v>
      </c>
      <c r="S2904" t="str">
        <v>plays</v>
      </c>
    </row>
    <row r="2905" spans="1:19" ht="43.2" x14ac:dyDescent="0.3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 s="9">
        <f>(((J2905/60)/60)/24)+DATE(1970,1,1)</f>
        <v>42192.933958333335</v>
      </c>
      <c r="P2905">
        <f>YEAR(O2905)</f>
        <v>2015</v>
      </c>
      <c r="R2905" t="str" cm="1">
        <f t="array" ref="R2905:S2905">_xlfn.TEXTSPLIT(N2905,"/")</f>
        <v>theater</v>
      </c>
      <c r="S2905" t="str">
        <v>plays</v>
      </c>
    </row>
    <row r="2906" spans="1:19" ht="43.2" x14ac:dyDescent="0.3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 s="9">
        <f>(((J2906/60)/60)/24)+DATE(1970,1,1)</f>
        <v>41780.712893518517</v>
      </c>
      <c r="P2906">
        <f>YEAR(O2906)</f>
        <v>2014</v>
      </c>
      <c r="R2906" t="str" cm="1">
        <f t="array" ref="R2906:S2906">_xlfn.TEXTSPLIT(N2906,"/")</f>
        <v>theater</v>
      </c>
      <c r="S2906" t="str">
        <v>plays</v>
      </c>
    </row>
    <row r="2907" spans="1:19" ht="43.2" x14ac:dyDescent="0.3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 s="9">
        <f>(((J2907/60)/60)/24)+DATE(1970,1,1)</f>
        <v>42219.180393518516</v>
      </c>
      <c r="P2907">
        <f>YEAR(O2907)</f>
        <v>2015</v>
      </c>
      <c r="R2907" t="str" cm="1">
        <f t="array" ref="R2907:S2907">_xlfn.TEXTSPLIT(N2907,"/")</f>
        <v>theater</v>
      </c>
      <c r="S2907" t="str">
        <v>plays</v>
      </c>
    </row>
    <row r="2908" spans="1:19" ht="43.2" x14ac:dyDescent="0.3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 s="9">
        <f>(((J2908/60)/60)/24)+DATE(1970,1,1)</f>
        <v>41834.135370370372</v>
      </c>
      <c r="P2908">
        <f>YEAR(O2908)</f>
        <v>2014</v>
      </c>
      <c r="R2908" t="str" cm="1">
        <f t="array" ref="R2908:S2908">_xlfn.TEXTSPLIT(N2908,"/")</f>
        <v>theater</v>
      </c>
      <c r="S2908" t="str">
        <v>plays</v>
      </c>
    </row>
    <row r="2909" spans="1:19" ht="43.2" x14ac:dyDescent="0.3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 s="9">
        <f>(((J2909/60)/60)/24)+DATE(1970,1,1)</f>
        <v>42020.768634259264</v>
      </c>
      <c r="P2909">
        <f>YEAR(O2909)</f>
        <v>2015</v>
      </c>
      <c r="R2909" t="str" cm="1">
        <f t="array" ref="R2909:S2909">_xlfn.TEXTSPLIT(N2909,"/")</f>
        <v>theater</v>
      </c>
      <c r="S2909" t="str">
        <v>plays</v>
      </c>
    </row>
    <row r="2910" spans="1:19" ht="43.2" x14ac:dyDescent="0.3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 s="9">
        <f>(((J2910/60)/60)/24)+DATE(1970,1,1)</f>
        <v>41788.587083333332</v>
      </c>
      <c r="P2910">
        <f>YEAR(O2910)</f>
        <v>2014</v>
      </c>
      <c r="R2910" t="str" cm="1">
        <f t="array" ref="R2910:S2910">_xlfn.TEXTSPLIT(N2910,"/")</f>
        <v>theater</v>
      </c>
      <c r="S2910" t="str">
        <v>plays</v>
      </c>
    </row>
    <row r="2911" spans="1:19" ht="43.2" x14ac:dyDescent="0.3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 s="9">
        <f>(((J2911/60)/60)/24)+DATE(1970,1,1)</f>
        <v>42807.151863425926</v>
      </c>
      <c r="P2911">
        <f>YEAR(O2911)</f>
        <v>2017</v>
      </c>
      <c r="R2911" t="str" cm="1">
        <f t="array" ref="R2911:S2911">_xlfn.TEXTSPLIT(N2911,"/")</f>
        <v>theater</v>
      </c>
      <c r="S2911" t="str">
        <v>plays</v>
      </c>
    </row>
    <row r="2912" spans="1:19" ht="43.2" x14ac:dyDescent="0.3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 s="9">
        <f>(((J2912/60)/60)/24)+DATE(1970,1,1)</f>
        <v>41795.528101851851</v>
      </c>
      <c r="P2912">
        <f>YEAR(O2912)</f>
        <v>2014</v>
      </c>
      <c r="R2912" t="str" cm="1">
        <f t="array" ref="R2912:S2912">_xlfn.TEXTSPLIT(N2912,"/")</f>
        <v>theater</v>
      </c>
      <c r="S2912" t="str">
        <v>plays</v>
      </c>
    </row>
    <row r="2913" spans="1:19" ht="43.2" x14ac:dyDescent="0.3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 s="9">
        <f>(((J2913/60)/60)/24)+DATE(1970,1,1)</f>
        <v>42019.959837962961</v>
      </c>
      <c r="P2913">
        <f>YEAR(O2913)</f>
        <v>2015</v>
      </c>
      <c r="R2913" t="str" cm="1">
        <f t="array" ref="R2913:S2913">_xlfn.TEXTSPLIT(N2913,"/")</f>
        <v>theater</v>
      </c>
      <c r="S2913" t="str">
        <v>plays</v>
      </c>
    </row>
    <row r="2914" spans="1:19" ht="43.2" x14ac:dyDescent="0.3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 s="9">
        <f>(((J2914/60)/60)/24)+DATE(1970,1,1)</f>
        <v>42379.74418981481</v>
      </c>
      <c r="P2914">
        <f>YEAR(O2914)</f>
        <v>2016</v>
      </c>
      <c r="R2914" t="str" cm="1">
        <f t="array" ref="R2914:S2914">_xlfn.TEXTSPLIT(N2914,"/")</f>
        <v>theater</v>
      </c>
      <c r="S2914" t="str">
        <v>plays</v>
      </c>
    </row>
    <row r="2915" spans="1:19" ht="43.2" x14ac:dyDescent="0.3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 s="9">
        <f>(((J2915/60)/60)/24)+DATE(1970,1,1)</f>
        <v>42105.267488425925</v>
      </c>
      <c r="P2915">
        <f>YEAR(O2915)</f>
        <v>2015</v>
      </c>
      <c r="R2915" t="str" cm="1">
        <f t="array" ref="R2915:S2915">_xlfn.TEXTSPLIT(N2915,"/")</f>
        <v>theater</v>
      </c>
      <c r="S2915" t="str">
        <v>plays</v>
      </c>
    </row>
    <row r="2916" spans="1:19" ht="43.2" x14ac:dyDescent="0.3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 s="9">
        <f>(((J2916/60)/60)/24)+DATE(1970,1,1)</f>
        <v>42468.374606481477</v>
      </c>
      <c r="P2916">
        <f>YEAR(O2916)</f>
        <v>2016</v>
      </c>
      <c r="R2916" t="str" cm="1">
        <f t="array" ref="R2916:S2916">_xlfn.TEXTSPLIT(N2916,"/")</f>
        <v>theater</v>
      </c>
      <c r="S2916" t="str">
        <v>plays</v>
      </c>
    </row>
    <row r="2917" spans="1:19" ht="43.2" x14ac:dyDescent="0.3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 s="9">
        <f>(((J2917/60)/60)/24)+DATE(1970,1,1)</f>
        <v>42532.052523148144</v>
      </c>
      <c r="P2917">
        <f>YEAR(O2917)</f>
        <v>2016</v>
      </c>
      <c r="R2917" t="str" cm="1">
        <f t="array" ref="R2917:S2917">_xlfn.TEXTSPLIT(N2917,"/")</f>
        <v>theater</v>
      </c>
      <c r="S2917" t="str">
        <v>plays</v>
      </c>
    </row>
    <row r="2918" spans="1:19" ht="43.2" x14ac:dyDescent="0.3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 s="9">
        <f>(((J2918/60)/60)/24)+DATE(1970,1,1)</f>
        <v>42506.709375000006</v>
      </c>
      <c r="P2918">
        <f>YEAR(O2918)</f>
        <v>2016</v>
      </c>
      <c r="R2918" t="str" cm="1">
        <f t="array" ref="R2918:S2918">_xlfn.TEXTSPLIT(N2918,"/")</f>
        <v>theater</v>
      </c>
      <c r="S2918" t="str">
        <v>plays</v>
      </c>
    </row>
    <row r="2919" spans="1:19" ht="43.2" x14ac:dyDescent="0.3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 s="9">
        <f>(((J2919/60)/60)/24)+DATE(1970,1,1)</f>
        <v>42523.248715277776</v>
      </c>
      <c r="P2919">
        <f>YEAR(O2919)</f>
        <v>2016</v>
      </c>
      <c r="R2919" t="str" cm="1">
        <f t="array" ref="R2919:S2919">_xlfn.TEXTSPLIT(N2919,"/")</f>
        <v>theater</v>
      </c>
      <c r="S2919" t="str">
        <v>plays</v>
      </c>
    </row>
    <row r="2920" spans="1:19" ht="43.2" x14ac:dyDescent="0.3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 s="9">
        <f>(((J2920/60)/60)/24)+DATE(1970,1,1)</f>
        <v>41876.815787037034</v>
      </c>
      <c r="P2920">
        <f>YEAR(O2920)</f>
        <v>2014</v>
      </c>
      <c r="R2920" t="str" cm="1">
        <f t="array" ref="R2920:S2920">_xlfn.TEXTSPLIT(N2920,"/")</f>
        <v>theater</v>
      </c>
      <c r="S2920" t="str">
        <v>plays</v>
      </c>
    </row>
    <row r="2921" spans="1:19" ht="43.2" x14ac:dyDescent="0.3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 s="9">
        <f>(((J2921/60)/60)/24)+DATE(1970,1,1)</f>
        <v>42360.887835648144</v>
      </c>
      <c r="P2921">
        <f>YEAR(O2921)</f>
        <v>2015</v>
      </c>
      <c r="R2921" t="str" cm="1">
        <f t="array" ref="R2921:S2921">_xlfn.TEXTSPLIT(N2921,"/")</f>
        <v>theater</v>
      </c>
      <c r="S2921" t="str">
        <v>plays</v>
      </c>
    </row>
    <row r="2922" spans="1:19" ht="43.2" x14ac:dyDescent="0.3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 s="9">
        <f>(((J2922/60)/60)/24)+DATE(1970,1,1)</f>
        <v>42553.926527777774</v>
      </c>
      <c r="P2922">
        <f>YEAR(O2922)</f>
        <v>2016</v>
      </c>
      <c r="R2922" t="str" cm="1">
        <f t="array" ref="R2922:S2922">_xlfn.TEXTSPLIT(N2922,"/")</f>
        <v>theater</v>
      </c>
      <c r="S2922" t="str">
        <v>plays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(((J2923/60)/60)/24)+DATE(1970,1,1)</f>
        <v>41877.886620370373</v>
      </c>
      <c r="P2923">
        <f>YEAR(O2923)</f>
        <v>2014</v>
      </c>
      <c r="R2923" t="str" cm="1">
        <f t="array" ref="R2923:S2923">_xlfn.TEXTSPLIT(N2923,"/")</f>
        <v>theater</v>
      </c>
      <c r="S2923" t="str">
        <v>musical</v>
      </c>
    </row>
    <row r="2924" spans="1:19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(((J2924/60)/60)/24)+DATE(1970,1,1)</f>
        <v>42097.874155092592</v>
      </c>
      <c r="P2924">
        <f>YEAR(O2924)</f>
        <v>2015</v>
      </c>
      <c r="R2924" t="str" cm="1">
        <f t="array" ref="R2924:S2924">_xlfn.TEXTSPLIT(N2924,"/")</f>
        <v>theater</v>
      </c>
      <c r="S2924" t="str">
        <v>musical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(((J2925/60)/60)/24)+DATE(1970,1,1)</f>
        <v>42013.15253472222</v>
      </c>
      <c r="P2925">
        <f>YEAR(O2925)</f>
        <v>2015</v>
      </c>
      <c r="R2925" t="str" cm="1">
        <f t="array" ref="R2925:S2925">_xlfn.TEXTSPLIT(N2925,"/")</f>
        <v>theater</v>
      </c>
      <c r="S2925" t="str">
        <v>musical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(((J2926/60)/60)/24)+DATE(1970,1,1)</f>
        <v>42103.556828703702</v>
      </c>
      <c r="P2926">
        <f>YEAR(O2926)</f>
        <v>2015</v>
      </c>
      <c r="R2926" t="str" cm="1">
        <f t="array" ref="R2926:S2926">_xlfn.TEXTSPLIT(N2926,"/")</f>
        <v>theater</v>
      </c>
      <c r="S2926" t="str">
        <v>musical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(((J2927/60)/60)/24)+DATE(1970,1,1)</f>
        <v>41863.584120370368</v>
      </c>
      <c r="P2927">
        <f>YEAR(O2927)</f>
        <v>2014</v>
      </c>
      <c r="R2927" t="str" cm="1">
        <f t="array" ref="R2927:S2927">_xlfn.TEXTSPLIT(N2927,"/")</f>
        <v>theater</v>
      </c>
      <c r="S2927" t="str">
        <v>musical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(((J2928/60)/60)/24)+DATE(1970,1,1)</f>
        <v>42044.765960648147</v>
      </c>
      <c r="P2928">
        <f>YEAR(O2928)</f>
        <v>2015</v>
      </c>
      <c r="R2928" t="str" cm="1">
        <f t="array" ref="R2928:S2928">_xlfn.TEXTSPLIT(N2928,"/")</f>
        <v>theater</v>
      </c>
      <c r="S2928" t="str">
        <v>musical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(((J2929/60)/60)/24)+DATE(1970,1,1)</f>
        <v>41806.669317129628</v>
      </c>
      <c r="P2929">
        <f>YEAR(O2929)</f>
        <v>2014</v>
      </c>
      <c r="R2929" t="str" cm="1">
        <f t="array" ref="R2929:S2929">_xlfn.TEXTSPLIT(N2929,"/")</f>
        <v>theater</v>
      </c>
      <c r="S2929" t="str">
        <v>musical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(((J2930/60)/60)/24)+DATE(1970,1,1)</f>
        <v>42403.998217592598</v>
      </c>
      <c r="P2930">
        <f>YEAR(O2930)</f>
        <v>2016</v>
      </c>
      <c r="R2930" t="str" cm="1">
        <f t="array" ref="R2930:S2930">_xlfn.TEXTSPLIT(N2930,"/")</f>
        <v>theater</v>
      </c>
      <c r="S2930" t="str">
        <v>musical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(((J2931/60)/60)/24)+DATE(1970,1,1)</f>
        <v>41754.564328703702</v>
      </c>
      <c r="P2931">
        <f>YEAR(O2931)</f>
        <v>2014</v>
      </c>
      <c r="R2931" t="str" cm="1">
        <f t="array" ref="R2931:S2931">_xlfn.TEXTSPLIT(N2931,"/")</f>
        <v>theater</v>
      </c>
      <c r="S2931" t="str">
        <v>musical</v>
      </c>
    </row>
    <row r="2932" spans="1:19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(((J2932/60)/60)/24)+DATE(1970,1,1)</f>
        <v>42101.584074074075</v>
      </c>
      <c r="P2932">
        <f>YEAR(O2932)</f>
        <v>2015</v>
      </c>
      <c r="R2932" t="str" cm="1">
        <f t="array" ref="R2932:S2932">_xlfn.TEXTSPLIT(N2932,"/")</f>
        <v>theater</v>
      </c>
      <c r="S2932" t="str">
        <v>musical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(((J2933/60)/60)/24)+DATE(1970,1,1)</f>
        <v>41872.291238425925</v>
      </c>
      <c r="P2933">
        <f>YEAR(O2933)</f>
        <v>2014</v>
      </c>
      <c r="R2933" t="str" cm="1">
        <f t="array" ref="R2933:S2933">_xlfn.TEXTSPLIT(N2933,"/")</f>
        <v>theater</v>
      </c>
      <c r="S2933" t="str">
        <v>musical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(((J2934/60)/60)/24)+DATE(1970,1,1)</f>
        <v>42025.164780092593</v>
      </c>
      <c r="P2934">
        <f>YEAR(O2934)</f>
        <v>2015</v>
      </c>
      <c r="R2934" t="str" cm="1">
        <f t="array" ref="R2934:S2934">_xlfn.TEXTSPLIT(N2934,"/")</f>
        <v>theater</v>
      </c>
      <c r="S2934" t="str">
        <v>musical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(((J2935/60)/60)/24)+DATE(1970,1,1)</f>
        <v>42495.956631944442</v>
      </c>
      <c r="P2935">
        <f>YEAR(O2935)</f>
        <v>2016</v>
      </c>
      <c r="R2935" t="str" cm="1">
        <f t="array" ref="R2935:S2935">_xlfn.TEXTSPLIT(N2935,"/")</f>
        <v>theater</v>
      </c>
      <c r="S2935" t="str">
        <v>musical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(((J2936/60)/60)/24)+DATE(1970,1,1)</f>
        <v>41775.636157407411</v>
      </c>
      <c r="P2936">
        <f>YEAR(O2936)</f>
        <v>2014</v>
      </c>
      <c r="R2936" t="str" cm="1">
        <f t="array" ref="R2936:S2936">_xlfn.TEXTSPLIT(N2936,"/")</f>
        <v>theater</v>
      </c>
      <c r="S2936" t="str">
        <v>musical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(((J2937/60)/60)/24)+DATE(1970,1,1)</f>
        <v>42553.583425925928</v>
      </c>
      <c r="P2937">
        <f>YEAR(O2937)</f>
        <v>2016</v>
      </c>
      <c r="R2937" t="str" cm="1">
        <f t="array" ref="R2937:S2937">_xlfn.TEXTSPLIT(N2937,"/")</f>
        <v>theater</v>
      </c>
      <c r="S2937" t="str">
        <v>musical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(((J2938/60)/60)/24)+DATE(1970,1,1)</f>
        <v>41912.650729166664</v>
      </c>
      <c r="P2938">
        <f>YEAR(O2938)</f>
        <v>2014</v>
      </c>
      <c r="R2938" t="str" cm="1">
        <f t="array" ref="R2938:S2938">_xlfn.TEXTSPLIT(N2938,"/")</f>
        <v>theater</v>
      </c>
      <c r="S2938" t="str">
        <v>musical</v>
      </c>
    </row>
    <row r="2939" spans="1:19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(((J2939/60)/60)/24)+DATE(1970,1,1)</f>
        <v>41803.457326388889</v>
      </c>
      <c r="P2939">
        <f>YEAR(O2939)</f>
        <v>2014</v>
      </c>
      <c r="R2939" t="str" cm="1">
        <f t="array" ref="R2939:S2939">_xlfn.TEXTSPLIT(N2939,"/")</f>
        <v>theater</v>
      </c>
      <c r="S2939" t="str">
        <v>musical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(((J2940/60)/60)/24)+DATE(1970,1,1)</f>
        <v>42004.703865740739</v>
      </c>
      <c r="P2940">
        <f>YEAR(O2940)</f>
        <v>2014</v>
      </c>
      <c r="R2940" t="str" cm="1">
        <f t="array" ref="R2940:S2940">_xlfn.TEXTSPLIT(N2940,"/")</f>
        <v>theater</v>
      </c>
      <c r="S2940" t="str">
        <v>musical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(((J2941/60)/60)/24)+DATE(1970,1,1)</f>
        <v>41845.809166666666</v>
      </c>
      <c r="P2941">
        <f>YEAR(O2941)</f>
        <v>2014</v>
      </c>
      <c r="R2941" t="str" cm="1">
        <f t="array" ref="R2941:S2941">_xlfn.TEXTSPLIT(N2941,"/")</f>
        <v>theater</v>
      </c>
      <c r="S2941" t="str">
        <v>musical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(((J2942/60)/60)/24)+DATE(1970,1,1)</f>
        <v>41982.773356481484</v>
      </c>
      <c r="P2942">
        <f>YEAR(O2942)</f>
        <v>2014</v>
      </c>
      <c r="R2942" t="str" cm="1">
        <f t="array" ref="R2942:S2942">_xlfn.TEXTSPLIT(N2942,"/")</f>
        <v>theater</v>
      </c>
      <c r="S2942" t="str">
        <v>musical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(((J2943/60)/60)/24)+DATE(1970,1,1)</f>
        <v>42034.960127314815</v>
      </c>
      <c r="P2943">
        <f>YEAR(O2943)</f>
        <v>2015</v>
      </c>
      <c r="R2943" t="str" cm="1">
        <f t="array" ref="R2943:S2943">_xlfn.TEXTSPLIT(N2943,"/")</f>
        <v>theater</v>
      </c>
      <c r="S2943" t="str">
        <v>spaces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(((J2944/60)/60)/24)+DATE(1970,1,1)</f>
        <v>42334.803923611107</v>
      </c>
      <c r="P2944">
        <f>YEAR(O2944)</f>
        <v>2015</v>
      </c>
      <c r="R2944" t="str" cm="1">
        <f t="array" ref="R2944:S2944">_xlfn.TEXTSPLIT(N2944,"/")</f>
        <v>theater</v>
      </c>
      <c r="S2944" t="str">
        <v>spaces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(((J2945/60)/60)/24)+DATE(1970,1,1)</f>
        <v>42077.129398148143</v>
      </c>
      <c r="P2945">
        <f>YEAR(O2945)</f>
        <v>2015</v>
      </c>
      <c r="R2945" t="str" cm="1">
        <f t="array" ref="R2945:S2945">_xlfn.TEXTSPLIT(N2945,"/")</f>
        <v>theater</v>
      </c>
      <c r="S2945" t="str">
        <v>spaces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(((J2946/60)/60)/24)+DATE(1970,1,1)</f>
        <v>42132.9143287037</v>
      </c>
      <c r="P2946">
        <f>YEAR(O2946)</f>
        <v>2015</v>
      </c>
      <c r="R2946" t="str" cm="1">
        <f t="array" ref="R2946:S2946">_xlfn.TEXTSPLIT(N2946,"/")</f>
        <v>theater</v>
      </c>
      <c r="S2946" t="str">
        <v>spaces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(((J2947/60)/60)/24)+DATE(1970,1,1)</f>
        <v>42118.139583333337</v>
      </c>
      <c r="P2947">
        <f>YEAR(O2947)</f>
        <v>2015</v>
      </c>
      <c r="R2947" t="str" cm="1">
        <f t="array" ref="R2947:S2947">_xlfn.TEXTSPLIT(N2947,"/")</f>
        <v>theater</v>
      </c>
      <c r="S2947" t="str">
        <v>spaces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(((J2948/60)/60)/24)+DATE(1970,1,1)</f>
        <v>42567.531157407408</v>
      </c>
      <c r="P2948">
        <f>YEAR(O2948)</f>
        <v>2016</v>
      </c>
      <c r="R2948" t="str" cm="1">
        <f t="array" ref="R2948:S2948">_xlfn.TEXTSPLIT(N2948,"/")</f>
        <v>theater</v>
      </c>
      <c r="S2948" t="str">
        <v>spaces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(((J2949/60)/60)/24)+DATE(1970,1,1)</f>
        <v>42649.562118055561</v>
      </c>
      <c r="P2949">
        <f>YEAR(O2949)</f>
        <v>2016</v>
      </c>
      <c r="R2949" t="str" cm="1">
        <f t="array" ref="R2949:S2949">_xlfn.TEXTSPLIT(N2949,"/")</f>
        <v>theater</v>
      </c>
      <c r="S2949" t="str">
        <v>spaces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(((J2950/60)/60)/24)+DATE(1970,1,1)</f>
        <v>42097.649224537032</v>
      </c>
      <c r="P2950">
        <f>YEAR(O2950)</f>
        <v>2015</v>
      </c>
      <c r="R2950" t="str" cm="1">
        <f t="array" ref="R2950:S2950">_xlfn.TEXTSPLIT(N2950,"/")</f>
        <v>theater</v>
      </c>
      <c r="S2950" t="str">
        <v>spaces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(((J2951/60)/60)/24)+DATE(1970,1,1)</f>
        <v>42297.823113425926</v>
      </c>
      <c r="P2951">
        <f>YEAR(O2951)</f>
        <v>2015</v>
      </c>
      <c r="R2951" t="str" cm="1">
        <f t="array" ref="R2951:S2951">_xlfn.TEXTSPLIT(N2951,"/")</f>
        <v>theater</v>
      </c>
      <c r="S2951" t="str">
        <v>spaces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(((J2952/60)/60)/24)+DATE(1970,1,1)</f>
        <v>42362.36518518519</v>
      </c>
      <c r="P2952">
        <f>YEAR(O2952)</f>
        <v>2015</v>
      </c>
      <c r="R2952" t="str" cm="1">
        <f t="array" ref="R2952:S2952">_xlfn.TEXTSPLIT(N2952,"/")</f>
        <v>theater</v>
      </c>
      <c r="S2952" t="str">
        <v>spaces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(((J2953/60)/60)/24)+DATE(1970,1,1)</f>
        <v>41872.802928240737</v>
      </c>
      <c r="P2953">
        <f>YEAR(O2953)</f>
        <v>2014</v>
      </c>
      <c r="R2953" t="str" cm="1">
        <f t="array" ref="R2953:S2953">_xlfn.TEXTSPLIT(N2953,"/")</f>
        <v>theater</v>
      </c>
      <c r="S2953" t="str">
        <v>spaces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(((J2954/60)/60)/24)+DATE(1970,1,1)</f>
        <v>42628.690266203703</v>
      </c>
      <c r="P2954">
        <f>YEAR(O2954)</f>
        <v>2016</v>
      </c>
      <c r="R2954" t="str" cm="1">
        <f t="array" ref="R2954:S2954">_xlfn.TEXTSPLIT(N2954,"/")</f>
        <v>theater</v>
      </c>
      <c r="S2954" t="str">
        <v>spaces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(((J2955/60)/60)/24)+DATE(1970,1,1)</f>
        <v>42255.791909722218</v>
      </c>
      <c r="P2955">
        <f>YEAR(O2955)</f>
        <v>2015</v>
      </c>
      <c r="R2955" t="str" cm="1">
        <f t="array" ref="R2955:S2955">_xlfn.TEXTSPLIT(N2955,"/")</f>
        <v>theater</v>
      </c>
      <c r="S2955" t="str">
        <v>spaces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(((J2956/60)/60)/24)+DATE(1970,1,1)</f>
        <v>42790.583368055552</v>
      </c>
      <c r="P2956">
        <f>YEAR(O2956)</f>
        <v>2017</v>
      </c>
      <c r="R2956" t="str" cm="1">
        <f t="array" ref="R2956:S2956">_xlfn.TEXTSPLIT(N2956,"/")</f>
        <v>theater</v>
      </c>
      <c r="S2956" t="str">
        <v>spaces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(((J2957/60)/60)/24)+DATE(1970,1,1)</f>
        <v>42141.741307870368</v>
      </c>
      <c r="P2957">
        <f>YEAR(O2957)</f>
        <v>2015</v>
      </c>
      <c r="R2957" t="str" cm="1">
        <f t="array" ref="R2957:S2957">_xlfn.TEXTSPLIT(N2957,"/")</f>
        <v>theater</v>
      </c>
      <c r="S2957" t="str">
        <v>spaces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(((J2958/60)/60)/24)+DATE(1970,1,1)</f>
        <v>42464.958912037036</v>
      </c>
      <c r="P2958">
        <f>YEAR(O2958)</f>
        <v>2016</v>
      </c>
      <c r="R2958" t="str" cm="1">
        <f t="array" ref="R2958:S2958">_xlfn.TEXTSPLIT(N2958,"/")</f>
        <v>theater</v>
      </c>
      <c r="S2958" t="str">
        <v>spaces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(((J2959/60)/60)/24)+DATE(1970,1,1)</f>
        <v>42031.011249999996</v>
      </c>
      <c r="P2959">
        <f>YEAR(O2959)</f>
        <v>2015</v>
      </c>
      <c r="R2959" t="str" cm="1">
        <f t="array" ref="R2959:S2959">_xlfn.TEXTSPLIT(N2959,"/")</f>
        <v>theater</v>
      </c>
      <c r="S2959" t="str">
        <v>spaces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(((J2960/60)/60)/24)+DATE(1970,1,1)</f>
        <v>42438.779131944444</v>
      </c>
      <c r="P2960">
        <f>YEAR(O2960)</f>
        <v>2016</v>
      </c>
      <c r="R2960" t="str" cm="1">
        <f t="array" ref="R2960:S2960">_xlfn.TEXTSPLIT(N2960,"/")</f>
        <v>theater</v>
      </c>
      <c r="S2960" t="str">
        <v>spaces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(((J2961/60)/60)/24)+DATE(1970,1,1)</f>
        <v>42498.008391203708</v>
      </c>
      <c r="P2961">
        <f>YEAR(O2961)</f>
        <v>2016</v>
      </c>
      <c r="R2961" t="str" cm="1">
        <f t="array" ref="R2961:S2961">_xlfn.TEXTSPLIT(N2961,"/")</f>
        <v>theater</v>
      </c>
      <c r="S2961" t="str">
        <v>spaces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(((J2962/60)/60)/24)+DATE(1970,1,1)</f>
        <v>41863.757210648146</v>
      </c>
      <c r="P2962">
        <f>YEAR(O2962)</f>
        <v>2014</v>
      </c>
      <c r="R2962" t="str" cm="1">
        <f t="array" ref="R2962:S2962">_xlfn.TEXTSPLIT(N2962,"/")</f>
        <v>theater</v>
      </c>
      <c r="S2962" t="str">
        <v>spaces</v>
      </c>
    </row>
    <row r="2963" spans="1:19" ht="28.8" x14ac:dyDescent="0.3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 s="9">
        <f>(((J2963/60)/60)/24)+DATE(1970,1,1)</f>
        <v>42056.1324537037</v>
      </c>
      <c r="P2963">
        <f>YEAR(O2963)</f>
        <v>2015</v>
      </c>
      <c r="R2963" t="str" cm="1">
        <f t="array" ref="R2963:S2963">_xlfn.TEXTSPLIT(N2963,"/")</f>
        <v>theater</v>
      </c>
      <c r="S2963" t="str">
        <v>plays</v>
      </c>
    </row>
    <row r="2964" spans="1:19" ht="43.2" x14ac:dyDescent="0.3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 s="9">
        <f>(((J2964/60)/60)/24)+DATE(1970,1,1)</f>
        <v>42217.670104166667</v>
      </c>
      <c r="P2964">
        <f>YEAR(O2964)</f>
        <v>2015</v>
      </c>
      <c r="R2964" t="str" cm="1">
        <f t="array" ref="R2964:S2964">_xlfn.TEXTSPLIT(N2964,"/")</f>
        <v>theater</v>
      </c>
      <c r="S2964" t="str">
        <v>plays</v>
      </c>
    </row>
    <row r="2965" spans="1:19" ht="57.6" x14ac:dyDescent="0.3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 s="9">
        <f>(((J2965/60)/60)/24)+DATE(1970,1,1)</f>
        <v>42423.050613425927</v>
      </c>
      <c r="P2965">
        <f>YEAR(O2965)</f>
        <v>2016</v>
      </c>
      <c r="R2965" t="str" cm="1">
        <f t="array" ref="R2965:S2965">_xlfn.TEXTSPLIT(N2965,"/")</f>
        <v>theater</v>
      </c>
      <c r="S2965" t="str">
        <v>plays</v>
      </c>
    </row>
    <row r="2966" spans="1:19" ht="57.6" x14ac:dyDescent="0.3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 s="9">
        <f>(((J2966/60)/60)/24)+DATE(1970,1,1)</f>
        <v>42307.908379629633</v>
      </c>
      <c r="P2966">
        <f>YEAR(O2966)</f>
        <v>2015</v>
      </c>
      <c r="R2966" t="str" cm="1">
        <f t="array" ref="R2966:S2966">_xlfn.TEXTSPLIT(N2966,"/")</f>
        <v>theater</v>
      </c>
      <c r="S2966" t="str">
        <v>plays</v>
      </c>
    </row>
    <row r="2967" spans="1:19" ht="43.2" x14ac:dyDescent="0.3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 s="9">
        <f>(((J2967/60)/60)/24)+DATE(1970,1,1)</f>
        <v>42462.140868055561</v>
      </c>
      <c r="P2967">
        <f>YEAR(O2967)</f>
        <v>2016</v>
      </c>
      <c r="R2967" t="str" cm="1">
        <f t="array" ref="R2967:S2967">_xlfn.TEXTSPLIT(N2967,"/")</f>
        <v>theater</v>
      </c>
      <c r="S2967" t="str">
        <v>plays</v>
      </c>
    </row>
    <row r="2968" spans="1:19" ht="43.2" x14ac:dyDescent="0.3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 s="9">
        <f>(((J2968/60)/60)/24)+DATE(1970,1,1)</f>
        <v>41968.677465277782</v>
      </c>
      <c r="P2968">
        <f>YEAR(O2968)</f>
        <v>2014</v>
      </c>
      <c r="R2968" t="str" cm="1">
        <f t="array" ref="R2968:S2968">_xlfn.TEXTSPLIT(N2968,"/")</f>
        <v>theater</v>
      </c>
      <c r="S2968" t="str">
        <v>plays</v>
      </c>
    </row>
    <row r="2969" spans="1:19" ht="57.6" x14ac:dyDescent="0.3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 s="9">
        <f>(((J2969/60)/60)/24)+DATE(1970,1,1)</f>
        <v>42132.809953703705</v>
      </c>
      <c r="P2969">
        <f>YEAR(O2969)</f>
        <v>2015</v>
      </c>
      <c r="R2969" t="str" cm="1">
        <f t="array" ref="R2969:S2969">_xlfn.TEXTSPLIT(N2969,"/")</f>
        <v>theater</v>
      </c>
      <c r="S2969" t="str">
        <v>plays</v>
      </c>
    </row>
    <row r="2970" spans="1:19" ht="57.6" x14ac:dyDescent="0.3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 s="9">
        <f>(((J2970/60)/60)/24)+DATE(1970,1,1)</f>
        <v>41802.62090277778</v>
      </c>
      <c r="P2970">
        <f>YEAR(O2970)</f>
        <v>2014</v>
      </c>
      <c r="R2970" t="str" cm="1">
        <f t="array" ref="R2970:S2970">_xlfn.TEXTSPLIT(N2970,"/")</f>
        <v>theater</v>
      </c>
      <c r="S2970" t="str">
        <v>plays</v>
      </c>
    </row>
    <row r="2971" spans="1:19" ht="43.2" x14ac:dyDescent="0.3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 s="9">
        <f>(((J2971/60)/60)/24)+DATE(1970,1,1)</f>
        <v>41974.743148148147</v>
      </c>
      <c r="P2971">
        <f>YEAR(O2971)</f>
        <v>2014</v>
      </c>
      <c r="R2971" t="str" cm="1">
        <f t="array" ref="R2971:S2971">_xlfn.TEXTSPLIT(N2971,"/")</f>
        <v>theater</v>
      </c>
      <c r="S2971" t="str">
        <v>plays</v>
      </c>
    </row>
    <row r="2972" spans="1:19" ht="43.2" x14ac:dyDescent="0.3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 s="9">
        <f>(((J2972/60)/60)/24)+DATE(1970,1,1)</f>
        <v>42026.176180555558</v>
      </c>
      <c r="P2972">
        <f>YEAR(O2972)</f>
        <v>2015</v>
      </c>
      <c r="R2972" t="str" cm="1">
        <f t="array" ref="R2972:S2972">_xlfn.TEXTSPLIT(N2972,"/")</f>
        <v>theater</v>
      </c>
      <c r="S2972" t="str">
        <v>plays</v>
      </c>
    </row>
    <row r="2973" spans="1:19" ht="57.6" x14ac:dyDescent="0.3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 s="9">
        <f>(((J2973/60)/60)/24)+DATE(1970,1,1)</f>
        <v>41884.599849537037</v>
      </c>
      <c r="P2973">
        <f>YEAR(O2973)</f>
        <v>2014</v>
      </c>
      <c r="R2973" t="str" cm="1">
        <f t="array" ref="R2973:S2973">_xlfn.TEXTSPLIT(N2973,"/")</f>
        <v>theater</v>
      </c>
      <c r="S2973" t="str">
        <v>plays</v>
      </c>
    </row>
    <row r="2974" spans="1:19" ht="43.2" x14ac:dyDescent="0.3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 s="9">
        <f>(((J2974/60)/60)/24)+DATE(1970,1,1)</f>
        <v>42011.202581018515</v>
      </c>
      <c r="P2974">
        <f>YEAR(O2974)</f>
        <v>2015</v>
      </c>
      <c r="R2974" t="str" cm="1">
        <f t="array" ref="R2974:S2974">_xlfn.TEXTSPLIT(N2974,"/")</f>
        <v>theater</v>
      </c>
      <c r="S2974" t="str">
        <v>plays</v>
      </c>
    </row>
    <row r="2975" spans="1:19" ht="28.8" x14ac:dyDescent="0.3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 s="9">
        <f>(((J2975/60)/60)/24)+DATE(1970,1,1)</f>
        <v>42026.924976851849</v>
      </c>
      <c r="P2975">
        <f>YEAR(O2975)</f>
        <v>2015</v>
      </c>
      <c r="R2975" t="str" cm="1">
        <f t="array" ref="R2975:S2975">_xlfn.TEXTSPLIT(N2975,"/")</f>
        <v>theater</v>
      </c>
      <c r="S2975" t="str">
        <v>plays</v>
      </c>
    </row>
    <row r="2976" spans="1:19" ht="43.2" x14ac:dyDescent="0.3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 s="9">
        <f>(((J2976/60)/60)/24)+DATE(1970,1,1)</f>
        <v>42103.535254629634</v>
      </c>
      <c r="P2976">
        <f>YEAR(O2976)</f>
        <v>2015</v>
      </c>
      <c r="R2976" t="str" cm="1">
        <f t="array" ref="R2976:S2976">_xlfn.TEXTSPLIT(N2976,"/")</f>
        <v>theater</v>
      </c>
      <c r="S2976" t="str">
        <v>plays</v>
      </c>
    </row>
    <row r="2977" spans="1:19" ht="43.2" x14ac:dyDescent="0.3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 s="9">
        <f>(((J2977/60)/60)/24)+DATE(1970,1,1)</f>
        <v>41808.198518518519</v>
      </c>
      <c r="P2977">
        <f>YEAR(O2977)</f>
        <v>2014</v>
      </c>
      <c r="R2977" t="str" cm="1">
        <f t="array" ref="R2977:S2977">_xlfn.TEXTSPLIT(N2977,"/")</f>
        <v>theater</v>
      </c>
      <c r="S2977" t="str">
        <v>plays</v>
      </c>
    </row>
    <row r="2978" spans="1:19" ht="43.2" x14ac:dyDescent="0.3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 s="9">
        <f>(((J2978/60)/60)/24)+DATE(1970,1,1)</f>
        <v>41948.552847222221</v>
      </c>
      <c r="P2978">
        <f>YEAR(O2978)</f>
        <v>2014</v>
      </c>
      <c r="R2978" t="str" cm="1">
        <f t="array" ref="R2978:S2978">_xlfn.TEXTSPLIT(N2978,"/")</f>
        <v>theater</v>
      </c>
      <c r="S2978" t="str">
        <v>plays</v>
      </c>
    </row>
    <row r="2979" spans="1:19" ht="43.2" x14ac:dyDescent="0.3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 s="9">
        <f>(((J2979/60)/60)/24)+DATE(1970,1,1)</f>
        <v>41881.453587962962</v>
      </c>
      <c r="P2979">
        <f>YEAR(O2979)</f>
        <v>2014</v>
      </c>
      <c r="R2979" t="str" cm="1">
        <f t="array" ref="R2979:S2979">_xlfn.TEXTSPLIT(N2979,"/")</f>
        <v>theater</v>
      </c>
      <c r="S2979" t="str">
        <v>plays</v>
      </c>
    </row>
    <row r="2980" spans="1:19" ht="57.6" x14ac:dyDescent="0.3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 s="9">
        <f>(((J2980/60)/60)/24)+DATE(1970,1,1)</f>
        <v>41875.922858796301</v>
      </c>
      <c r="P2980">
        <f>YEAR(O2980)</f>
        <v>2014</v>
      </c>
      <c r="R2980" t="str" cm="1">
        <f t="array" ref="R2980:S2980">_xlfn.TEXTSPLIT(N2980,"/")</f>
        <v>theater</v>
      </c>
      <c r="S2980" t="str">
        <v>plays</v>
      </c>
    </row>
    <row r="2981" spans="1:19" ht="43.2" x14ac:dyDescent="0.3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 s="9">
        <f>(((J2981/60)/60)/24)+DATE(1970,1,1)</f>
        <v>42313.703900462962</v>
      </c>
      <c r="P2981">
        <f>YEAR(O2981)</f>
        <v>2015</v>
      </c>
      <c r="R2981" t="str" cm="1">
        <f t="array" ref="R2981:S2981">_xlfn.TEXTSPLIT(N2981,"/")</f>
        <v>theater</v>
      </c>
      <c r="S2981" t="str">
        <v>plays</v>
      </c>
    </row>
    <row r="2982" spans="1:19" ht="43.2" x14ac:dyDescent="0.3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 s="9">
        <f>(((J2982/60)/60)/24)+DATE(1970,1,1)</f>
        <v>42291.739548611105</v>
      </c>
      <c r="P2982">
        <f>YEAR(O2982)</f>
        <v>2015</v>
      </c>
      <c r="R2982" t="str" cm="1">
        <f t="array" ref="R2982:S2982">_xlfn.TEXTSPLIT(N2982,"/")</f>
        <v>theater</v>
      </c>
      <c r="S2982" t="str">
        <v>plays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(((J2983/60)/60)/24)+DATE(1970,1,1)</f>
        <v>42225.559675925921</v>
      </c>
      <c r="P2983">
        <f>YEAR(O2983)</f>
        <v>2015</v>
      </c>
      <c r="R2983" t="str" cm="1">
        <f t="array" ref="R2983:S2983">_xlfn.TEXTSPLIT(N2983,"/")</f>
        <v>theater</v>
      </c>
      <c r="S2983" t="str">
        <v>spaces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(((J2984/60)/60)/24)+DATE(1970,1,1)</f>
        <v>42381.686840277776</v>
      </c>
      <c r="P2984">
        <f>YEAR(O2984)</f>
        <v>2016</v>
      </c>
      <c r="R2984" t="str" cm="1">
        <f t="array" ref="R2984:S2984">_xlfn.TEXTSPLIT(N2984,"/")</f>
        <v>theater</v>
      </c>
      <c r="S2984" t="str">
        <v>spaces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(((J2985/60)/60)/24)+DATE(1970,1,1)</f>
        <v>41894.632361111115</v>
      </c>
      <c r="P2985">
        <f>YEAR(O2985)</f>
        <v>2014</v>
      </c>
      <c r="R2985" t="str" cm="1">
        <f t="array" ref="R2985:S2985">_xlfn.TEXTSPLIT(N2985,"/")</f>
        <v>theater</v>
      </c>
      <c r="S2985" t="str">
        <v>spaces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(((J2986/60)/60)/24)+DATE(1970,1,1)</f>
        <v>42576.278715277775</v>
      </c>
      <c r="P2986">
        <f>YEAR(O2986)</f>
        <v>2016</v>
      </c>
      <c r="R2986" t="str" cm="1">
        <f t="array" ref="R2986:S2986">_xlfn.TEXTSPLIT(N2986,"/")</f>
        <v>theater</v>
      </c>
      <c r="S2986" t="str">
        <v>spaces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(((J2987/60)/60)/24)+DATE(1970,1,1)</f>
        <v>42654.973703703698</v>
      </c>
      <c r="P2987">
        <f>YEAR(O2987)</f>
        <v>2016</v>
      </c>
      <c r="R2987" t="str" cm="1">
        <f t="array" ref="R2987:S2987">_xlfn.TEXTSPLIT(N2987,"/")</f>
        <v>theater</v>
      </c>
      <c r="S2987" t="str">
        <v>spaces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(((J2988/60)/60)/24)+DATE(1970,1,1)</f>
        <v>42431.500069444446</v>
      </c>
      <c r="P2988">
        <f>YEAR(O2988)</f>
        <v>2016</v>
      </c>
      <c r="R2988" t="str" cm="1">
        <f t="array" ref="R2988:S2988">_xlfn.TEXTSPLIT(N2988,"/")</f>
        <v>theater</v>
      </c>
      <c r="S2988" t="str">
        <v>spaces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(((J2989/60)/60)/24)+DATE(1970,1,1)</f>
        <v>42627.307303240741</v>
      </c>
      <c r="P2989">
        <f>YEAR(O2989)</f>
        <v>2016</v>
      </c>
      <c r="R2989" t="str" cm="1">
        <f t="array" ref="R2989:S2989">_xlfn.TEXTSPLIT(N2989,"/")</f>
        <v>theater</v>
      </c>
      <c r="S2989" t="str">
        <v>spaces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(((J2990/60)/60)/24)+DATE(1970,1,1)</f>
        <v>42511.362048611118</v>
      </c>
      <c r="P2990">
        <f>YEAR(O2990)</f>
        <v>2016</v>
      </c>
      <c r="R2990" t="str" cm="1">
        <f t="array" ref="R2990:S2990">_xlfn.TEXTSPLIT(N2990,"/")</f>
        <v>theater</v>
      </c>
      <c r="S2990" t="str">
        <v>spaces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(((J2991/60)/60)/24)+DATE(1970,1,1)</f>
        <v>42337.02039351852</v>
      </c>
      <c r="P2991">
        <f>YEAR(O2991)</f>
        <v>2015</v>
      </c>
      <c r="R2991" t="str" cm="1">
        <f t="array" ref="R2991:S2991">_xlfn.TEXTSPLIT(N2991,"/")</f>
        <v>theater</v>
      </c>
      <c r="S2991" t="str">
        <v>spaces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(((J2992/60)/60)/24)+DATE(1970,1,1)</f>
        <v>42341.57430555555</v>
      </c>
      <c r="P2992">
        <f>YEAR(O2992)</f>
        <v>2015</v>
      </c>
      <c r="R2992" t="str" cm="1">
        <f t="array" ref="R2992:S2992">_xlfn.TEXTSPLIT(N2992,"/")</f>
        <v>theater</v>
      </c>
      <c r="S2992" t="str">
        <v>spaces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(((J2993/60)/60)/24)+DATE(1970,1,1)</f>
        <v>42740.837152777778</v>
      </c>
      <c r="P2993">
        <f>YEAR(O2993)</f>
        <v>2017</v>
      </c>
      <c r="R2993" t="str" cm="1">
        <f t="array" ref="R2993:S2993">_xlfn.TEXTSPLIT(N2993,"/")</f>
        <v>theater</v>
      </c>
      <c r="S2993" t="str">
        <v>spaces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(((J2994/60)/60)/24)+DATE(1970,1,1)</f>
        <v>42622.767476851848</v>
      </c>
      <c r="P2994">
        <f>YEAR(O2994)</f>
        <v>2016</v>
      </c>
      <c r="R2994" t="str" cm="1">
        <f t="array" ref="R2994:S2994">_xlfn.TEXTSPLIT(N2994,"/")</f>
        <v>theater</v>
      </c>
      <c r="S2994" t="str">
        <v>spaces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(((J2995/60)/60)/24)+DATE(1970,1,1)</f>
        <v>42390.838738425926</v>
      </c>
      <c r="P2995">
        <f>YEAR(O2995)</f>
        <v>2016</v>
      </c>
      <c r="R2995" t="str" cm="1">
        <f t="array" ref="R2995:S2995">_xlfn.TEXTSPLIT(N2995,"/")</f>
        <v>theater</v>
      </c>
      <c r="S2995" t="str">
        <v>spaces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(((J2996/60)/60)/24)+DATE(1970,1,1)</f>
        <v>41885.478842592594</v>
      </c>
      <c r="P2996">
        <f>YEAR(O2996)</f>
        <v>2014</v>
      </c>
      <c r="R2996" t="str" cm="1">
        <f t="array" ref="R2996:S2996">_xlfn.TEXTSPLIT(N2996,"/")</f>
        <v>theater</v>
      </c>
      <c r="S2996" t="str">
        <v>spaces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(((J2997/60)/60)/24)+DATE(1970,1,1)</f>
        <v>42724.665173611109</v>
      </c>
      <c r="P2997">
        <f>YEAR(O2997)</f>
        <v>2016</v>
      </c>
      <c r="R2997" t="str" cm="1">
        <f t="array" ref="R2997:S2997">_xlfn.TEXTSPLIT(N2997,"/")</f>
        <v>theater</v>
      </c>
      <c r="S2997" t="str">
        <v>spaces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(((J2998/60)/60)/24)+DATE(1970,1,1)</f>
        <v>42090.912500000006</v>
      </c>
      <c r="P2998">
        <f>YEAR(O2998)</f>
        <v>2015</v>
      </c>
      <c r="R2998" t="str" cm="1">
        <f t="array" ref="R2998:S2998">_xlfn.TEXTSPLIT(N2998,"/")</f>
        <v>theater</v>
      </c>
      <c r="S2998" t="str">
        <v>spaces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(((J2999/60)/60)/24)+DATE(1970,1,1)</f>
        <v>42775.733715277776</v>
      </c>
      <c r="P2999">
        <f>YEAR(O2999)</f>
        <v>2017</v>
      </c>
      <c r="R2999" t="str" cm="1">
        <f t="array" ref="R2999:S2999">_xlfn.TEXTSPLIT(N2999,"/")</f>
        <v>theater</v>
      </c>
      <c r="S2999" t="str">
        <v>spaces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(((J3000/60)/60)/24)+DATE(1970,1,1)</f>
        <v>41778.193622685183</v>
      </c>
      <c r="P3000">
        <f>YEAR(O3000)</f>
        <v>2014</v>
      </c>
      <c r="R3000" t="str" cm="1">
        <f t="array" ref="R3000:S3000">_xlfn.TEXTSPLIT(N3000,"/")</f>
        <v>theater</v>
      </c>
      <c r="S3000" t="str">
        <v>spaces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(((J3001/60)/60)/24)+DATE(1970,1,1)</f>
        <v>42780.740277777775</v>
      </c>
      <c r="P3001">
        <f>YEAR(O3001)</f>
        <v>2017</v>
      </c>
      <c r="R3001" t="str" cm="1">
        <f t="array" ref="R3001:S3001">_xlfn.TEXTSPLIT(N3001,"/")</f>
        <v>theater</v>
      </c>
      <c r="S3001" t="str">
        <v>spaces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(((J3002/60)/60)/24)+DATE(1970,1,1)</f>
        <v>42752.827199074076</v>
      </c>
      <c r="P3002">
        <f>YEAR(O3002)</f>
        <v>2017</v>
      </c>
      <c r="R3002" t="str" cm="1">
        <f t="array" ref="R3002:S3002">_xlfn.TEXTSPLIT(N3002,"/")</f>
        <v>theater</v>
      </c>
      <c r="S3002" t="str">
        <v>spaces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(((J3003/60)/60)/24)+DATE(1970,1,1)</f>
        <v>42534.895625000005</v>
      </c>
      <c r="P3003">
        <f>YEAR(O3003)</f>
        <v>2016</v>
      </c>
      <c r="R3003" t="str" cm="1">
        <f t="array" ref="R3003:S3003">_xlfn.TEXTSPLIT(N3003,"/")</f>
        <v>theater</v>
      </c>
      <c r="S3003" t="str">
        <v>spaces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(((J3004/60)/60)/24)+DATE(1970,1,1)</f>
        <v>41239.83625</v>
      </c>
      <c r="P3004">
        <f>YEAR(O3004)</f>
        <v>2012</v>
      </c>
      <c r="R3004" t="str" cm="1">
        <f t="array" ref="R3004:S3004">_xlfn.TEXTSPLIT(N3004,"/")</f>
        <v>theater</v>
      </c>
      <c r="S3004" t="str">
        <v>spaces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(((J3005/60)/60)/24)+DATE(1970,1,1)</f>
        <v>42398.849259259259</v>
      </c>
      <c r="P3005">
        <f>YEAR(O3005)</f>
        <v>2016</v>
      </c>
      <c r="R3005" t="str" cm="1">
        <f t="array" ref="R3005:S3005">_xlfn.TEXTSPLIT(N3005,"/")</f>
        <v>theater</v>
      </c>
      <c r="S3005" t="str">
        <v>spaces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(((J3006/60)/60)/24)+DATE(1970,1,1)</f>
        <v>41928.881064814814</v>
      </c>
      <c r="P3006">
        <f>YEAR(O3006)</f>
        <v>2014</v>
      </c>
      <c r="R3006" t="str" cm="1">
        <f t="array" ref="R3006:S3006">_xlfn.TEXTSPLIT(N3006,"/")</f>
        <v>theater</v>
      </c>
      <c r="S3006" t="str">
        <v>spaces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(((J3007/60)/60)/24)+DATE(1970,1,1)</f>
        <v>41888.674826388888</v>
      </c>
      <c r="P3007">
        <f>YEAR(O3007)</f>
        <v>2014</v>
      </c>
      <c r="R3007" t="str" cm="1">
        <f t="array" ref="R3007:S3007">_xlfn.TEXTSPLIT(N3007,"/")</f>
        <v>theater</v>
      </c>
      <c r="S3007" t="str">
        <v>spaces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(((J3008/60)/60)/24)+DATE(1970,1,1)</f>
        <v>41957.756840277783</v>
      </c>
      <c r="P3008">
        <f>YEAR(O3008)</f>
        <v>2014</v>
      </c>
      <c r="R3008" t="str" cm="1">
        <f t="array" ref="R3008:S3008">_xlfn.TEXTSPLIT(N3008,"/")</f>
        <v>theater</v>
      </c>
      <c r="S3008" t="str">
        <v>spaces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(((J3009/60)/60)/24)+DATE(1970,1,1)</f>
        <v>42098.216238425928</v>
      </c>
      <c r="P3009">
        <f>YEAR(O3009)</f>
        <v>2015</v>
      </c>
      <c r="R3009" t="str" cm="1">
        <f t="array" ref="R3009:S3009">_xlfn.TEXTSPLIT(N3009,"/")</f>
        <v>theater</v>
      </c>
      <c r="S3009" t="str">
        <v>spaces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(((J3010/60)/60)/24)+DATE(1970,1,1)</f>
        <v>42360.212025462963</v>
      </c>
      <c r="P3010">
        <f>YEAR(O3010)</f>
        <v>2015</v>
      </c>
      <c r="R3010" t="str" cm="1">
        <f t="array" ref="R3010:S3010">_xlfn.TEXTSPLIT(N3010,"/")</f>
        <v>theater</v>
      </c>
      <c r="S3010" t="str">
        <v>spaces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(((J3011/60)/60)/24)+DATE(1970,1,1)</f>
        <v>41939.569907407407</v>
      </c>
      <c r="P3011">
        <f>YEAR(O3011)</f>
        <v>2014</v>
      </c>
      <c r="R3011" t="str" cm="1">
        <f t="array" ref="R3011:S3011">_xlfn.TEXTSPLIT(N3011,"/")</f>
        <v>theater</v>
      </c>
      <c r="S3011" t="str">
        <v>spaces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(((J3012/60)/60)/24)+DATE(1970,1,1)</f>
        <v>41996.832395833335</v>
      </c>
      <c r="P3012">
        <f>YEAR(O3012)</f>
        <v>2014</v>
      </c>
      <c r="R3012" t="str" cm="1">
        <f t="array" ref="R3012:S3012">_xlfn.TEXTSPLIT(N3012,"/")</f>
        <v>theater</v>
      </c>
      <c r="S3012" t="str">
        <v>spaces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(((J3013/60)/60)/24)+DATE(1970,1,1)</f>
        <v>42334.468935185185</v>
      </c>
      <c r="P3013">
        <f>YEAR(O3013)</f>
        <v>2015</v>
      </c>
      <c r="R3013" t="str" cm="1">
        <f t="array" ref="R3013:S3013">_xlfn.TEXTSPLIT(N3013,"/")</f>
        <v>theater</v>
      </c>
      <c r="S3013" t="str">
        <v>spaces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(((J3014/60)/60)/24)+DATE(1970,1,1)</f>
        <v>42024.702893518523</v>
      </c>
      <c r="P3014">
        <f>YEAR(O3014)</f>
        <v>2015</v>
      </c>
      <c r="R3014" t="str" cm="1">
        <f t="array" ref="R3014:S3014">_xlfn.TEXTSPLIT(N3014,"/")</f>
        <v>theater</v>
      </c>
      <c r="S3014" t="str">
        <v>spaces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(((J3015/60)/60)/24)+DATE(1970,1,1)</f>
        <v>42146.836215277777</v>
      </c>
      <c r="P3015">
        <f>YEAR(O3015)</f>
        <v>2015</v>
      </c>
      <c r="R3015" t="str" cm="1">
        <f t="array" ref="R3015:S3015">_xlfn.TEXTSPLIT(N3015,"/")</f>
        <v>theater</v>
      </c>
      <c r="S3015" t="str">
        <v>spaces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(((J3016/60)/60)/24)+DATE(1970,1,1)</f>
        <v>41920.123611111114</v>
      </c>
      <c r="P3016">
        <f>YEAR(O3016)</f>
        <v>2014</v>
      </c>
      <c r="R3016" t="str" cm="1">
        <f t="array" ref="R3016:S3016">_xlfn.TEXTSPLIT(N3016,"/")</f>
        <v>theater</v>
      </c>
      <c r="S3016" t="str">
        <v>spaces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(((J3017/60)/60)/24)+DATE(1970,1,1)</f>
        <v>41785.72729166667</v>
      </c>
      <c r="P3017">
        <f>YEAR(O3017)</f>
        <v>2014</v>
      </c>
      <c r="R3017" t="str" cm="1">
        <f t="array" ref="R3017:S3017">_xlfn.TEXTSPLIT(N3017,"/")</f>
        <v>theater</v>
      </c>
      <c r="S3017" t="str">
        <v>spaces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(((J3018/60)/60)/24)+DATE(1970,1,1)</f>
        <v>41778.548055555555</v>
      </c>
      <c r="P3018">
        <f>YEAR(O3018)</f>
        <v>2014</v>
      </c>
      <c r="R3018" t="str" cm="1">
        <f t="array" ref="R3018:S3018">_xlfn.TEXTSPLIT(N3018,"/")</f>
        <v>theater</v>
      </c>
      <c r="S3018" t="str">
        <v>spaces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(((J3019/60)/60)/24)+DATE(1970,1,1)</f>
        <v>41841.850034722222</v>
      </c>
      <c r="P3019">
        <f>YEAR(O3019)</f>
        <v>2014</v>
      </c>
      <c r="R3019" t="str" cm="1">
        <f t="array" ref="R3019:S3019">_xlfn.TEXTSPLIT(N3019,"/")</f>
        <v>theater</v>
      </c>
      <c r="S3019" t="str">
        <v>spaces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(((J3020/60)/60)/24)+DATE(1970,1,1)</f>
        <v>42163.29833333334</v>
      </c>
      <c r="P3020">
        <f>YEAR(O3020)</f>
        <v>2015</v>
      </c>
      <c r="R3020" t="str" cm="1">
        <f t="array" ref="R3020:S3020">_xlfn.TEXTSPLIT(N3020,"/")</f>
        <v>theater</v>
      </c>
      <c r="S3020" t="str">
        <v>spaces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(((J3021/60)/60)/24)+DATE(1970,1,1)</f>
        <v>41758.833564814813</v>
      </c>
      <c r="P3021">
        <f>YEAR(O3021)</f>
        <v>2014</v>
      </c>
      <c r="R3021" t="str" cm="1">
        <f t="array" ref="R3021:S3021">_xlfn.TEXTSPLIT(N3021,"/")</f>
        <v>theater</v>
      </c>
      <c r="S3021" t="str">
        <v>spaces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(((J3022/60)/60)/24)+DATE(1970,1,1)</f>
        <v>42170.846446759257</v>
      </c>
      <c r="P3022">
        <f>YEAR(O3022)</f>
        <v>2015</v>
      </c>
      <c r="R3022" t="str" cm="1">
        <f t="array" ref="R3022:S3022">_xlfn.TEXTSPLIT(N3022,"/")</f>
        <v>theater</v>
      </c>
      <c r="S3022" t="str">
        <v>spaces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(((J3023/60)/60)/24)+DATE(1970,1,1)</f>
        <v>42660.618854166663</v>
      </c>
      <c r="P3023">
        <f>YEAR(O3023)</f>
        <v>2016</v>
      </c>
      <c r="R3023" t="str" cm="1">
        <f t="array" ref="R3023:S3023">_xlfn.TEXTSPLIT(N3023,"/")</f>
        <v>theater</v>
      </c>
      <c r="S3023" t="str">
        <v>spaces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(((J3024/60)/60)/24)+DATE(1970,1,1)</f>
        <v>42564.95380787037</v>
      </c>
      <c r="P3024">
        <f>YEAR(O3024)</f>
        <v>2016</v>
      </c>
      <c r="R3024" t="str" cm="1">
        <f t="array" ref="R3024:S3024">_xlfn.TEXTSPLIT(N3024,"/")</f>
        <v>theater</v>
      </c>
      <c r="S3024" t="str">
        <v>spaces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(((J3025/60)/60)/24)+DATE(1970,1,1)</f>
        <v>42121.675763888896</v>
      </c>
      <c r="P3025">
        <f>YEAR(O3025)</f>
        <v>2015</v>
      </c>
      <c r="R3025" t="str" cm="1">
        <f t="array" ref="R3025:S3025">_xlfn.TEXTSPLIT(N3025,"/")</f>
        <v>theater</v>
      </c>
      <c r="S3025" t="str">
        <v>spaces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(((J3026/60)/60)/24)+DATE(1970,1,1)</f>
        <v>41158.993923611109</v>
      </c>
      <c r="P3026">
        <f>YEAR(O3026)</f>
        <v>2012</v>
      </c>
      <c r="R3026" t="str" cm="1">
        <f t="array" ref="R3026:S3026">_xlfn.TEXTSPLIT(N3026,"/")</f>
        <v>theater</v>
      </c>
      <c r="S3026" t="str">
        <v>spaces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(((J3027/60)/60)/24)+DATE(1970,1,1)</f>
        <v>41761.509409722225</v>
      </c>
      <c r="P3027">
        <f>YEAR(O3027)</f>
        <v>2014</v>
      </c>
      <c r="R3027" t="str" cm="1">
        <f t="array" ref="R3027:S3027">_xlfn.TEXTSPLIT(N3027,"/")</f>
        <v>theater</v>
      </c>
      <c r="S3027" t="str">
        <v>spaces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(((J3028/60)/60)/24)+DATE(1970,1,1)</f>
        <v>42783.459398148145</v>
      </c>
      <c r="P3028">
        <f>YEAR(O3028)</f>
        <v>2017</v>
      </c>
      <c r="R3028" t="str" cm="1">
        <f t="array" ref="R3028:S3028">_xlfn.TEXTSPLIT(N3028,"/")</f>
        <v>theater</v>
      </c>
      <c r="S3028" t="str">
        <v>spaces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(((J3029/60)/60)/24)+DATE(1970,1,1)</f>
        <v>42053.704293981486</v>
      </c>
      <c r="P3029">
        <f>YEAR(O3029)</f>
        <v>2015</v>
      </c>
      <c r="R3029" t="str" cm="1">
        <f t="array" ref="R3029:S3029">_xlfn.TEXTSPLIT(N3029,"/")</f>
        <v>theater</v>
      </c>
      <c r="S3029" t="str">
        <v>spaces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(((J3030/60)/60)/24)+DATE(1970,1,1)</f>
        <v>42567.264178240745</v>
      </c>
      <c r="P3030">
        <f>YEAR(O3030)</f>
        <v>2016</v>
      </c>
      <c r="R3030" t="str" cm="1">
        <f t="array" ref="R3030:S3030">_xlfn.TEXTSPLIT(N3030,"/")</f>
        <v>theater</v>
      </c>
      <c r="S3030" t="str">
        <v>spaces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(((J3031/60)/60)/24)+DATE(1970,1,1)</f>
        <v>41932.708877314813</v>
      </c>
      <c r="P3031">
        <f>YEAR(O3031)</f>
        <v>2014</v>
      </c>
      <c r="R3031" t="str" cm="1">
        <f t="array" ref="R3031:S3031">_xlfn.TEXTSPLIT(N3031,"/")</f>
        <v>theater</v>
      </c>
      <c r="S3031" t="str">
        <v>spaces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(((J3032/60)/60)/24)+DATE(1970,1,1)</f>
        <v>42233.747349537036</v>
      </c>
      <c r="P3032">
        <f>YEAR(O3032)</f>
        <v>2015</v>
      </c>
      <c r="R3032" t="str" cm="1">
        <f t="array" ref="R3032:S3032">_xlfn.TEXTSPLIT(N3032,"/")</f>
        <v>theater</v>
      </c>
      <c r="S3032" t="str">
        <v>spaces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(((J3033/60)/60)/24)+DATE(1970,1,1)</f>
        <v>42597.882488425923</v>
      </c>
      <c r="P3033">
        <f>YEAR(O3033)</f>
        <v>2016</v>
      </c>
      <c r="R3033" t="str" cm="1">
        <f t="array" ref="R3033:S3033">_xlfn.TEXTSPLIT(N3033,"/")</f>
        <v>theater</v>
      </c>
      <c r="S3033" t="str">
        <v>spaces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(((J3034/60)/60)/24)+DATE(1970,1,1)</f>
        <v>42228.044664351852</v>
      </c>
      <c r="P3034">
        <f>YEAR(O3034)</f>
        <v>2015</v>
      </c>
      <c r="R3034" t="str" cm="1">
        <f t="array" ref="R3034:S3034">_xlfn.TEXTSPLIT(N3034,"/")</f>
        <v>theater</v>
      </c>
      <c r="S3034" t="str">
        <v>spaces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(((J3035/60)/60)/24)+DATE(1970,1,1)</f>
        <v>42570.110243055555</v>
      </c>
      <c r="P3035">
        <f>YEAR(O3035)</f>
        <v>2016</v>
      </c>
      <c r="R3035" t="str" cm="1">
        <f t="array" ref="R3035:S3035">_xlfn.TEXTSPLIT(N3035,"/")</f>
        <v>theater</v>
      </c>
      <c r="S3035" t="str">
        <v>spaces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(((J3036/60)/60)/24)+DATE(1970,1,1)</f>
        <v>42644.535358796296</v>
      </c>
      <c r="P3036">
        <f>YEAR(O3036)</f>
        <v>2016</v>
      </c>
      <c r="R3036" t="str" cm="1">
        <f t="array" ref="R3036:S3036">_xlfn.TEXTSPLIT(N3036,"/")</f>
        <v>theater</v>
      </c>
      <c r="S3036" t="str">
        <v>spaces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(((J3037/60)/60)/24)+DATE(1970,1,1)</f>
        <v>41368.560289351852</v>
      </c>
      <c r="P3037">
        <f>YEAR(O3037)</f>
        <v>2013</v>
      </c>
      <c r="R3037" t="str" cm="1">
        <f t="array" ref="R3037:S3037">_xlfn.TEXTSPLIT(N3037,"/")</f>
        <v>theater</v>
      </c>
      <c r="S3037" t="str">
        <v>spaces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(((J3038/60)/60)/24)+DATE(1970,1,1)</f>
        <v>41466.785231481481</v>
      </c>
      <c r="P3038">
        <f>YEAR(O3038)</f>
        <v>2013</v>
      </c>
      <c r="R3038" t="str" cm="1">
        <f t="array" ref="R3038:S3038">_xlfn.TEXTSPLIT(N3038,"/")</f>
        <v>theater</v>
      </c>
      <c r="S3038" t="str">
        <v>spaces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(((J3039/60)/60)/24)+DATE(1970,1,1)</f>
        <v>40378.893206018518</v>
      </c>
      <c r="P3039">
        <f>YEAR(O3039)</f>
        <v>2010</v>
      </c>
      <c r="R3039" t="str" cm="1">
        <f t="array" ref="R3039:S3039">_xlfn.TEXTSPLIT(N3039,"/")</f>
        <v>theater</v>
      </c>
      <c r="S3039" t="str">
        <v>spaces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(((J3040/60)/60)/24)+DATE(1970,1,1)</f>
        <v>42373.252280092594</v>
      </c>
      <c r="P3040">
        <f>YEAR(O3040)</f>
        <v>2016</v>
      </c>
      <c r="R3040" t="str" cm="1">
        <f t="array" ref="R3040:S3040">_xlfn.TEXTSPLIT(N3040,"/")</f>
        <v>theater</v>
      </c>
      <c r="S3040" t="str">
        <v>spaces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(((J3041/60)/60)/24)+DATE(1970,1,1)</f>
        <v>41610.794421296298</v>
      </c>
      <c r="P3041">
        <f>YEAR(O3041)</f>
        <v>2013</v>
      </c>
      <c r="R3041" t="str" cm="1">
        <f t="array" ref="R3041:S3041">_xlfn.TEXTSPLIT(N3041,"/")</f>
        <v>theater</v>
      </c>
      <c r="S3041" t="str">
        <v>spaces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(((J3042/60)/60)/24)+DATE(1970,1,1)</f>
        <v>42177.791909722218</v>
      </c>
      <c r="P3042">
        <f>YEAR(O3042)</f>
        <v>2015</v>
      </c>
      <c r="R3042" t="str" cm="1">
        <f t="array" ref="R3042:S3042">_xlfn.TEXTSPLIT(N3042,"/")</f>
        <v>theater</v>
      </c>
      <c r="S3042" t="str">
        <v>spaces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(((J3043/60)/60)/24)+DATE(1970,1,1)</f>
        <v>42359.868611111116</v>
      </c>
      <c r="P3043">
        <f>YEAR(O3043)</f>
        <v>2015</v>
      </c>
      <c r="R3043" t="str" cm="1">
        <f t="array" ref="R3043:S3043">_xlfn.TEXTSPLIT(N3043,"/")</f>
        <v>theater</v>
      </c>
      <c r="S3043" t="str">
        <v>spaces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(((J3044/60)/60)/24)+DATE(1970,1,1)</f>
        <v>42253.688043981485</v>
      </c>
      <c r="P3044">
        <f>YEAR(O3044)</f>
        <v>2015</v>
      </c>
      <c r="R3044" t="str" cm="1">
        <f t="array" ref="R3044:S3044">_xlfn.TEXTSPLIT(N3044,"/")</f>
        <v>theater</v>
      </c>
      <c r="S3044" t="str">
        <v>spaces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(((J3045/60)/60)/24)+DATE(1970,1,1)</f>
        <v>42083.070590277777</v>
      </c>
      <c r="P3045">
        <f>YEAR(O3045)</f>
        <v>2015</v>
      </c>
      <c r="R3045" t="str" cm="1">
        <f t="array" ref="R3045:S3045">_xlfn.TEXTSPLIT(N3045,"/")</f>
        <v>theater</v>
      </c>
      <c r="S3045" t="str">
        <v>spaces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(((J3046/60)/60)/24)+DATE(1970,1,1)</f>
        <v>42387.7268287037</v>
      </c>
      <c r="P3046">
        <f>YEAR(O3046)</f>
        <v>2016</v>
      </c>
      <c r="R3046" t="str" cm="1">
        <f t="array" ref="R3046:S3046">_xlfn.TEXTSPLIT(N3046,"/")</f>
        <v>theater</v>
      </c>
      <c r="S3046" t="str">
        <v>spaces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(((J3047/60)/60)/24)+DATE(1970,1,1)</f>
        <v>41843.155729166669</v>
      </c>
      <c r="P3047">
        <f>YEAR(O3047)</f>
        <v>2014</v>
      </c>
      <c r="R3047" t="str" cm="1">
        <f t="array" ref="R3047:S3047">_xlfn.TEXTSPLIT(N3047,"/")</f>
        <v>theater</v>
      </c>
      <c r="S3047" t="str">
        <v>spaces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(((J3048/60)/60)/24)+DATE(1970,1,1)</f>
        <v>41862.803078703706</v>
      </c>
      <c r="P3048">
        <f>YEAR(O3048)</f>
        <v>2014</v>
      </c>
      <c r="R3048" t="str" cm="1">
        <f t="array" ref="R3048:S3048">_xlfn.TEXTSPLIT(N3048,"/")</f>
        <v>theater</v>
      </c>
      <c r="S3048" t="str">
        <v>spaces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(((J3049/60)/60)/24)+DATE(1970,1,1)</f>
        <v>42443.989050925928</v>
      </c>
      <c r="P3049">
        <f>YEAR(O3049)</f>
        <v>2016</v>
      </c>
      <c r="R3049" t="str" cm="1">
        <f t="array" ref="R3049:S3049">_xlfn.TEXTSPLIT(N3049,"/")</f>
        <v>theater</v>
      </c>
      <c r="S3049" t="str">
        <v>spaces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(((J3050/60)/60)/24)+DATE(1970,1,1)</f>
        <v>41975.901180555549</v>
      </c>
      <c r="P3050">
        <f>YEAR(O3050)</f>
        <v>2014</v>
      </c>
      <c r="R3050" t="str" cm="1">
        <f t="array" ref="R3050:S3050">_xlfn.TEXTSPLIT(N3050,"/")</f>
        <v>theater</v>
      </c>
      <c r="S3050" t="str">
        <v>spaces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(((J3051/60)/60)/24)+DATE(1970,1,1)</f>
        <v>42139.014525462961</v>
      </c>
      <c r="P3051">
        <f>YEAR(O3051)</f>
        <v>2015</v>
      </c>
      <c r="R3051" t="str" cm="1">
        <f t="array" ref="R3051:S3051">_xlfn.TEXTSPLIT(N3051,"/")</f>
        <v>theater</v>
      </c>
      <c r="S3051" t="str">
        <v>spaces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(((J3052/60)/60)/24)+DATE(1970,1,1)</f>
        <v>42465.16851851852</v>
      </c>
      <c r="P3052">
        <f>YEAR(O3052)</f>
        <v>2016</v>
      </c>
      <c r="R3052" t="str" cm="1">
        <f t="array" ref="R3052:S3052">_xlfn.TEXTSPLIT(N3052,"/")</f>
        <v>theater</v>
      </c>
      <c r="S3052" t="str">
        <v>spaces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(((J3053/60)/60)/24)+DATE(1970,1,1)</f>
        <v>42744.416030092587</v>
      </c>
      <c r="P3053">
        <f>YEAR(O3053)</f>
        <v>2017</v>
      </c>
      <c r="R3053" t="str" cm="1">
        <f t="array" ref="R3053:S3053">_xlfn.TEXTSPLIT(N3053,"/")</f>
        <v>theater</v>
      </c>
      <c r="S3053" t="str">
        <v>spaces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(((J3054/60)/60)/24)+DATE(1970,1,1)</f>
        <v>42122.670069444444</v>
      </c>
      <c r="P3054">
        <f>YEAR(O3054)</f>
        <v>2015</v>
      </c>
      <c r="R3054" t="str" cm="1">
        <f t="array" ref="R3054:S3054">_xlfn.TEXTSPLIT(N3054,"/")</f>
        <v>theater</v>
      </c>
      <c r="S3054" t="str">
        <v>spaces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(((J3055/60)/60)/24)+DATE(1970,1,1)</f>
        <v>41862.761724537035</v>
      </c>
      <c r="P3055">
        <f>YEAR(O3055)</f>
        <v>2014</v>
      </c>
      <c r="R3055" t="str" cm="1">
        <f t="array" ref="R3055:S3055">_xlfn.TEXTSPLIT(N3055,"/")</f>
        <v>theater</v>
      </c>
      <c r="S3055" t="str">
        <v>spaces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(((J3056/60)/60)/24)+DATE(1970,1,1)</f>
        <v>42027.832800925928</v>
      </c>
      <c r="P3056">
        <f>YEAR(O3056)</f>
        <v>2015</v>
      </c>
      <c r="R3056" t="str" cm="1">
        <f t="array" ref="R3056:S3056">_xlfn.TEXTSPLIT(N3056,"/")</f>
        <v>theater</v>
      </c>
      <c r="S3056" t="str">
        <v>spaces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(((J3057/60)/60)/24)+DATE(1970,1,1)</f>
        <v>41953.95821759259</v>
      </c>
      <c r="P3057">
        <f>YEAR(O3057)</f>
        <v>2014</v>
      </c>
      <c r="R3057" t="str" cm="1">
        <f t="array" ref="R3057:S3057">_xlfn.TEXTSPLIT(N3057,"/")</f>
        <v>theater</v>
      </c>
      <c r="S3057" t="str">
        <v>spaces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(((J3058/60)/60)/24)+DATE(1970,1,1)</f>
        <v>41851.636388888888</v>
      </c>
      <c r="P3058">
        <f>YEAR(O3058)</f>
        <v>2014</v>
      </c>
      <c r="R3058" t="str" cm="1">
        <f t="array" ref="R3058:S3058">_xlfn.TEXTSPLIT(N3058,"/")</f>
        <v>theater</v>
      </c>
      <c r="S3058" t="str">
        <v>spaces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(((J3059/60)/60)/24)+DATE(1970,1,1)</f>
        <v>42433.650590277779</v>
      </c>
      <c r="P3059">
        <f>YEAR(O3059)</f>
        <v>2016</v>
      </c>
      <c r="R3059" t="str" cm="1">
        <f t="array" ref="R3059:S3059">_xlfn.TEXTSPLIT(N3059,"/")</f>
        <v>theater</v>
      </c>
      <c r="S3059" t="str">
        <v>spaces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(((J3060/60)/60)/24)+DATE(1970,1,1)</f>
        <v>42460.374305555553</v>
      </c>
      <c r="P3060">
        <f>YEAR(O3060)</f>
        <v>2016</v>
      </c>
      <c r="R3060" t="str" cm="1">
        <f t="array" ref="R3060:S3060">_xlfn.TEXTSPLIT(N3060,"/")</f>
        <v>theater</v>
      </c>
      <c r="S3060" t="str">
        <v>spaces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(((J3061/60)/60)/24)+DATE(1970,1,1)</f>
        <v>41829.935717592591</v>
      </c>
      <c r="P3061">
        <f>YEAR(O3061)</f>
        <v>2014</v>
      </c>
      <c r="R3061" t="str" cm="1">
        <f t="array" ref="R3061:S3061">_xlfn.TEXTSPLIT(N3061,"/")</f>
        <v>theater</v>
      </c>
      <c r="S3061" t="str">
        <v>spaces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(((J3062/60)/60)/24)+DATE(1970,1,1)</f>
        <v>42245.274699074071</v>
      </c>
      <c r="P3062">
        <f>YEAR(O3062)</f>
        <v>2015</v>
      </c>
      <c r="R3062" t="str" cm="1">
        <f t="array" ref="R3062:S3062">_xlfn.TEXTSPLIT(N3062,"/")</f>
        <v>theater</v>
      </c>
      <c r="S3062" t="str">
        <v>spaces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(((J3063/60)/60)/24)+DATE(1970,1,1)</f>
        <v>41834.784120370372</v>
      </c>
      <c r="P3063">
        <f>YEAR(O3063)</f>
        <v>2014</v>
      </c>
      <c r="R3063" t="str" cm="1">
        <f t="array" ref="R3063:S3063">_xlfn.TEXTSPLIT(N3063,"/")</f>
        <v>theater</v>
      </c>
      <c r="S3063" t="str">
        <v>spaces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(((J3064/60)/60)/24)+DATE(1970,1,1)</f>
        <v>42248.535787037035</v>
      </c>
      <c r="P3064">
        <f>YEAR(O3064)</f>
        <v>2015</v>
      </c>
      <c r="R3064" t="str" cm="1">
        <f t="array" ref="R3064:S3064">_xlfn.TEXTSPLIT(N3064,"/")</f>
        <v>theater</v>
      </c>
      <c r="S3064" t="str">
        <v>spaces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(((J3065/60)/60)/24)+DATE(1970,1,1)</f>
        <v>42630.922893518517</v>
      </c>
      <c r="P3065">
        <f>YEAR(O3065)</f>
        <v>2016</v>
      </c>
      <c r="R3065" t="str" cm="1">
        <f t="array" ref="R3065:S3065">_xlfn.TEXTSPLIT(N3065,"/")</f>
        <v>theater</v>
      </c>
      <c r="S3065" t="str">
        <v>spaces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(((J3066/60)/60)/24)+DATE(1970,1,1)</f>
        <v>42299.130162037036</v>
      </c>
      <c r="P3066">
        <f>YEAR(O3066)</f>
        <v>2015</v>
      </c>
      <c r="R3066" t="str" cm="1">
        <f t="array" ref="R3066:S3066">_xlfn.TEXTSPLIT(N3066,"/")</f>
        <v>theater</v>
      </c>
      <c r="S3066" t="str">
        <v>spaces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(((J3067/60)/60)/24)+DATE(1970,1,1)</f>
        <v>41825.055231481485</v>
      </c>
      <c r="P3067">
        <f>YEAR(O3067)</f>
        <v>2014</v>
      </c>
      <c r="R3067" t="str" cm="1">
        <f t="array" ref="R3067:S3067">_xlfn.TEXTSPLIT(N3067,"/")</f>
        <v>theater</v>
      </c>
      <c r="S3067" t="str">
        <v>spaces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(((J3068/60)/60)/24)+DATE(1970,1,1)</f>
        <v>42531.228437500002</v>
      </c>
      <c r="P3068">
        <f>YEAR(O3068)</f>
        <v>2016</v>
      </c>
      <c r="R3068" t="str" cm="1">
        <f t="array" ref="R3068:S3068">_xlfn.TEXTSPLIT(N3068,"/")</f>
        <v>theater</v>
      </c>
      <c r="S3068" t="str">
        <v>spaces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(((J3069/60)/60)/24)+DATE(1970,1,1)</f>
        <v>42226.938414351855</v>
      </c>
      <c r="P3069">
        <f>YEAR(O3069)</f>
        <v>2015</v>
      </c>
      <c r="R3069" t="str" cm="1">
        <f t="array" ref="R3069:S3069">_xlfn.TEXTSPLIT(N3069,"/")</f>
        <v>theater</v>
      </c>
      <c r="S3069" t="str">
        <v>spaces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(((J3070/60)/60)/24)+DATE(1970,1,1)</f>
        <v>42263.691574074073</v>
      </c>
      <c r="P3070">
        <f>YEAR(O3070)</f>
        <v>2015</v>
      </c>
      <c r="R3070" t="str" cm="1">
        <f t="array" ref="R3070:S3070">_xlfn.TEXTSPLIT(N3070,"/")</f>
        <v>theater</v>
      </c>
      <c r="S3070" t="str">
        <v>spaces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(((J3071/60)/60)/24)+DATE(1970,1,1)</f>
        <v>41957.833726851852</v>
      </c>
      <c r="P3071">
        <f>YEAR(O3071)</f>
        <v>2014</v>
      </c>
      <c r="R3071" t="str" cm="1">
        <f t="array" ref="R3071:S3071">_xlfn.TEXTSPLIT(N3071,"/")</f>
        <v>theater</v>
      </c>
      <c r="S3071" t="str">
        <v>spaces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(((J3072/60)/60)/24)+DATE(1970,1,1)</f>
        <v>42690.733437499999</v>
      </c>
      <c r="P3072">
        <f>YEAR(O3072)</f>
        <v>2016</v>
      </c>
      <c r="R3072" t="str" cm="1">
        <f t="array" ref="R3072:S3072">_xlfn.TEXTSPLIT(N3072,"/")</f>
        <v>theater</v>
      </c>
      <c r="S3072" t="str">
        <v>spaces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(((J3073/60)/60)/24)+DATE(1970,1,1)</f>
        <v>42097.732418981483</v>
      </c>
      <c r="P3073">
        <f>YEAR(O3073)</f>
        <v>2015</v>
      </c>
      <c r="R3073" t="str" cm="1">
        <f t="array" ref="R3073:S3073">_xlfn.TEXTSPLIT(N3073,"/")</f>
        <v>theater</v>
      </c>
      <c r="S3073" t="str">
        <v>spaces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(((J3074/60)/60)/24)+DATE(1970,1,1)</f>
        <v>42658.690532407403</v>
      </c>
      <c r="P3074">
        <f>YEAR(O3074)</f>
        <v>2016</v>
      </c>
      <c r="R3074" t="str" cm="1">
        <f t="array" ref="R3074:S3074">_xlfn.TEXTSPLIT(N3074,"/")</f>
        <v>theater</v>
      </c>
      <c r="S3074" t="str">
        <v>spaces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(((J3075/60)/60)/24)+DATE(1970,1,1)</f>
        <v>42111.684027777781</v>
      </c>
      <c r="P3075">
        <f>YEAR(O3075)</f>
        <v>2015</v>
      </c>
      <c r="R3075" t="str" cm="1">
        <f t="array" ref="R3075:S3075">_xlfn.TEXTSPLIT(N3075,"/")</f>
        <v>theater</v>
      </c>
      <c r="S3075" t="str">
        <v>spaces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(((J3076/60)/60)/24)+DATE(1970,1,1)</f>
        <v>42409.571284722217</v>
      </c>
      <c r="P3076">
        <f>YEAR(O3076)</f>
        <v>2016</v>
      </c>
      <c r="R3076" t="str" cm="1">
        <f t="array" ref="R3076:S3076">_xlfn.TEXTSPLIT(N3076,"/")</f>
        <v>theater</v>
      </c>
      <c r="S3076" t="str">
        <v>spaces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(((J3077/60)/60)/24)+DATE(1970,1,1)</f>
        <v>42551.102314814809</v>
      </c>
      <c r="P3077">
        <f>YEAR(O3077)</f>
        <v>2016</v>
      </c>
      <c r="R3077" t="str" cm="1">
        <f t="array" ref="R3077:S3077">_xlfn.TEXTSPLIT(N3077,"/")</f>
        <v>theater</v>
      </c>
      <c r="S3077" t="str">
        <v>spaces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(((J3078/60)/60)/24)+DATE(1970,1,1)</f>
        <v>42226.651886574073</v>
      </c>
      <c r="P3078">
        <f>YEAR(O3078)</f>
        <v>2015</v>
      </c>
      <c r="R3078" t="str" cm="1">
        <f t="array" ref="R3078:S3078">_xlfn.TEXTSPLIT(N3078,"/")</f>
        <v>theater</v>
      </c>
      <c r="S3078" t="str">
        <v>spaces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(((J3079/60)/60)/24)+DATE(1970,1,1)</f>
        <v>42766.956921296296</v>
      </c>
      <c r="P3079">
        <f>YEAR(O3079)</f>
        <v>2017</v>
      </c>
      <c r="R3079" t="str" cm="1">
        <f t="array" ref="R3079:S3079">_xlfn.TEXTSPLIT(N3079,"/")</f>
        <v>theater</v>
      </c>
      <c r="S3079" t="str">
        <v>spaces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(((J3080/60)/60)/24)+DATE(1970,1,1)</f>
        <v>42031.138831018514</v>
      </c>
      <c r="P3080">
        <f>YEAR(O3080)</f>
        <v>2015</v>
      </c>
      <c r="R3080" t="str" cm="1">
        <f t="array" ref="R3080:S3080">_xlfn.TEXTSPLIT(N3080,"/")</f>
        <v>theater</v>
      </c>
      <c r="S3080" t="str">
        <v>spaces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(((J3081/60)/60)/24)+DATE(1970,1,1)</f>
        <v>42055.713368055556</v>
      </c>
      <c r="P3081">
        <f>YEAR(O3081)</f>
        <v>2015</v>
      </c>
      <c r="R3081" t="str" cm="1">
        <f t="array" ref="R3081:S3081">_xlfn.TEXTSPLIT(N3081,"/")</f>
        <v>theater</v>
      </c>
      <c r="S3081" t="str">
        <v>spaces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(((J3082/60)/60)/24)+DATE(1970,1,1)</f>
        <v>41940.028287037036</v>
      </c>
      <c r="P3082">
        <f>YEAR(O3082)</f>
        <v>2014</v>
      </c>
      <c r="R3082" t="str" cm="1">
        <f t="array" ref="R3082:S3082">_xlfn.TEXTSPLIT(N3082,"/")</f>
        <v>theater</v>
      </c>
      <c r="S3082" t="str">
        <v>spaces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(((J3083/60)/60)/24)+DATE(1970,1,1)</f>
        <v>42237.181608796294</v>
      </c>
      <c r="P3083">
        <f>YEAR(O3083)</f>
        <v>2015</v>
      </c>
      <c r="R3083" t="str" cm="1">
        <f t="array" ref="R3083:S3083">_xlfn.TEXTSPLIT(N3083,"/")</f>
        <v>theater</v>
      </c>
      <c r="S3083" t="str">
        <v>spaces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(((J3084/60)/60)/24)+DATE(1970,1,1)</f>
        <v>42293.922986111109</v>
      </c>
      <c r="P3084">
        <f>YEAR(O3084)</f>
        <v>2015</v>
      </c>
      <c r="R3084" t="str" cm="1">
        <f t="array" ref="R3084:S3084">_xlfn.TEXTSPLIT(N3084,"/")</f>
        <v>theater</v>
      </c>
      <c r="S3084" t="str">
        <v>spaces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(((J3085/60)/60)/24)+DATE(1970,1,1)</f>
        <v>41853.563402777778</v>
      </c>
      <c r="P3085">
        <f>YEAR(O3085)</f>
        <v>2014</v>
      </c>
      <c r="R3085" t="str" cm="1">
        <f t="array" ref="R3085:S3085">_xlfn.TEXTSPLIT(N3085,"/")</f>
        <v>theater</v>
      </c>
      <c r="S3085" t="str">
        <v>spaces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(((J3086/60)/60)/24)+DATE(1970,1,1)</f>
        <v>42100.723738425921</v>
      </c>
      <c r="P3086">
        <f>YEAR(O3086)</f>
        <v>2015</v>
      </c>
      <c r="R3086" t="str" cm="1">
        <f t="array" ref="R3086:S3086">_xlfn.TEXTSPLIT(N3086,"/")</f>
        <v>theater</v>
      </c>
      <c r="S3086" t="str">
        <v>spaces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(((J3087/60)/60)/24)+DATE(1970,1,1)</f>
        <v>42246.883784722217</v>
      </c>
      <c r="P3087">
        <f>YEAR(O3087)</f>
        <v>2015</v>
      </c>
      <c r="R3087" t="str" cm="1">
        <f t="array" ref="R3087:S3087">_xlfn.TEXTSPLIT(N3087,"/")</f>
        <v>theater</v>
      </c>
      <c r="S3087" t="str">
        <v>spaces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(((J3088/60)/60)/24)+DATE(1970,1,1)</f>
        <v>42173.67082175926</v>
      </c>
      <c r="P3088">
        <f>YEAR(O3088)</f>
        <v>2015</v>
      </c>
      <c r="R3088" t="str" cm="1">
        <f t="array" ref="R3088:S3088">_xlfn.TEXTSPLIT(N3088,"/")</f>
        <v>theater</v>
      </c>
      <c r="S3088" t="str">
        <v>spaces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(((J3089/60)/60)/24)+DATE(1970,1,1)</f>
        <v>42665.150347222225</v>
      </c>
      <c r="P3089">
        <f>YEAR(O3089)</f>
        <v>2016</v>
      </c>
      <c r="R3089" t="str" cm="1">
        <f t="array" ref="R3089:S3089">_xlfn.TEXTSPLIT(N3089,"/")</f>
        <v>theater</v>
      </c>
      <c r="S3089" t="str">
        <v>spaces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(((J3090/60)/60)/24)+DATE(1970,1,1)</f>
        <v>41981.57230324074</v>
      </c>
      <c r="P3090">
        <f>YEAR(O3090)</f>
        <v>2014</v>
      </c>
      <c r="R3090" t="str" cm="1">
        <f t="array" ref="R3090:S3090">_xlfn.TEXTSPLIT(N3090,"/")</f>
        <v>theater</v>
      </c>
      <c r="S3090" t="str">
        <v>spaces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(((J3091/60)/60)/24)+DATE(1970,1,1)</f>
        <v>42528.542627314819</v>
      </c>
      <c r="P3091">
        <f>YEAR(O3091)</f>
        <v>2016</v>
      </c>
      <c r="R3091" t="str" cm="1">
        <f t="array" ref="R3091:S3091">_xlfn.TEXTSPLIT(N3091,"/")</f>
        <v>theater</v>
      </c>
      <c r="S3091" t="str">
        <v>spaces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(((J3092/60)/60)/24)+DATE(1970,1,1)</f>
        <v>42065.818807870368</v>
      </c>
      <c r="P3092">
        <f>YEAR(O3092)</f>
        <v>2015</v>
      </c>
      <c r="R3092" t="str" cm="1">
        <f t="array" ref="R3092:S3092">_xlfn.TEXTSPLIT(N3092,"/")</f>
        <v>theater</v>
      </c>
      <c r="S3092" t="str">
        <v>spaces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(((J3093/60)/60)/24)+DATE(1970,1,1)</f>
        <v>42566.948414351849</v>
      </c>
      <c r="P3093">
        <f>YEAR(O3093)</f>
        <v>2016</v>
      </c>
      <c r="R3093" t="str" cm="1">
        <f t="array" ref="R3093:S3093">_xlfn.TEXTSPLIT(N3093,"/")</f>
        <v>theater</v>
      </c>
      <c r="S3093" t="str">
        <v>spaces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(((J3094/60)/60)/24)+DATE(1970,1,1)</f>
        <v>42255.619351851856</v>
      </c>
      <c r="P3094">
        <f>YEAR(O3094)</f>
        <v>2015</v>
      </c>
      <c r="R3094" t="str" cm="1">
        <f t="array" ref="R3094:S3094">_xlfn.TEXTSPLIT(N3094,"/")</f>
        <v>theater</v>
      </c>
      <c r="S3094" t="str">
        <v>spaces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(((J3095/60)/60)/24)+DATE(1970,1,1)</f>
        <v>41760.909039351849</v>
      </c>
      <c r="P3095">
        <f>YEAR(O3095)</f>
        <v>2014</v>
      </c>
      <c r="R3095" t="str" cm="1">
        <f t="array" ref="R3095:S3095">_xlfn.TEXTSPLIT(N3095,"/")</f>
        <v>theater</v>
      </c>
      <c r="S3095" t="str">
        <v>spaces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(((J3096/60)/60)/24)+DATE(1970,1,1)</f>
        <v>42207.795787037037</v>
      </c>
      <c r="P3096">
        <f>YEAR(O3096)</f>
        <v>2015</v>
      </c>
      <c r="R3096" t="str" cm="1">
        <f t="array" ref="R3096:S3096">_xlfn.TEXTSPLIT(N3096,"/")</f>
        <v>theater</v>
      </c>
      <c r="S3096" t="str">
        <v>spaces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(((J3097/60)/60)/24)+DATE(1970,1,1)</f>
        <v>42523.025231481486</v>
      </c>
      <c r="P3097">
        <f>YEAR(O3097)</f>
        <v>2016</v>
      </c>
      <c r="R3097" t="str" cm="1">
        <f t="array" ref="R3097:S3097">_xlfn.TEXTSPLIT(N3097,"/")</f>
        <v>theater</v>
      </c>
      <c r="S3097" t="str">
        <v>spaces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(((J3098/60)/60)/24)+DATE(1970,1,1)</f>
        <v>42114.825532407413</v>
      </c>
      <c r="P3098">
        <f>YEAR(O3098)</f>
        <v>2015</v>
      </c>
      <c r="R3098" t="str" cm="1">
        <f t="array" ref="R3098:S3098">_xlfn.TEXTSPLIT(N3098,"/")</f>
        <v>theater</v>
      </c>
      <c r="S3098" t="str">
        <v>spaces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(((J3099/60)/60)/24)+DATE(1970,1,1)</f>
        <v>42629.503483796296</v>
      </c>
      <c r="P3099">
        <f>YEAR(O3099)</f>
        <v>2016</v>
      </c>
      <c r="R3099" t="str" cm="1">
        <f t="array" ref="R3099:S3099">_xlfn.TEXTSPLIT(N3099,"/")</f>
        <v>theater</v>
      </c>
      <c r="S3099" t="str">
        <v>spaces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(((J3100/60)/60)/24)+DATE(1970,1,1)</f>
        <v>42359.792233796295</v>
      </c>
      <c r="P3100">
        <f>YEAR(O3100)</f>
        <v>2015</v>
      </c>
      <c r="R3100" t="str" cm="1">
        <f t="array" ref="R3100:S3100">_xlfn.TEXTSPLIT(N3100,"/")</f>
        <v>theater</v>
      </c>
      <c r="S3100" t="str">
        <v>spaces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(((J3101/60)/60)/24)+DATE(1970,1,1)</f>
        <v>42382.189710648148</v>
      </c>
      <c r="P3101">
        <f>YEAR(O3101)</f>
        <v>2016</v>
      </c>
      <c r="R3101" t="str" cm="1">
        <f t="array" ref="R3101:S3101">_xlfn.TEXTSPLIT(N3101,"/")</f>
        <v>theater</v>
      </c>
      <c r="S3101" t="str">
        <v>spaces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(((J3102/60)/60)/24)+DATE(1970,1,1)</f>
        <v>41902.622395833336</v>
      </c>
      <c r="P3102">
        <f>YEAR(O3102)</f>
        <v>2014</v>
      </c>
      <c r="R3102" t="str" cm="1">
        <f t="array" ref="R3102:S3102">_xlfn.TEXTSPLIT(N3102,"/")</f>
        <v>theater</v>
      </c>
      <c r="S3102" t="str">
        <v>spaces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(((J3103/60)/60)/24)+DATE(1970,1,1)</f>
        <v>42171.383530092593</v>
      </c>
      <c r="P3103">
        <f>YEAR(O3103)</f>
        <v>2015</v>
      </c>
      <c r="R3103" t="str" cm="1">
        <f t="array" ref="R3103:S3103">_xlfn.TEXTSPLIT(N3103,"/")</f>
        <v>theater</v>
      </c>
      <c r="S3103" t="str">
        <v>spaces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(((J3104/60)/60)/24)+DATE(1970,1,1)</f>
        <v>42555.340486111112</v>
      </c>
      <c r="P3104">
        <f>YEAR(O3104)</f>
        <v>2016</v>
      </c>
      <c r="R3104" t="str" cm="1">
        <f t="array" ref="R3104:S3104">_xlfn.TEXTSPLIT(N3104,"/")</f>
        <v>theater</v>
      </c>
      <c r="S3104" t="str">
        <v>spaces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(((J3105/60)/60)/24)+DATE(1970,1,1)</f>
        <v>42107.156319444446</v>
      </c>
      <c r="P3105">
        <f>YEAR(O3105)</f>
        <v>2015</v>
      </c>
      <c r="R3105" t="str" cm="1">
        <f t="array" ref="R3105:S3105">_xlfn.TEXTSPLIT(N3105,"/")</f>
        <v>theater</v>
      </c>
      <c r="S3105" t="str">
        <v>spaces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(((J3106/60)/60)/24)+DATE(1970,1,1)</f>
        <v>42006.908692129626</v>
      </c>
      <c r="P3106">
        <f>YEAR(O3106)</f>
        <v>2015</v>
      </c>
      <c r="R3106" t="str" cm="1">
        <f t="array" ref="R3106:S3106">_xlfn.TEXTSPLIT(N3106,"/")</f>
        <v>theater</v>
      </c>
      <c r="S3106" t="str">
        <v>spaces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(((J3107/60)/60)/24)+DATE(1970,1,1)</f>
        <v>41876.718935185185</v>
      </c>
      <c r="P3107">
        <f>YEAR(O3107)</f>
        <v>2014</v>
      </c>
      <c r="R3107" t="str" cm="1">
        <f t="array" ref="R3107:S3107">_xlfn.TEXTSPLIT(N3107,"/")</f>
        <v>theater</v>
      </c>
      <c r="S3107" t="str">
        <v>spaces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(((J3108/60)/60)/24)+DATE(1970,1,1)</f>
        <v>42241.429120370376</v>
      </c>
      <c r="P3108">
        <f>YEAR(O3108)</f>
        <v>2015</v>
      </c>
      <c r="R3108" t="str" cm="1">
        <f t="array" ref="R3108:S3108">_xlfn.TEXTSPLIT(N3108,"/")</f>
        <v>theater</v>
      </c>
      <c r="S3108" t="str">
        <v>spaces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(((J3109/60)/60)/24)+DATE(1970,1,1)</f>
        <v>42128.814247685179</v>
      </c>
      <c r="P3109">
        <f>YEAR(O3109)</f>
        <v>2015</v>
      </c>
      <c r="R3109" t="str" cm="1">
        <f t="array" ref="R3109:S3109">_xlfn.TEXTSPLIT(N3109,"/")</f>
        <v>theater</v>
      </c>
      <c r="S3109" t="str">
        <v>spaces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(((J3110/60)/60)/24)+DATE(1970,1,1)</f>
        <v>42062.680486111116</v>
      </c>
      <c r="P3110">
        <f>YEAR(O3110)</f>
        <v>2015</v>
      </c>
      <c r="R3110" t="str" cm="1">
        <f t="array" ref="R3110:S3110">_xlfn.TEXTSPLIT(N3110,"/")</f>
        <v>theater</v>
      </c>
      <c r="S3110" t="str">
        <v>spaces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(((J3111/60)/60)/24)+DATE(1970,1,1)</f>
        <v>41844.125115740739</v>
      </c>
      <c r="P3111">
        <f>YEAR(O3111)</f>
        <v>2014</v>
      </c>
      <c r="R3111" t="str" cm="1">
        <f t="array" ref="R3111:S3111">_xlfn.TEXTSPLIT(N3111,"/")</f>
        <v>theater</v>
      </c>
      <c r="S3111" t="str">
        <v>spaces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(((J3112/60)/60)/24)+DATE(1970,1,1)</f>
        <v>42745.031469907408</v>
      </c>
      <c r="P3112">
        <f>YEAR(O3112)</f>
        <v>2017</v>
      </c>
      <c r="R3112" t="str" cm="1">
        <f t="array" ref="R3112:S3112">_xlfn.TEXTSPLIT(N3112,"/")</f>
        <v>theater</v>
      </c>
      <c r="S3112" t="str">
        <v>spaces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(((J3113/60)/60)/24)+DATE(1970,1,1)</f>
        <v>41885.595138888886</v>
      </c>
      <c r="P3113">
        <f>YEAR(O3113)</f>
        <v>2014</v>
      </c>
      <c r="R3113" t="str" cm="1">
        <f t="array" ref="R3113:S3113">_xlfn.TEXTSPLIT(N3113,"/")</f>
        <v>theater</v>
      </c>
      <c r="S3113" t="str">
        <v>spaces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(((J3114/60)/60)/24)+DATE(1970,1,1)</f>
        <v>42615.121921296297</v>
      </c>
      <c r="P3114">
        <f>YEAR(O3114)</f>
        <v>2016</v>
      </c>
      <c r="R3114" t="str" cm="1">
        <f t="array" ref="R3114:S3114">_xlfn.TEXTSPLIT(N3114,"/")</f>
        <v>theater</v>
      </c>
      <c r="S3114" t="str">
        <v>spaces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(((J3115/60)/60)/24)+DATE(1970,1,1)</f>
        <v>42081.731273148151</v>
      </c>
      <c r="P3115">
        <f>YEAR(O3115)</f>
        <v>2015</v>
      </c>
      <c r="R3115" t="str" cm="1">
        <f t="array" ref="R3115:S3115">_xlfn.TEXTSPLIT(N3115,"/")</f>
        <v>theater</v>
      </c>
      <c r="S3115" t="str">
        <v>spaces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(((J3116/60)/60)/24)+DATE(1970,1,1)</f>
        <v>41843.632523148146</v>
      </c>
      <c r="P3116">
        <f>YEAR(O3116)</f>
        <v>2014</v>
      </c>
      <c r="R3116" t="str" cm="1">
        <f t="array" ref="R3116:S3116">_xlfn.TEXTSPLIT(N3116,"/")</f>
        <v>theater</v>
      </c>
      <c r="S3116" t="str">
        <v>spaces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(((J3117/60)/60)/24)+DATE(1970,1,1)</f>
        <v>42496.447071759263</v>
      </c>
      <c r="P3117">
        <f>YEAR(O3117)</f>
        <v>2016</v>
      </c>
      <c r="R3117" t="str" cm="1">
        <f t="array" ref="R3117:S3117">_xlfn.TEXTSPLIT(N3117,"/")</f>
        <v>theater</v>
      </c>
      <c r="S3117" t="str">
        <v>spaces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(((J3118/60)/60)/24)+DATE(1970,1,1)</f>
        <v>42081.515335648146</v>
      </c>
      <c r="P3118">
        <f>YEAR(O3118)</f>
        <v>2015</v>
      </c>
      <c r="R3118" t="str" cm="1">
        <f t="array" ref="R3118:S3118">_xlfn.TEXTSPLIT(N3118,"/")</f>
        <v>theater</v>
      </c>
      <c r="S3118" t="str">
        <v>spaces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(((J3119/60)/60)/24)+DATE(1970,1,1)</f>
        <v>42509.374537037031</v>
      </c>
      <c r="P3119">
        <f>YEAR(O3119)</f>
        <v>2016</v>
      </c>
      <c r="R3119" t="str" cm="1">
        <f t="array" ref="R3119:S3119">_xlfn.TEXTSPLIT(N3119,"/")</f>
        <v>theater</v>
      </c>
      <c r="S3119" t="str">
        <v>spaces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(((J3120/60)/60)/24)+DATE(1970,1,1)</f>
        <v>42534.649571759262</v>
      </c>
      <c r="P3120">
        <f>YEAR(O3120)</f>
        <v>2016</v>
      </c>
      <c r="R3120" t="str" cm="1">
        <f t="array" ref="R3120:S3120">_xlfn.TEXTSPLIT(N3120,"/")</f>
        <v>theater</v>
      </c>
      <c r="S3120" t="str">
        <v>spaces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(((J3121/60)/60)/24)+DATE(1970,1,1)</f>
        <v>42060.04550925926</v>
      </c>
      <c r="P3121">
        <f>YEAR(O3121)</f>
        <v>2015</v>
      </c>
      <c r="R3121" t="str" cm="1">
        <f t="array" ref="R3121:S3121">_xlfn.TEXTSPLIT(N3121,"/")</f>
        <v>theater</v>
      </c>
      <c r="S3121" t="str">
        <v>spaces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(((J3122/60)/60)/24)+DATE(1970,1,1)</f>
        <v>42435.942083333335</v>
      </c>
      <c r="P3122">
        <f>YEAR(O3122)</f>
        <v>2016</v>
      </c>
      <c r="R3122" t="str" cm="1">
        <f t="array" ref="R3122:S3122">_xlfn.TEXTSPLIT(N3122,"/")</f>
        <v>theater</v>
      </c>
      <c r="S3122" t="str">
        <v>spaces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(((J3123/60)/60)/24)+DATE(1970,1,1)</f>
        <v>41848.679803240739</v>
      </c>
      <c r="P3123">
        <f>YEAR(O3123)</f>
        <v>2014</v>
      </c>
      <c r="R3123" t="str" cm="1">
        <f t="array" ref="R3123:S3123">_xlfn.TEXTSPLIT(N3123,"/")</f>
        <v>theater</v>
      </c>
      <c r="S3123" t="str">
        <v>spaces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(((J3124/60)/60)/24)+DATE(1970,1,1)</f>
        <v>42678.932083333333</v>
      </c>
      <c r="P3124">
        <f>YEAR(O3124)</f>
        <v>2016</v>
      </c>
      <c r="R3124" t="str" cm="1">
        <f t="array" ref="R3124:S3124">_xlfn.TEXTSPLIT(N3124,"/")</f>
        <v>theater</v>
      </c>
      <c r="S3124" t="str">
        <v>spaces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(((J3125/60)/60)/24)+DATE(1970,1,1)</f>
        <v>42530.993032407408</v>
      </c>
      <c r="P3125">
        <f>YEAR(O3125)</f>
        <v>2016</v>
      </c>
      <c r="R3125" t="str" cm="1">
        <f t="array" ref="R3125:S3125">_xlfn.TEXTSPLIT(N3125,"/")</f>
        <v>theater</v>
      </c>
      <c r="S3125" t="str">
        <v>spaces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(((J3126/60)/60)/24)+DATE(1970,1,1)</f>
        <v>41977.780104166668</v>
      </c>
      <c r="P3126">
        <f>YEAR(O3126)</f>
        <v>2014</v>
      </c>
      <c r="R3126" t="str" cm="1">
        <f t="array" ref="R3126:S3126">_xlfn.TEXTSPLIT(N3126,"/")</f>
        <v>theater</v>
      </c>
      <c r="S3126" t="str">
        <v>spaces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(((J3127/60)/60)/24)+DATE(1970,1,1)</f>
        <v>42346.20685185185</v>
      </c>
      <c r="P3127">
        <f>YEAR(O3127)</f>
        <v>2015</v>
      </c>
      <c r="R3127" t="str" cm="1">
        <f t="array" ref="R3127:S3127">_xlfn.TEXTSPLIT(N3127,"/")</f>
        <v>theater</v>
      </c>
      <c r="S3127" t="str">
        <v>spaces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(((J3128/60)/60)/24)+DATE(1970,1,1)</f>
        <v>42427.01807870371</v>
      </c>
      <c r="P3128">
        <f>YEAR(O3128)</f>
        <v>2016</v>
      </c>
      <c r="R3128" t="str" cm="1">
        <f t="array" ref="R3128:S3128">_xlfn.TEXTSPLIT(N3128,"/")</f>
        <v>theater</v>
      </c>
      <c r="S3128" t="str">
        <v>spaces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(((J3129/60)/60)/24)+DATE(1970,1,1)</f>
        <v>42034.856817129628</v>
      </c>
      <c r="P3129">
        <f>YEAR(O3129)</f>
        <v>2015</v>
      </c>
      <c r="R3129" t="str" cm="1">
        <f t="array" ref="R3129:S3129">_xlfn.TEXTSPLIT(N3129,"/")</f>
        <v>theater</v>
      </c>
      <c r="S3129" t="str">
        <v>spaces</v>
      </c>
    </row>
    <row r="3130" spans="1:19" ht="43.2" x14ac:dyDescent="0.3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 s="9">
        <f>(((J3130/60)/60)/24)+DATE(1970,1,1)</f>
        <v>42111.71665509259</v>
      </c>
      <c r="P3130">
        <f>YEAR(O3130)</f>
        <v>2015</v>
      </c>
      <c r="R3130" t="str" cm="1">
        <f t="array" ref="R3130:S3130">_xlfn.TEXTSPLIT(N3130,"/")</f>
        <v>theater</v>
      </c>
      <c r="S3130" t="str">
        <v>plays</v>
      </c>
    </row>
    <row r="3131" spans="1:19" ht="43.2" x14ac:dyDescent="0.3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 s="9">
        <f>(((J3131/60)/60)/24)+DATE(1970,1,1)</f>
        <v>41954.545081018514</v>
      </c>
      <c r="P3131">
        <f>YEAR(O3131)</f>
        <v>2014</v>
      </c>
      <c r="R3131" t="str" cm="1">
        <f t="array" ref="R3131:S3131">_xlfn.TEXTSPLIT(N3131,"/")</f>
        <v>theater</v>
      </c>
      <c r="S3131" t="str">
        <v>plays</v>
      </c>
    </row>
    <row r="3132" spans="1:19" ht="43.2" x14ac:dyDescent="0.3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 s="9">
        <f>(((J3132/60)/60)/24)+DATE(1970,1,1)</f>
        <v>42415.398032407407</v>
      </c>
      <c r="P3132">
        <f>YEAR(O3132)</f>
        <v>2016</v>
      </c>
      <c r="R3132" t="str" cm="1">
        <f t="array" ref="R3132:S3132">_xlfn.TEXTSPLIT(N3132,"/")</f>
        <v>theater</v>
      </c>
      <c r="S3132" t="str">
        <v>plays</v>
      </c>
    </row>
    <row r="3133" spans="1:19" ht="43.2" x14ac:dyDescent="0.3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 s="9">
        <f>(((J3133/60)/60)/24)+DATE(1970,1,1)</f>
        <v>42036.24428240741</v>
      </c>
      <c r="P3133">
        <f>YEAR(O3133)</f>
        <v>2015</v>
      </c>
      <c r="R3133" t="str" cm="1">
        <f t="array" ref="R3133:S3133">_xlfn.TEXTSPLIT(N3133,"/")</f>
        <v>theater</v>
      </c>
      <c r="S3133" t="str">
        <v>plays</v>
      </c>
    </row>
    <row r="3134" spans="1:19" ht="43.2" x14ac:dyDescent="0.3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 s="9">
        <f>(((J3134/60)/60)/24)+DATE(1970,1,1)</f>
        <v>42097.786493055552</v>
      </c>
      <c r="P3134">
        <f>YEAR(O3134)</f>
        <v>2015</v>
      </c>
      <c r="R3134" t="str" cm="1">
        <f t="array" ref="R3134:S3134">_xlfn.TEXTSPLIT(N3134,"/")</f>
        <v>theater</v>
      </c>
      <c r="S3134" t="str">
        <v>plays</v>
      </c>
    </row>
    <row r="3135" spans="1:19" ht="43.2" x14ac:dyDescent="0.3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 s="9">
        <f>(((J3135/60)/60)/24)+DATE(1970,1,1)</f>
        <v>42800.720127314817</v>
      </c>
      <c r="P3135">
        <f>YEAR(O3135)</f>
        <v>2017</v>
      </c>
      <c r="R3135" t="str" cm="1">
        <f t="array" ref="R3135:S3135">_xlfn.TEXTSPLIT(N3135,"/")</f>
        <v>theater</v>
      </c>
      <c r="S3135" t="str">
        <v>plays</v>
      </c>
    </row>
    <row r="3136" spans="1:19" ht="43.2" x14ac:dyDescent="0.3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 s="9">
        <f>(((J3136/60)/60)/24)+DATE(1970,1,1)</f>
        <v>41829.977326388893</v>
      </c>
      <c r="P3136">
        <f>YEAR(O3136)</f>
        <v>2014</v>
      </c>
      <c r="R3136" t="str" cm="1">
        <f t="array" ref="R3136:S3136">_xlfn.TEXTSPLIT(N3136,"/")</f>
        <v>theater</v>
      </c>
      <c r="S3136" t="str">
        <v>plays</v>
      </c>
    </row>
    <row r="3137" spans="1:19" ht="43.2" x14ac:dyDescent="0.3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 s="9">
        <f>(((J3137/60)/60)/24)+DATE(1970,1,1)</f>
        <v>42446.943831018521</v>
      </c>
      <c r="P3137">
        <f>YEAR(O3137)</f>
        <v>2016</v>
      </c>
      <c r="R3137" t="str" cm="1">
        <f t="array" ref="R3137:S3137">_xlfn.TEXTSPLIT(N3137,"/")</f>
        <v>theater</v>
      </c>
      <c r="S3137" t="str">
        <v>plays</v>
      </c>
    </row>
    <row r="3138" spans="1:19" ht="43.2" x14ac:dyDescent="0.3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 s="9">
        <f>(((J3138/60)/60)/24)+DATE(1970,1,1)</f>
        <v>42463.81385416667</v>
      </c>
      <c r="P3138">
        <f>YEAR(O3138)</f>
        <v>2016</v>
      </c>
      <c r="R3138" t="str" cm="1">
        <f t="array" ref="R3138:S3138">_xlfn.TEXTSPLIT(N3138,"/")</f>
        <v>theater</v>
      </c>
      <c r="S3138" t="str">
        <v>plays</v>
      </c>
    </row>
    <row r="3139" spans="1:19" ht="43.2" x14ac:dyDescent="0.3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 s="9">
        <f>(((J3139/60)/60)/24)+DATE(1970,1,1)</f>
        <v>42475.057164351849</v>
      </c>
      <c r="P3139">
        <f>YEAR(O3139)</f>
        <v>2016</v>
      </c>
      <c r="R3139" t="str" cm="1">
        <f t="array" ref="R3139:S3139">_xlfn.TEXTSPLIT(N3139,"/")</f>
        <v>theater</v>
      </c>
      <c r="S3139" t="str">
        <v>plays</v>
      </c>
    </row>
    <row r="3140" spans="1:19" ht="43.2" x14ac:dyDescent="0.3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 s="9">
        <f>(((J3140/60)/60)/24)+DATE(1970,1,1)</f>
        <v>42608.36583333333</v>
      </c>
      <c r="P3140">
        <f>YEAR(O3140)</f>
        <v>2016</v>
      </c>
      <c r="R3140" t="str" cm="1">
        <f t="array" ref="R3140:S3140">_xlfn.TEXTSPLIT(N3140,"/")</f>
        <v>theater</v>
      </c>
      <c r="S3140" t="str">
        <v>plays</v>
      </c>
    </row>
    <row r="3141" spans="1:19" ht="43.2" x14ac:dyDescent="0.3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 s="9">
        <f>(((J3141/60)/60)/24)+DATE(1970,1,1)</f>
        <v>41837.323009259257</v>
      </c>
      <c r="P3141">
        <f>YEAR(O3141)</f>
        <v>2014</v>
      </c>
      <c r="R3141" t="str" cm="1">
        <f t="array" ref="R3141:S3141">_xlfn.TEXTSPLIT(N3141,"/")</f>
        <v>theater</v>
      </c>
      <c r="S3141" t="str">
        <v>plays</v>
      </c>
    </row>
    <row r="3142" spans="1:19" ht="43.2" x14ac:dyDescent="0.3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 s="9">
        <f>(((J3142/60)/60)/24)+DATE(1970,1,1)</f>
        <v>42513.110787037032</v>
      </c>
      <c r="P3142">
        <f>YEAR(O3142)</f>
        <v>2016</v>
      </c>
      <c r="R3142" t="str" cm="1">
        <f t="array" ref="R3142:S3142">_xlfn.TEXTSPLIT(N3142,"/")</f>
        <v>theater</v>
      </c>
      <c r="S3142" t="str">
        <v>plays</v>
      </c>
    </row>
    <row r="3143" spans="1:19" ht="43.2" x14ac:dyDescent="0.3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 s="9">
        <f>(((J3143/60)/60)/24)+DATE(1970,1,1)</f>
        <v>41969.199756944443</v>
      </c>
      <c r="P3143">
        <f>YEAR(O3143)</f>
        <v>2014</v>
      </c>
      <c r="R3143" t="str" cm="1">
        <f t="array" ref="R3143:S3143">_xlfn.TEXTSPLIT(N3143,"/")</f>
        <v>theater</v>
      </c>
      <c r="S3143" t="str">
        <v>plays</v>
      </c>
    </row>
    <row r="3144" spans="1:19" ht="43.2" x14ac:dyDescent="0.3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 s="9">
        <f>(((J3144/60)/60)/24)+DATE(1970,1,1)</f>
        <v>41855.548101851848</v>
      </c>
      <c r="P3144">
        <f>YEAR(O3144)</f>
        <v>2014</v>
      </c>
      <c r="R3144" t="str" cm="1">
        <f t="array" ref="R3144:S3144">_xlfn.TEXTSPLIT(N3144,"/")</f>
        <v>theater</v>
      </c>
      <c r="S3144" t="str">
        <v>plays</v>
      </c>
    </row>
    <row r="3145" spans="1:19" ht="43.2" x14ac:dyDescent="0.3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 s="9">
        <f>(((J3145/60)/60)/24)+DATE(1970,1,1)</f>
        <v>42572.61681712963</v>
      </c>
      <c r="P3145">
        <f>YEAR(O3145)</f>
        <v>2016</v>
      </c>
      <c r="R3145" t="str" cm="1">
        <f t="array" ref="R3145:S3145">_xlfn.TEXTSPLIT(N3145,"/")</f>
        <v>theater</v>
      </c>
      <c r="S3145" t="str">
        <v>plays</v>
      </c>
    </row>
    <row r="3146" spans="1:19" ht="43.2" x14ac:dyDescent="0.3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 s="9">
        <f>(((J3146/60)/60)/24)+DATE(1970,1,1)</f>
        <v>41861.524837962963</v>
      </c>
      <c r="P3146">
        <f>YEAR(O3146)</f>
        <v>2014</v>
      </c>
      <c r="R3146" t="str" cm="1">
        <f t="array" ref="R3146:S3146">_xlfn.TEXTSPLIT(N3146,"/")</f>
        <v>theater</v>
      </c>
      <c r="S3146" t="str">
        <v>plays</v>
      </c>
    </row>
    <row r="3147" spans="1:19" ht="43.2" x14ac:dyDescent="0.3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 s="9">
        <f>(((J3147/60)/60)/24)+DATE(1970,1,1)</f>
        <v>42016.832465277781</v>
      </c>
      <c r="P3147">
        <f>YEAR(O3147)</f>
        <v>2015</v>
      </c>
      <c r="R3147" t="str" cm="1">
        <f t="array" ref="R3147:S3147">_xlfn.TEXTSPLIT(N3147,"/")</f>
        <v>theater</v>
      </c>
      <c r="S3147" t="str">
        <v>plays</v>
      </c>
    </row>
    <row r="3148" spans="1:19" ht="28.8" x14ac:dyDescent="0.3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 s="9">
        <f>(((J3148/60)/60)/24)+DATE(1970,1,1)</f>
        <v>42402.889027777783</v>
      </c>
      <c r="P3148">
        <f>YEAR(O3148)</f>
        <v>2016</v>
      </c>
      <c r="R3148" t="str" cm="1">
        <f t="array" ref="R3148:S3148">_xlfn.TEXTSPLIT(N3148,"/")</f>
        <v>theater</v>
      </c>
      <c r="S3148" t="str">
        <v>plays</v>
      </c>
    </row>
    <row r="3149" spans="1:19" ht="43.2" x14ac:dyDescent="0.3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 s="9">
        <f>(((J3149/60)/60)/24)+DATE(1970,1,1)</f>
        <v>41820.639189814814</v>
      </c>
      <c r="P3149">
        <f>YEAR(O3149)</f>
        <v>2014</v>
      </c>
      <c r="R3149" t="str" cm="1">
        <f t="array" ref="R3149:S3149">_xlfn.TEXTSPLIT(N3149,"/")</f>
        <v>theater</v>
      </c>
      <c r="S3149" t="str">
        <v>plays</v>
      </c>
    </row>
    <row r="3150" spans="1:19" ht="43.2" x14ac:dyDescent="0.3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 s="9">
        <f>(((J3150/60)/60)/24)+DATE(1970,1,1)</f>
        <v>42443.802361111113</v>
      </c>
      <c r="P3150">
        <f>YEAR(O3150)</f>
        <v>2016</v>
      </c>
      <c r="R3150" t="str" cm="1">
        <f t="array" ref="R3150:S3150">_xlfn.TEXTSPLIT(N3150,"/")</f>
        <v>theater</v>
      </c>
      <c r="S3150" t="str">
        <v>plays</v>
      </c>
    </row>
    <row r="3151" spans="1:19" ht="57.6" x14ac:dyDescent="0.3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 s="9">
        <f>(((J3151/60)/60)/24)+DATE(1970,1,1)</f>
        <v>42419.91942129629</v>
      </c>
      <c r="P3151">
        <f>YEAR(O3151)</f>
        <v>2016</v>
      </c>
      <c r="R3151" t="str" cm="1">
        <f t="array" ref="R3151:S3151">_xlfn.TEXTSPLIT(N3151,"/")</f>
        <v>theater</v>
      </c>
      <c r="S3151" t="str">
        <v>plays</v>
      </c>
    </row>
    <row r="3152" spans="1:19" ht="43.2" x14ac:dyDescent="0.3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 s="9">
        <f>(((J3152/60)/60)/24)+DATE(1970,1,1)</f>
        <v>42297.748738425929</v>
      </c>
      <c r="P3152">
        <f>YEAR(O3152)</f>
        <v>2015</v>
      </c>
      <c r="R3152" t="str" cm="1">
        <f t="array" ref="R3152:S3152">_xlfn.TEXTSPLIT(N3152,"/")</f>
        <v>theater</v>
      </c>
      <c r="S3152" t="str">
        <v>plays</v>
      </c>
    </row>
    <row r="3153" spans="1:19" ht="43.2" x14ac:dyDescent="0.3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 s="9">
        <f>(((J3153/60)/60)/24)+DATE(1970,1,1)</f>
        <v>42057.536944444444</v>
      </c>
      <c r="P3153">
        <f>YEAR(O3153)</f>
        <v>2015</v>
      </c>
      <c r="R3153" t="str" cm="1">
        <f t="array" ref="R3153:S3153">_xlfn.TEXTSPLIT(N3153,"/")</f>
        <v>theater</v>
      </c>
      <c r="S3153" t="str">
        <v>plays</v>
      </c>
    </row>
    <row r="3154" spans="1:19" x14ac:dyDescent="0.3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 s="9">
        <f>(((J3154/60)/60)/24)+DATE(1970,1,1)</f>
        <v>42521.654328703706</v>
      </c>
      <c r="P3154">
        <f>YEAR(O3154)</f>
        <v>2016</v>
      </c>
      <c r="R3154" t="str" cm="1">
        <f t="array" ref="R3154:S3154">_xlfn.TEXTSPLIT(N3154,"/")</f>
        <v>theater</v>
      </c>
      <c r="S3154" t="str">
        <v>plays</v>
      </c>
    </row>
    <row r="3155" spans="1:19" ht="43.2" x14ac:dyDescent="0.3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 s="9">
        <f>(((J3155/60)/60)/24)+DATE(1970,1,1)</f>
        <v>42223.394363425927</v>
      </c>
      <c r="P3155">
        <f>YEAR(O3155)</f>
        <v>2015</v>
      </c>
      <c r="R3155" t="str" cm="1">
        <f t="array" ref="R3155:S3155">_xlfn.TEXTSPLIT(N3155,"/")</f>
        <v>theater</v>
      </c>
      <c r="S3155" t="str">
        <v>plays</v>
      </c>
    </row>
    <row r="3156" spans="1:19" ht="57.6" x14ac:dyDescent="0.3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 s="9">
        <f>(((J3156/60)/60)/24)+DATE(1970,1,1)</f>
        <v>42194.096157407403</v>
      </c>
      <c r="P3156">
        <f>YEAR(O3156)</f>
        <v>2015</v>
      </c>
      <c r="R3156" t="str" cm="1">
        <f t="array" ref="R3156:S3156">_xlfn.TEXTSPLIT(N3156,"/")</f>
        <v>theater</v>
      </c>
      <c r="S3156" t="str">
        <v>plays</v>
      </c>
    </row>
    <row r="3157" spans="1:19" ht="28.8" x14ac:dyDescent="0.3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 s="9">
        <f>(((J3157/60)/60)/24)+DATE(1970,1,1)</f>
        <v>42236.623252314821</v>
      </c>
      <c r="P3157">
        <f>YEAR(O3157)</f>
        <v>2015</v>
      </c>
      <c r="R3157" t="str" cm="1">
        <f t="array" ref="R3157:S3157">_xlfn.TEXTSPLIT(N3157,"/")</f>
        <v>theater</v>
      </c>
      <c r="S3157" t="str">
        <v>plays</v>
      </c>
    </row>
    <row r="3158" spans="1:19" ht="43.2" x14ac:dyDescent="0.3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 s="9">
        <f>(((J3158/60)/60)/24)+DATE(1970,1,1)</f>
        <v>42135.810694444444</v>
      </c>
      <c r="P3158">
        <f>YEAR(O3158)</f>
        <v>2015</v>
      </c>
      <c r="R3158" t="str" cm="1">
        <f t="array" ref="R3158:S3158">_xlfn.TEXTSPLIT(N3158,"/")</f>
        <v>theater</v>
      </c>
      <c r="S3158" t="str">
        <v>plays</v>
      </c>
    </row>
    <row r="3159" spans="1:19" ht="43.2" x14ac:dyDescent="0.3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 s="9">
        <f>(((J3159/60)/60)/24)+DATE(1970,1,1)</f>
        <v>41869.740671296298</v>
      </c>
      <c r="P3159">
        <f>YEAR(O3159)</f>
        <v>2014</v>
      </c>
      <c r="R3159" t="str" cm="1">
        <f t="array" ref="R3159:S3159">_xlfn.TEXTSPLIT(N3159,"/")</f>
        <v>theater</v>
      </c>
      <c r="S3159" t="str">
        <v>plays</v>
      </c>
    </row>
    <row r="3160" spans="1:19" ht="43.2" x14ac:dyDescent="0.3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 s="9">
        <f>(((J3160/60)/60)/24)+DATE(1970,1,1)</f>
        <v>42451.095856481479</v>
      </c>
      <c r="P3160">
        <f>YEAR(O3160)</f>
        <v>2016</v>
      </c>
      <c r="R3160" t="str" cm="1">
        <f t="array" ref="R3160:S3160">_xlfn.TEXTSPLIT(N3160,"/")</f>
        <v>theater</v>
      </c>
      <c r="S3160" t="str">
        <v>plays</v>
      </c>
    </row>
    <row r="3161" spans="1:19" ht="43.2" x14ac:dyDescent="0.3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 s="9">
        <f>(((J3161/60)/60)/24)+DATE(1970,1,1)</f>
        <v>41866.79886574074</v>
      </c>
      <c r="P3161">
        <f>YEAR(O3161)</f>
        <v>2014</v>
      </c>
      <c r="R3161" t="str" cm="1">
        <f t="array" ref="R3161:S3161">_xlfn.TEXTSPLIT(N3161,"/")</f>
        <v>theater</v>
      </c>
      <c r="S3161" t="str">
        <v>plays</v>
      </c>
    </row>
    <row r="3162" spans="1:19" ht="43.2" x14ac:dyDescent="0.3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 s="9">
        <f>(((J3162/60)/60)/24)+DATE(1970,1,1)</f>
        <v>42203.432129629626</v>
      </c>
      <c r="P3162">
        <f>YEAR(O3162)</f>
        <v>2015</v>
      </c>
      <c r="R3162" t="str" cm="1">
        <f t="array" ref="R3162:S3162">_xlfn.TEXTSPLIT(N3162,"/")</f>
        <v>theater</v>
      </c>
      <c r="S3162" t="str">
        <v>plays</v>
      </c>
    </row>
    <row r="3163" spans="1:19" ht="43.2" x14ac:dyDescent="0.3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 s="9">
        <f>(((J3163/60)/60)/24)+DATE(1970,1,1)</f>
        <v>42661.132245370376</v>
      </c>
      <c r="P3163">
        <f>YEAR(O3163)</f>
        <v>2016</v>
      </c>
      <c r="R3163" t="str" cm="1">
        <f t="array" ref="R3163:S3163">_xlfn.TEXTSPLIT(N3163,"/")</f>
        <v>theater</v>
      </c>
      <c r="S3163" t="str">
        <v>plays</v>
      </c>
    </row>
    <row r="3164" spans="1:19" ht="28.8" x14ac:dyDescent="0.3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 s="9">
        <f>(((J3164/60)/60)/24)+DATE(1970,1,1)</f>
        <v>41877.221886574072</v>
      </c>
      <c r="P3164">
        <f>YEAR(O3164)</f>
        <v>2014</v>
      </c>
      <c r="R3164" t="str" cm="1">
        <f t="array" ref="R3164:S3164">_xlfn.TEXTSPLIT(N3164,"/")</f>
        <v>theater</v>
      </c>
      <c r="S3164" t="str">
        <v>plays</v>
      </c>
    </row>
    <row r="3165" spans="1:19" ht="43.2" x14ac:dyDescent="0.3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 s="9">
        <f>(((J3165/60)/60)/24)+DATE(1970,1,1)</f>
        <v>42185.556157407409</v>
      </c>
      <c r="P3165">
        <f>YEAR(O3165)</f>
        <v>2015</v>
      </c>
      <c r="R3165" t="str" cm="1">
        <f t="array" ref="R3165:S3165">_xlfn.TEXTSPLIT(N3165,"/")</f>
        <v>theater</v>
      </c>
      <c r="S3165" t="str">
        <v>plays</v>
      </c>
    </row>
    <row r="3166" spans="1:19" ht="43.2" x14ac:dyDescent="0.3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 s="9">
        <f>(((J3166/60)/60)/24)+DATE(1970,1,1)</f>
        <v>42136.675196759257</v>
      </c>
      <c r="P3166">
        <f>YEAR(O3166)</f>
        <v>2015</v>
      </c>
      <c r="R3166" t="str" cm="1">
        <f t="array" ref="R3166:S3166">_xlfn.TEXTSPLIT(N3166,"/")</f>
        <v>theater</v>
      </c>
      <c r="S3166" t="str">
        <v>plays</v>
      </c>
    </row>
    <row r="3167" spans="1:19" ht="57.6" x14ac:dyDescent="0.3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 s="9">
        <f>(((J3167/60)/60)/24)+DATE(1970,1,1)</f>
        <v>42374.651504629626</v>
      </c>
      <c r="P3167">
        <f>YEAR(O3167)</f>
        <v>2016</v>
      </c>
      <c r="R3167" t="str" cm="1">
        <f t="array" ref="R3167:S3167">_xlfn.TEXTSPLIT(N3167,"/")</f>
        <v>theater</v>
      </c>
      <c r="S3167" t="str">
        <v>plays</v>
      </c>
    </row>
    <row r="3168" spans="1:19" ht="28.8" x14ac:dyDescent="0.3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 s="9">
        <f>(((J3168/60)/60)/24)+DATE(1970,1,1)</f>
        <v>41891.96503472222</v>
      </c>
      <c r="P3168">
        <f>YEAR(O3168)</f>
        <v>2014</v>
      </c>
      <c r="R3168" t="str" cm="1">
        <f t="array" ref="R3168:S3168">_xlfn.TEXTSPLIT(N3168,"/")</f>
        <v>theater</v>
      </c>
      <c r="S3168" t="str">
        <v>plays</v>
      </c>
    </row>
    <row r="3169" spans="1:19" ht="43.2" x14ac:dyDescent="0.3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 s="9">
        <f>(((J3169/60)/60)/24)+DATE(1970,1,1)</f>
        <v>42552.048356481479</v>
      </c>
      <c r="P3169">
        <f>YEAR(O3169)</f>
        <v>2016</v>
      </c>
      <c r="R3169" t="str" cm="1">
        <f t="array" ref="R3169:S3169">_xlfn.TEXTSPLIT(N3169,"/")</f>
        <v>theater</v>
      </c>
      <c r="S3169" t="str">
        <v>plays</v>
      </c>
    </row>
    <row r="3170" spans="1:19" ht="43.2" x14ac:dyDescent="0.3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 s="9">
        <f>(((J3170/60)/60)/24)+DATE(1970,1,1)</f>
        <v>41785.707708333335</v>
      </c>
      <c r="P3170">
        <f>YEAR(O3170)</f>
        <v>2014</v>
      </c>
      <c r="R3170" t="str" cm="1">
        <f t="array" ref="R3170:S3170">_xlfn.TEXTSPLIT(N3170,"/")</f>
        <v>theater</v>
      </c>
      <c r="S3170" t="str">
        <v>plays</v>
      </c>
    </row>
    <row r="3171" spans="1:19" ht="43.2" x14ac:dyDescent="0.3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 s="9">
        <f>(((J3171/60)/60)/24)+DATE(1970,1,1)</f>
        <v>42203.677766203706</v>
      </c>
      <c r="P3171">
        <f>YEAR(O3171)</f>
        <v>2015</v>
      </c>
      <c r="R3171" t="str" cm="1">
        <f t="array" ref="R3171:S3171">_xlfn.TEXTSPLIT(N3171,"/")</f>
        <v>theater</v>
      </c>
      <c r="S3171" t="str">
        <v>plays</v>
      </c>
    </row>
    <row r="3172" spans="1:19" ht="43.2" x14ac:dyDescent="0.3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 s="9">
        <f>(((J3172/60)/60)/24)+DATE(1970,1,1)</f>
        <v>42059.453923611116</v>
      </c>
      <c r="P3172">
        <f>YEAR(O3172)</f>
        <v>2015</v>
      </c>
      <c r="R3172" t="str" cm="1">
        <f t="array" ref="R3172:S3172">_xlfn.TEXTSPLIT(N3172,"/")</f>
        <v>theater</v>
      </c>
      <c r="S3172" t="str">
        <v>plays</v>
      </c>
    </row>
    <row r="3173" spans="1:19" ht="28.8" x14ac:dyDescent="0.3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 s="9">
        <f>(((J3173/60)/60)/24)+DATE(1970,1,1)</f>
        <v>42207.259918981479</v>
      </c>
      <c r="P3173">
        <f>YEAR(O3173)</f>
        <v>2015</v>
      </c>
      <c r="R3173" t="str" cm="1">
        <f t="array" ref="R3173:S3173">_xlfn.TEXTSPLIT(N3173,"/")</f>
        <v>theater</v>
      </c>
      <c r="S3173" t="str">
        <v>plays</v>
      </c>
    </row>
    <row r="3174" spans="1:19" ht="43.2" x14ac:dyDescent="0.3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 s="9">
        <f>(((J3174/60)/60)/24)+DATE(1970,1,1)</f>
        <v>42184.209537037037</v>
      </c>
      <c r="P3174">
        <f>YEAR(O3174)</f>
        <v>2015</v>
      </c>
      <c r="R3174" t="str" cm="1">
        <f t="array" ref="R3174:S3174">_xlfn.TEXTSPLIT(N3174,"/")</f>
        <v>theater</v>
      </c>
      <c r="S3174" t="str">
        <v>plays</v>
      </c>
    </row>
    <row r="3175" spans="1:19" ht="28.8" x14ac:dyDescent="0.3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 s="9">
        <f>(((J3175/60)/60)/24)+DATE(1970,1,1)</f>
        <v>41975.124340277776</v>
      </c>
      <c r="P3175">
        <f>YEAR(O3175)</f>
        <v>2014</v>
      </c>
      <c r="R3175" t="str" cm="1">
        <f t="array" ref="R3175:S3175">_xlfn.TEXTSPLIT(N3175,"/")</f>
        <v>theater</v>
      </c>
      <c r="S3175" t="str">
        <v>plays</v>
      </c>
    </row>
    <row r="3176" spans="1:19" ht="57.6" x14ac:dyDescent="0.3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 s="9">
        <f>(((J3176/60)/60)/24)+DATE(1970,1,1)</f>
        <v>42059.970729166671</v>
      </c>
      <c r="P3176">
        <f>YEAR(O3176)</f>
        <v>2015</v>
      </c>
      <c r="R3176" t="str" cm="1">
        <f t="array" ref="R3176:S3176">_xlfn.TEXTSPLIT(N3176,"/")</f>
        <v>theater</v>
      </c>
      <c r="S3176" t="str">
        <v>plays</v>
      </c>
    </row>
    <row r="3177" spans="1:19" ht="57.6" x14ac:dyDescent="0.3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 s="9">
        <f>(((J3177/60)/60)/24)+DATE(1970,1,1)</f>
        <v>41867.652280092596</v>
      </c>
      <c r="P3177">
        <f>YEAR(O3177)</f>
        <v>2014</v>
      </c>
      <c r="R3177" t="str" cm="1">
        <f t="array" ref="R3177:S3177">_xlfn.TEXTSPLIT(N3177,"/")</f>
        <v>theater</v>
      </c>
      <c r="S3177" t="str">
        <v>plays</v>
      </c>
    </row>
    <row r="3178" spans="1:19" ht="43.2" x14ac:dyDescent="0.3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 s="9">
        <f>(((J3178/60)/60)/24)+DATE(1970,1,1)</f>
        <v>42032.250208333338</v>
      </c>
      <c r="P3178">
        <f>YEAR(O3178)</f>
        <v>2015</v>
      </c>
      <c r="R3178" t="str" cm="1">
        <f t="array" ref="R3178:S3178">_xlfn.TEXTSPLIT(N3178,"/")</f>
        <v>theater</v>
      </c>
      <c r="S3178" t="str">
        <v>plays</v>
      </c>
    </row>
    <row r="3179" spans="1:19" ht="43.2" x14ac:dyDescent="0.3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 s="9">
        <f>(((J3179/60)/60)/24)+DATE(1970,1,1)</f>
        <v>41906.819513888891</v>
      </c>
      <c r="P3179">
        <f>YEAR(O3179)</f>
        <v>2014</v>
      </c>
      <c r="R3179" t="str" cm="1">
        <f t="array" ref="R3179:S3179">_xlfn.TEXTSPLIT(N3179,"/")</f>
        <v>theater</v>
      </c>
      <c r="S3179" t="str">
        <v>plays</v>
      </c>
    </row>
    <row r="3180" spans="1:19" ht="43.2" x14ac:dyDescent="0.3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 s="9">
        <f>(((J3180/60)/60)/24)+DATE(1970,1,1)</f>
        <v>41981.067523148144</v>
      </c>
      <c r="P3180">
        <f>YEAR(O3180)</f>
        <v>2014</v>
      </c>
      <c r="R3180" t="str" cm="1">
        <f t="array" ref="R3180:S3180">_xlfn.TEXTSPLIT(N3180,"/")</f>
        <v>theater</v>
      </c>
      <c r="S3180" t="str">
        <v>plays</v>
      </c>
    </row>
    <row r="3181" spans="1:19" ht="43.2" x14ac:dyDescent="0.3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 s="9">
        <f>(((J3181/60)/60)/24)+DATE(1970,1,1)</f>
        <v>42493.546851851846</v>
      </c>
      <c r="P3181">
        <f>YEAR(O3181)</f>
        <v>2016</v>
      </c>
      <c r="R3181" t="str" cm="1">
        <f t="array" ref="R3181:S3181">_xlfn.TEXTSPLIT(N3181,"/")</f>
        <v>theater</v>
      </c>
      <c r="S3181" t="str">
        <v>plays</v>
      </c>
    </row>
    <row r="3182" spans="1:19" ht="43.2" x14ac:dyDescent="0.3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 s="9">
        <f>(((J3182/60)/60)/24)+DATE(1970,1,1)</f>
        <v>42177.964201388888</v>
      </c>
      <c r="P3182">
        <f>YEAR(O3182)</f>
        <v>2015</v>
      </c>
      <c r="R3182" t="str" cm="1">
        <f t="array" ref="R3182:S3182">_xlfn.TEXTSPLIT(N3182,"/")</f>
        <v>theater</v>
      </c>
      <c r="S3182" t="str">
        <v>plays</v>
      </c>
    </row>
    <row r="3183" spans="1:19" ht="43.2" x14ac:dyDescent="0.3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 s="9">
        <f>(((J3183/60)/60)/24)+DATE(1970,1,1)</f>
        <v>42031.666898148149</v>
      </c>
      <c r="P3183">
        <f>YEAR(O3183)</f>
        <v>2015</v>
      </c>
      <c r="R3183" t="str" cm="1">
        <f t="array" ref="R3183:S3183">_xlfn.TEXTSPLIT(N3183,"/")</f>
        <v>theater</v>
      </c>
      <c r="S3183" t="str">
        <v>plays</v>
      </c>
    </row>
    <row r="3184" spans="1:19" ht="57.6" x14ac:dyDescent="0.3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 s="9">
        <f>(((J3184/60)/60)/24)+DATE(1970,1,1)</f>
        <v>41812.77443287037</v>
      </c>
      <c r="P3184">
        <f>YEAR(O3184)</f>
        <v>2014</v>
      </c>
      <c r="R3184" t="str" cm="1">
        <f t="array" ref="R3184:S3184">_xlfn.TEXTSPLIT(N3184,"/")</f>
        <v>theater</v>
      </c>
      <c r="S3184" t="str">
        <v>plays</v>
      </c>
    </row>
    <row r="3185" spans="1:19" ht="43.2" x14ac:dyDescent="0.3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 s="9">
        <f>(((J3185/60)/60)/24)+DATE(1970,1,1)</f>
        <v>42304.940960648149</v>
      </c>
      <c r="P3185">
        <f>YEAR(O3185)</f>
        <v>2015</v>
      </c>
      <c r="R3185" t="str" cm="1">
        <f t="array" ref="R3185:S3185">_xlfn.TEXTSPLIT(N3185,"/")</f>
        <v>theater</v>
      </c>
      <c r="S3185" t="str">
        <v>plays</v>
      </c>
    </row>
    <row r="3186" spans="1:19" ht="43.2" x14ac:dyDescent="0.3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 s="9">
        <f>(((J3186/60)/60)/24)+DATE(1970,1,1)</f>
        <v>42209.67288194444</v>
      </c>
      <c r="P3186">
        <f>YEAR(O3186)</f>
        <v>2015</v>
      </c>
      <c r="R3186" t="str" cm="1">
        <f t="array" ref="R3186:S3186">_xlfn.TEXTSPLIT(N3186,"/")</f>
        <v>theater</v>
      </c>
      <c r="S3186" t="str">
        <v>plays</v>
      </c>
    </row>
    <row r="3187" spans="1:19" ht="43.2" x14ac:dyDescent="0.3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 s="9">
        <f>(((J3187/60)/60)/24)+DATE(1970,1,1)</f>
        <v>42188.83293981482</v>
      </c>
      <c r="P3187">
        <f>YEAR(O3187)</f>
        <v>2015</v>
      </c>
      <c r="R3187" t="str" cm="1">
        <f t="array" ref="R3187:S3187">_xlfn.TEXTSPLIT(N3187,"/")</f>
        <v>theater</v>
      </c>
      <c r="S3187" t="str">
        <v>plays</v>
      </c>
    </row>
    <row r="3188" spans="1:19" ht="43.2" x14ac:dyDescent="0.3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 s="9">
        <f>(((J3188/60)/60)/24)+DATE(1970,1,1)</f>
        <v>42499.039629629624</v>
      </c>
      <c r="P3188">
        <f>YEAR(O3188)</f>
        <v>2016</v>
      </c>
      <c r="R3188" t="str" cm="1">
        <f t="array" ref="R3188:S3188">_xlfn.TEXTSPLIT(N3188,"/")</f>
        <v>theater</v>
      </c>
      <c r="S3188" t="str">
        <v>plays</v>
      </c>
    </row>
    <row r="3189" spans="1:19" ht="43.2" x14ac:dyDescent="0.3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 s="9">
        <f>(((J3189/60)/60)/24)+DATE(1970,1,1)</f>
        <v>42556.504490740743</v>
      </c>
      <c r="P3189">
        <f>YEAR(O3189)</f>
        <v>2016</v>
      </c>
      <c r="R3189" t="str" cm="1">
        <f t="array" ref="R3189:S3189">_xlfn.TEXTSPLIT(N3189,"/")</f>
        <v>theater</v>
      </c>
      <c r="S3189" t="str">
        <v>plays</v>
      </c>
    </row>
    <row r="3190" spans="1:19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(((J3190/60)/60)/24)+DATE(1970,1,1)</f>
        <v>42144.415532407409</v>
      </c>
      <c r="P3190">
        <f>YEAR(O3190)</f>
        <v>2015</v>
      </c>
      <c r="R3190" t="str" cm="1">
        <f t="array" ref="R3190:S3190">_xlfn.TEXTSPLIT(N3190,"/")</f>
        <v>theater</v>
      </c>
      <c r="S3190" t="str">
        <v>musical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(((J3191/60)/60)/24)+DATE(1970,1,1)</f>
        <v>42118.346435185187</v>
      </c>
      <c r="P3191">
        <f>YEAR(O3191)</f>
        <v>2015</v>
      </c>
      <c r="R3191" t="str" cm="1">
        <f t="array" ref="R3191:S3191">_xlfn.TEXTSPLIT(N3191,"/")</f>
        <v>theater</v>
      </c>
      <c r="S3191" t="str">
        <v>musical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(((J3192/60)/60)/24)+DATE(1970,1,1)</f>
        <v>42683.151331018518</v>
      </c>
      <c r="P3192">
        <f>YEAR(O3192)</f>
        <v>2016</v>
      </c>
      <c r="R3192" t="str" cm="1">
        <f t="array" ref="R3192:S3192">_xlfn.TEXTSPLIT(N3192,"/")</f>
        <v>theater</v>
      </c>
      <c r="S3192" t="str">
        <v>musical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(((J3193/60)/60)/24)+DATE(1970,1,1)</f>
        <v>42538.755428240736</v>
      </c>
      <c r="P3193">
        <f>YEAR(O3193)</f>
        <v>2016</v>
      </c>
      <c r="R3193" t="str" cm="1">
        <f t="array" ref="R3193:S3193">_xlfn.TEXTSPLIT(N3193,"/")</f>
        <v>theater</v>
      </c>
      <c r="S3193" t="str">
        <v>musical</v>
      </c>
    </row>
    <row r="3194" spans="1:19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(((J3194/60)/60)/24)+DATE(1970,1,1)</f>
        <v>42018.94049768518</v>
      </c>
      <c r="P3194">
        <f>YEAR(O3194)</f>
        <v>2015</v>
      </c>
      <c r="R3194" t="str" cm="1">
        <f t="array" ref="R3194:S3194">_xlfn.TEXTSPLIT(N3194,"/")</f>
        <v>theater</v>
      </c>
      <c r="S3194" t="str">
        <v>musical</v>
      </c>
    </row>
    <row r="3195" spans="1:19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(((J3195/60)/60)/24)+DATE(1970,1,1)</f>
        <v>42010.968240740738</v>
      </c>
      <c r="P3195">
        <f>YEAR(O3195)</f>
        <v>2015</v>
      </c>
      <c r="R3195" t="str" cm="1">
        <f t="array" ref="R3195:S3195">_xlfn.TEXTSPLIT(N3195,"/")</f>
        <v>theater</v>
      </c>
      <c r="S3195" t="str">
        <v>musical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(((J3196/60)/60)/24)+DATE(1970,1,1)</f>
        <v>42182.062476851846</v>
      </c>
      <c r="P3196">
        <f>YEAR(O3196)</f>
        <v>2015</v>
      </c>
      <c r="R3196" t="str" cm="1">
        <f t="array" ref="R3196:S3196">_xlfn.TEXTSPLIT(N3196,"/")</f>
        <v>theater</v>
      </c>
      <c r="S3196" t="str">
        <v>musical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(((J3197/60)/60)/24)+DATE(1970,1,1)</f>
        <v>42017.594236111108</v>
      </c>
      <c r="P3197">
        <f>YEAR(O3197)</f>
        <v>2015</v>
      </c>
      <c r="R3197" t="str" cm="1">
        <f t="array" ref="R3197:S3197">_xlfn.TEXTSPLIT(N3197,"/")</f>
        <v>theater</v>
      </c>
      <c r="S3197" t="str">
        <v>musical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(((J3198/60)/60)/24)+DATE(1970,1,1)</f>
        <v>42157.598090277781</v>
      </c>
      <c r="P3198">
        <f>YEAR(O3198)</f>
        <v>2015</v>
      </c>
      <c r="R3198" t="str" cm="1">
        <f t="array" ref="R3198:S3198">_xlfn.TEXTSPLIT(N3198,"/")</f>
        <v>theater</v>
      </c>
      <c r="S3198" t="str">
        <v>musical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(((J3199/60)/60)/24)+DATE(1970,1,1)</f>
        <v>42009.493263888886</v>
      </c>
      <c r="P3199">
        <f>YEAR(O3199)</f>
        <v>2015</v>
      </c>
      <c r="R3199" t="str" cm="1">
        <f t="array" ref="R3199:S3199">_xlfn.TEXTSPLIT(N3199,"/")</f>
        <v>theater</v>
      </c>
      <c r="S3199" t="str">
        <v>musical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(((J3200/60)/60)/24)+DATE(1970,1,1)</f>
        <v>42013.424502314811</v>
      </c>
      <c r="P3200">
        <f>YEAR(O3200)</f>
        <v>2015</v>
      </c>
      <c r="R3200" t="str" cm="1">
        <f t="array" ref="R3200:S3200">_xlfn.TEXTSPLIT(N3200,"/")</f>
        <v>theater</v>
      </c>
      <c r="S3200" t="str">
        <v>musical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(((J3201/60)/60)/24)+DATE(1970,1,1)</f>
        <v>41858.761782407404</v>
      </c>
      <c r="P3201">
        <f>YEAR(O3201)</f>
        <v>2014</v>
      </c>
      <c r="R3201" t="str" cm="1">
        <f t="array" ref="R3201:S3201">_xlfn.TEXTSPLIT(N3201,"/")</f>
        <v>theater</v>
      </c>
      <c r="S3201" t="str">
        <v>musical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(((J3202/60)/60)/24)+DATE(1970,1,1)</f>
        <v>42460.320613425924</v>
      </c>
      <c r="P3202">
        <f>YEAR(O3202)</f>
        <v>2016</v>
      </c>
      <c r="R3202" t="str" cm="1">
        <f t="array" ref="R3202:S3202">_xlfn.TEXTSPLIT(N3202,"/")</f>
        <v>theater</v>
      </c>
      <c r="S3202" t="str">
        <v>musical</v>
      </c>
    </row>
    <row r="3203" spans="1:19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(((J3203/60)/60)/24)+DATE(1970,1,1)</f>
        <v>41861.767094907409</v>
      </c>
      <c r="P3203">
        <f>YEAR(O3203)</f>
        <v>2014</v>
      </c>
      <c r="R3203" t="str" cm="1">
        <f t="array" ref="R3203:S3203">_xlfn.TEXTSPLIT(N3203,"/")</f>
        <v>theater</v>
      </c>
      <c r="S3203" t="str">
        <v>musical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(((J3204/60)/60)/24)+DATE(1970,1,1)</f>
        <v>42293.853541666671</v>
      </c>
      <c r="P3204">
        <f>YEAR(O3204)</f>
        <v>2015</v>
      </c>
      <c r="R3204" t="str" cm="1">
        <f t="array" ref="R3204:S3204">_xlfn.TEXTSPLIT(N3204,"/")</f>
        <v>theater</v>
      </c>
      <c r="S3204" t="str">
        <v>musical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(((J3205/60)/60)/24)+DATE(1970,1,1)</f>
        <v>42242.988680555558</v>
      </c>
      <c r="P3205">
        <f>YEAR(O3205)</f>
        <v>2015</v>
      </c>
      <c r="R3205" t="str" cm="1">
        <f t="array" ref="R3205:S3205">_xlfn.TEXTSPLIT(N3205,"/")</f>
        <v>theater</v>
      </c>
      <c r="S3205" t="str">
        <v>musical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(((J3206/60)/60)/24)+DATE(1970,1,1)</f>
        <v>42172.686099537037</v>
      </c>
      <c r="P3206">
        <f>YEAR(O3206)</f>
        <v>2015</v>
      </c>
      <c r="R3206" t="str" cm="1">
        <f t="array" ref="R3206:S3206">_xlfn.TEXTSPLIT(N3206,"/")</f>
        <v>theater</v>
      </c>
      <c r="S3206" t="str">
        <v>musical</v>
      </c>
    </row>
    <row r="3207" spans="1:19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(((J3207/60)/60)/24)+DATE(1970,1,1)</f>
        <v>42095.374675925923</v>
      </c>
      <c r="P3207">
        <f>YEAR(O3207)</f>
        <v>2015</v>
      </c>
      <c r="R3207" t="str" cm="1">
        <f t="array" ref="R3207:S3207">_xlfn.TEXTSPLIT(N3207,"/")</f>
        <v>theater</v>
      </c>
      <c r="S3207" t="str">
        <v>musical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(((J3208/60)/60)/24)+DATE(1970,1,1)</f>
        <v>42236.276053240741</v>
      </c>
      <c r="P3208">
        <f>YEAR(O3208)</f>
        <v>2015</v>
      </c>
      <c r="R3208" t="str" cm="1">
        <f t="array" ref="R3208:S3208">_xlfn.TEXTSPLIT(N3208,"/")</f>
        <v>theater</v>
      </c>
      <c r="S3208" t="str">
        <v>musical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(((J3209/60)/60)/24)+DATE(1970,1,1)</f>
        <v>42057.277858796297</v>
      </c>
      <c r="P3209">
        <f>YEAR(O3209)</f>
        <v>2015</v>
      </c>
      <c r="R3209" t="str" cm="1">
        <f t="array" ref="R3209:S3209">_xlfn.TEXTSPLIT(N3209,"/")</f>
        <v>theater</v>
      </c>
      <c r="S3209" t="str">
        <v>musical</v>
      </c>
    </row>
    <row r="3210" spans="1:19" ht="43.2" x14ac:dyDescent="0.3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 s="9">
        <f>(((J3210/60)/60)/24)+DATE(1970,1,1)</f>
        <v>42073.660694444443</v>
      </c>
      <c r="P3210">
        <f>YEAR(O3210)</f>
        <v>2015</v>
      </c>
      <c r="R3210" t="str" cm="1">
        <f t="array" ref="R3210:S3210">_xlfn.TEXTSPLIT(N3210,"/")</f>
        <v>theater</v>
      </c>
      <c r="S3210" t="str">
        <v>plays</v>
      </c>
    </row>
    <row r="3211" spans="1:19" ht="43.2" x14ac:dyDescent="0.3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 s="9">
        <f>(((J3211/60)/60)/24)+DATE(1970,1,1)</f>
        <v>41856.715069444443</v>
      </c>
      <c r="P3211">
        <f>YEAR(O3211)</f>
        <v>2014</v>
      </c>
      <c r="R3211" t="str" cm="1">
        <f t="array" ref="R3211:S3211">_xlfn.TEXTSPLIT(N3211,"/")</f>
        <v>theater</v>
      </c>
      <c r="S3211" t="str">
        <v>plays</v>
      </c>
    </row>
    <row r="3212" spans="1:19" ht="28.8" x14ac:dyDescent="0.3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 s="9">
        <f>(((J3212/60)/60)/24)+DATE(1970,1,1)</f>
        <v>42155.920219907406</v>
      </c>
      <c r="P3212">
        <f>YEAR(O3212)</f>
        <v>2015</v>
      </c>
      <c r="R3212" t="str" cm="1">
        <f t="array" ref="R3212:S3212">_xlfn.TEXTSPLIT(N3212,"/")</f>
        <v>theater</v>
      </c>
      <c r="S3212" t="str">
        <v>plays</v>
      </c>
    </row>
    <row r="3213" spans="1:19" ht="43.2" x14ac:dyDescent="0.3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 s="9">
        <f>(((J3213/60)/60)/24)+DATE(1970,1,1)</f>
        <v>42725.031180555554</v>
      </c>
      <c r="P3213">
        <f>YEAR(O3213)</f>
        <v>2016</v>
      </c>
      <c r="R3213" t="str" cm="1">
        <f t="array" ref="R3213:S3213">_xlfn.TEXTSPLIT(N3213,"/")</f>
        <v>theater</v>
      </c>
      <c r="S3213" t="str">
        <v>plays</v>
      </c>
    </row>
    <row r="3214" spans="1:19" ht="43.2" x14ac:dyDescent="0.3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 s="9">
        <f>(((J3214/60)/60)/24)+DATE(1970,1,1)</f>
        <v>42492.737847222219</v>
      </c>
      <c r="P3214">
        <f>YEAR(O3214)</f>
        <v>2016</v>
      </c>
      <c r="R3214" t="str" cm="1">
        <f t="array" ref="R3214:S3214">_xlfn.TEXTSPLIT(N3214,"/")</f>
        <v>theater</v>
      </c>
      <c r="S3214" t="str">
        <v>plays</v>
      </c>
    </row>
    <row r="3215" spans="1:19" ht="43.2" x14ac:dyDescent="0.3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 s="9">
        <f>(((J3215/60)/60)/24)+DATE(1970,1,1)</f>
        <v>41780.412604166668</v>
      </c>
      <c r="P3215">
        <f>YEAR(O3215)</f>
        <v>2014</v>
      </c>
      <c r="R3215" t="str" cm="1">
        <f t="array" ref="R3215:S3215">_xlfn.TEXTSPLIT(N3215,"/")</f>
        <v>theater</v>
      </c>
      <c r="S3215" t="str">
        <v>plays</v>
      </c>
    </row>
    <row r="3216" spans="1:19" ht="43.2" x14ac:dyDescent="0.3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 s="9">
        <f>(((J3216/60)/60)/24)+DATE(1970,1,1)</f>
        <v>42277.583472222221</v>
      </c>
      <c r="P3216">
        <f>YEAR(O3216)</f>
        <v>2015</v>
      </c>
      <c r="R3216" t="str" cm="1">
        <f t="array" ref="R3216:S3216">_xlfn.TEXTSPLIT(N3216,"/")</f>
        <v>theater</v>
      </c>
      <c r="S3216" t="str">
        <v>plays</v>
      </c>
    </row>
    <row r="3217" spans="1:19" ht="43.2" x14ac:dyDescent="0.3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 s="9">
        <f>(((J3217/60)/60)/24)+DATE(1970,1,1)</f>
        <v>42722.882361111115</v>
      </c>
      <c r="P3217">
        <f>YEAR(O3217)</f>
        <v>2016</v>
      </c>
      <c r="R3217" t="str" cm="1">
        <f t="array" ref="R3217:S3217">_xlfn.TEXTSPLIT(N3217,"/")</f>
        <v>theater</v>
      </c>
      <c r="S3217" t="str">
        <v>plays</v>
      </c>
    </row>
    <row r="3218" spans="1:19" ht="43.2" x14ac:dyDescent="0.3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 s="9">
        <f>(((J3218/60)/60)/24)+DATE(1970,1,1)</f>
        <v>42026.920428240745</v>
      </c>
      <c r="P3218">
        <f>YEAR(O3218)</f>
        <v>2015</v>
      </c>
      <c r="R3218" t="str" cm="1">
        <f t="array" ref="R3218:S3218">_xlfn.TEXTSPLIT(N3218,"/")</f>
        <v>theater</v>
      </c>
      <c r="S3218" t="str">
        <v>plays</v>
      </c>
    </row>
    <row r="3219" spans="1:19" ht="28.8" x14ac:dyDescent="0.3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 s="9">
        <f>(((J3219/60)/60)/24)+DATE(1970,1,1)</f>
        <v>42374.911226851851</v>
      </c>
      <c r="P3219">
        <f>YEAR(O3219)</f>
        <v>2016</v>
      </c>
      <c r="R3219" t="str" cm="1">
        <f t="array" ref="R3219:S3219">_xlfn.TEXTSPLIT(N3219,"/")</f>
        <v>theater</v>
      </c>
      <c r="S3219" t="str">
        <v>plays</v>
      </c>
    </row>
    <row r="3220" spans="1:19" ht="43.2" x14ac:dyDescent="0.3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 s="9">
        <f>(((J3220/60)/60)/24)+DATE(1970,1,1)</f>
        <v>42222.730034722219</v>
      </c>
      <c r="P3220">
        <f>YEAR(O3220)</f>
        <v>2015</v>
      </c>
      <c r="R3220" t="str" cm="1">
        <f t="array" ref="R3220:S3220">_xlfn.TEXTSPLIT(N3220,"/")</f>
        <v>theater</v>
      </c>
      <c r="S3220" t="str">
        <v>plays</v>
      </c>
    </row>
    <row r="3221" spans="1:19" ht="28.8" x14ac:dyDescent="0.3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 s="9">
        <f>(((J3221/60)/60)/24)+DATE(1970,1,1)</f>
        <v>41822.90488425926</v>
      </c>
      <c r="P3221">
        <f>YEAR(O3221)</f>
        <v>2014</v>
      </c>
      <c r="R3221" t="str" cm="1">
        <f t="array" ref="R3221:S3221">_xlfn.TEXTSPLIT(N3221,"/")</f>
        <v>theater</v>
      </c>
      <c r="S3221" t="str">
        <v>plays</v>
      </c>
    </row>
    <row r="3222" spans="1:19" ht="57.6" x14ac:dyDescent="0.3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 s="9">
        <f>(((J3222/60)/60)/24)+DATE(1970,1,1)</f>
        <v>41793.814259259263</v>
      </c>
      <c r="P3222">
        <f>YEAR(O3222)</f>
        <v>2014</v>
      </c>
      <c r="R3222" t="str" cm="1">
        <f t="array" ref="R3222:S3222">_xlfn.TEXTSPLIT(N3222,"/")</f>
        <v>theater</v>
      </c>
      <c r="S3222" t="str">
        <v>plays</v>
      </c>
    </row>
    <row r="3223" spans="1:19" ht="43.2" x14ac:dyDescent="0.3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 s="9">
        <f>(((J3223/60)/60)/24)+DATE(1970,1,1)</f>
        <v>42375.114988425921</v>
      </c>
      <c r="P3223">
        <f>YEAR(O3223)</f>
        <v>2016</v>
      </c>
      <c r="R3223" t="str" cm="1">
        <f t="array" ref="R3223:S3223">_xlfn.TEXTSPLIT(N3223,"/")</f>
        <v>theater</v>
      </c>
      <c r="S3223" t="str">
        <v>plays</v>
      </c>
    </row>
    <row r="3224" spans="1:19" ht="57.6" x14ac:dyDescent="0.3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 s="9">
        <f>(((J3224/60)/60)/24)+DATE(1970,1,1)</f>
        <v>41963.872361111105</v>
      </c>
      <c r="P3224">
        <f>YEAR(O3224)</f>
        <v>2014</v>
      </c>
      <c r="R3224" t="str" cm="1">
        <f t="array" ref="R3224:S3224">_xlfn.TEXTSPLIT(N3224,"/")</f>
        <v>theater</v>
      </c>
      <c r="S3224" t="str">
        <v>plays</v>
      </c>
    </row>
    <row r="3225" spans="1:19" ht="43.2" x14ac:dyDescent="0.3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 s="9">
        <f>(((J3225/60)/60)/24)+DATE(1970,1,1)</f>
        <v>42111.904097222221</v>
      </c>
      <c r="P3225">
        <f>YEAR(O3225)</f>
        <v>2015</v>
      </c>
      <c r="R3225" t="str" cm="1">
        <f t="array" ref="R3225:S3225">_xlfn.TEXTSPLIT(N3225,"/")</f>
        <v>theater</v>
      </c>
      <c r="S3225" t="str">
        <v>plays</v>
      </c>
    </row>
    <row r="3226" spans="1:19" ht="43.2" x14ac:dyDescent="0.3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 s="9">
        <f>(((J3226/60)/60)/24)+DATE(1970,1,1)</f>
        <v>41880.788842592592</v>
      </c>
      <c r="P3226">
        <f>YEAR(O3226)</f>
        <v>2014</v>
      </c>
      <c r="R3226" t="str" cm="1">
        <f t="array" ref="R3226:S3226">_xlfn.TEXTSPLIT(N3226,"/")</f>
        <v>theater</v>
      </c>
      <c r="S3226" t="str">
        <v>plays</v>
      </c>
    </row>
    <row r="3227" spans="1:19" ht="57.6" x14ac:dyDescent="0.3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 s="9">
        <f>(((J3227/60)/60)/24)+DATE(1970,1,1)</f>
        <v>42775.964212962965</v>
      </c>
      <c r="P3227">
        <f>YEAR(O3227)</f>
        <v>2017</v>
      </c>
      <c r="R3227" t="str" cm="1">
        <f t="array" ref="R3227:S3227">_xlfn.TEXTSPLIT(N3227,"/")</f>
        <v>theater</v>
      </c>
      <c r="S3227" t="str">
        <v>plays</v>
      </c>
    </row>
    <row r="3228" spans="1:19" ht="43.2" x14ac:dyDescent="0.3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 s="9">
        <f>(((J3228/60)/60)/24)+DATE(1970,1,1)</f>
        <v>42018.94159722222</v>
      </c>
      <c r="P3228">
        <f>YEAR(O3228)</f>
        <v>2015</v>
      </c>
      <c r="R3228" t="str" cm="1">
        <f t="array" ref="R3228:S3228">_xlfn.TEXTSPLIT(N3228,"/")</f>
        <v>theater</v>
      </c>
      <c r="S3228" t="str">
        <v>plays</v>
      </c>
    </row>
    <row r="3229" spans="1:19" ht="43.2" x14ac:dyDescent="0.3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 s="9">
        <f>(((J3229/60)/60)/24)+DATE(1970,1,1)</f>
        <v>42803.842812499999</v>
      </c>
      <c r="P3229">
        <f>YEAR(O3229)</f>
        <v>2017</v>
      </c>
      <c r="R3229" t="str" cm="1">
        <f t="array" ref="R3229:S3229">_xlfn.TEXTSPLIT(N3229,"/")</f>
        <v>theater</v>
      </c>
      <c r="S3229" t="str">
        <v>plays</v>
      </c>
    </row>
    <row r="3230" spans="1:19" ht="43.2" x14ac:dyDescent="0.3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 s="9">
        <f>(((J3230/60)/60)/24)+DATE(1970,1,1)</f>
        <v>41226.017361111109</v>
      </c>
      <c r="P3230">
        <f>YEAR(O3230)</f>
        <v>2012</v>
      </c>
      <c r="R3230" t="str" cm="1">
        <f t="array" ref="R3230:S3230">_xlfn.TEXTSPLIT(N3230,"/")</f>
        <v>theater</v>
      </c>
      <c r="S3230" t="str">
        <v>plays</v>
      </c>
    </row>
    <row r="3231" spans="1:19" ht="43.2" x14ac:dyDescent="0.3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 s="9">
        <f>(((J3231/60)/60)/24)+DATE(1970,1,1)</f>
        <v>41788.58997685185</v>
      </c>
      <c r="P3231">
        <f>YEAR(O3231)</f>
        <v>2014</v>
      </c>
      <c r="R3231" t="str" cm="1">
        <f t="array" ref="R3231:S3231">_xlfn.TEXTSPLIT(N3231,"/")</f>
        <v>theater</v>
      </c>
      <c r="S3231" t="str">
        <v>plays</v>
      </c>
    </row>
    <row r="3232" spans="1:19" ht="43.2" x14ac:dyDescent="0.3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 s="9">
        <f>(((J3232/60)/60)/24)+DATE(1970,1,1)</f>
        <v>42061.963263888887</v>
      </c>
      <c r="P3232">
        <f>YEAR(O3232)</f>
        <v>2015</v>
      </c>
      <c r="R3232" t="str" cm="1">
        <f t="array" ref="R3232:S3232">_xlfn.TEXTSPLIT(N3232,"/")</f>
        <v>theater</v>
      </c>
      <c r="S3232" t="str">
        <v>plays</v>
      </c>
    </row>
    <row r="3233" spans="1:19" ht="43.2" x14ac:dyDescent="0.3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 s="9">
        <f>(((J3233/60)/60)/24)+DATE(1970,1,1)</f>
        <v>41879.043530092589</v>
      </c>
      <c r="P3233">
        <f>YEAR(O3233)</f>
        <v>2014</v>
      </c>
      <c r="R3233" t="str" cm="1">
        <f t="array" ref="R3233:S3233">_xlfn.TEXTSPLIT(N3233,"/")</f>
        <v>theater</v>
      </c>
      <c r="S3233" t="str">
        <v>plays</v>
      </c>
    </row>
    <row r="3234" spans="1:19" ht="43.2" x14ac:dyDescent="0.3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 s="9">
        <f>(((J3234/60)/60)/24)+DATE(1970,1,1)</f>
        <v>42022.661527777775</v>
      </c>
      <c r="P3234">
        <f>YEAR(O3234)</f>
        <v>2015</v>
      </c>
      <c r="R3234" t="str" cm="1">
        <f t="array" ref="R3234:S3234">_xlfn.TEXTSPLIT(N3234,"/")</f>
        <v>theater</v>
      </c>
      <c r="S3234" t="str">
        <v>plays</v>
      </c>
    </row>
    <row r="3235" spans="1:19" ht="28.8" x14ac:dyDescent="0.3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 s="9">
        <f>(((J3235/60)/60)/24)+DATE(1970,1,1)</f>
        <v>42072.576249999998</v>
      </c>
      <c r="P3235">
        <f>YEAR(O3235)</f>
        <v>2015</v>
      </c>
      <c r="R3235" t="str" cm="1">
        <f t="array" ref="R3235:S3235">_xlfn.TEXTSPLIT(N3235,"/")</f>
        <v>theater</v>
      </c>
      <c r="S3235" t="str">
        <v>plays</v>
      </c>
    </row>
    <row r="3236" spans="1:19" ht="43.2" x14ac:dyDescent="0.3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 s="9">
        <f>(((J3236/60)/60)/24)+DATE(1970,1,1)</f>
        <v>41830.858344907407</v>
      </c>
      <c r="P3236">
        <f>YEAR(O3236)</f>
        <v>2014</v>
      </c>
      <c r="R3236" t="str" cm="1">
        <f t="array" ref="R3236:S3236">_xlfn.TEXTSPLIT(N3236,"/")</f>
        <v>theater</v>
      </c>
      <c r="S3236" t="str">
        <v>plays</v>
      </c>
    </row>
    <row r="3237" spans="1:19" ht="43.2" x14ac:dyDescent="0.3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 s="9">
        <f>(((J3237/60)/60)/24)+DATE(1970,1,1)</f>
        <v>42234.789884259255</v>
      </c>
      <c r="P3237">
        <f>YEAR(O3237)</f>
        <v>2015</v>
      </c>
      <c r="R3237" t="str" cm="1">
        <f t="array" ref="R3237:S3237">_xlfn.TEXTSPLIT(N3237,"/")</f>
        <v>theater</v>
      </c>
      <c r="S3237" t="str">
        <v>plays</v>
      </c>
    </row>
    <row r="3238" spans="1:19" ht="57.6" x14ac:dyDescent="0.3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 s="9">
        <f>(((J3238/60)/60)/24)+DATE(1970,1,1)</f>
        <v>42311.621458333335</v>
      </c>
      <c r="P3238">
        <f>YEAR(O3238)</f>
        <v>2015</v>
      </c>
      <c r="R3238" t="str" cm="1">
        <f t="array" ref="R3238:S3238">_xlfn.TEXTSPLIT(N3238,"/")</f>
        <v>theater</v>
      </c>
      <c r="S3238" t="str">
        <v>plays</v>
      </c>
    </row>
    <row r="3239" spans="1:19" ht="43.2" x14ac:dyDescent="0.3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 s="9">
        <f>(((J3239/60)/60)/24)+DATE(1970,1,1)</f>
        <v>42192.591944444444</v>
      </c>
      <c r="P3239">
        <f>YEAR(O3239)</f>
        <v>2015</v>
      </c>
      <c r="R3239" t="str" cm="1">
        <f t="array" ref="R3239:S3239">_xlfn.TEXTSPLIT(N3239,"/")</f>
        <v>theater</v>
      </c>
      <c r="S3239" t="str">
        <v>plays</v>
      </c>
    </row>
    <row r="3240" spans="1:19" ht="43.2" x14ac:dyDescent="0.3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 s="9">
        <f>(((J3240/60)/60)/24)+DATE(1970,1,1)</f>
        <v>42039.384571759263</v>
      </c>
      <c r="P3240">
        <f>YEAR(O3240)</f>
        <v>2015</v>
      </c>
      <c r="R3240" t="str" cm="1">
        <f t="array" ref="R3240:S3240">_xlfn.TEXTSPLIT(N3240,"/")</f>
        <v>theater</v>
      </c>
      <c r="S3240" t="str">
        <v>plays</v>
      </c>
    </row>
    <row r="3241" spans="1:19" ht="43.2" x14ac:dyDescent="0.3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 s="9">
        <f>(((J3241/60)/60)/24)+DATE(1970,1,1)</f>
        <v>42709.134780092587</v>
      </c>
      <c r="P3241">
        <f>YEAR(O3241)</f>
        <v>2016</v>
      </c>
      <c r="R3241" t="str" cm="1">
        <f t="array" ref="R3241:S3241">_xlfn.TEXTSPLIT(N3241,"/")</f>
        <v>theater</v>
      </c>
      <c r="S3241" t="str">
        <v>plays</v>
      </c>
    </row>
    <row r="3242" spans="1:19" ht="43.2" x14ac:dyDescent="0.3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 s="9">
        <f>(((J3242/60)/60)/24)+DATE(1970,1,1)</f>
        <v>42103.399479166663</v>
      </c>
      <c r="P3242">
        <f>YEAR(O3242)</f>
        <v>2015</v>
      </c>
      <c r="R3242" t="str" cm="1">
        <f t="array" ref="R3242:S3242">_xlfn.TEXTSPLIT(N3242,"/")</f>
        <v>theater</v>
      </c>
      <c r="S3242" t="str">
        <v>plays</v>
      </c>
    </row>
    <row r="3243" spans="1:19" ht="43.2" x14ac:dyDescent="0.3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 s="9">
        <f>(((J3243/60)/60)/24)+DATE(1970,1,1)</f>
        <v>41784.952488425923</v>
      </c>
      <c r="P3243">
        <f>YEAR(O3243)</f>
        <v>2014</v>
      </c>
      <c r="R3243" t="str" cm="1">
        <f t="array" ref="R3243:S3243">_xlfn.TEXTSPLIT(N3243,"/")</f>
        <v>theater</v>
      </c>
      <c r="S3243" t="str">
        <v>plays</v>
      </c>
    </row>
    <row r="3244" spans="1:19" ht="43.2" x14ac:dyDescent="0.3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 s="9">
        <f>(((J3244/60)/60)/24)+DATE(1970,1,1)</f>
        <v>41940.967951388891</v>
      </c>
      <c r="P3244">
        <f>YEAR(O3244)</f>
        <v>2014</v>
      </c>
      <c r="R3244" t="str" cm="1">
        <f t="array" ref="R3244:S3244">_xlfn.TEXTSPLIT(N3244,"/")</f>
        <v>theater</v>
      </c>
      <c r="S3244" t="str">
        <v>plays</v>
      </c>
    </row>
    <row r="3245" spans="1:19" ht="57.6" x14ac:dyDescent="0.3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 s="9">
        <f>(((J3245/60)/60)/24)+DATE(1970,1,1)</f>
        <v>42162.729548611111</v>
      </c>
      <c r="P3245">
        <f>YEAR(O3245)</f>
        <v>2015</v>
      </c>
      <c r="R3245" t="str" cm="1">
        <f t="array" ref="R3245:S3245">_xlfn.TEXTSPLIT(N3245,"/")</f>
        <v>theater</v>
      </c>
      <c r="S3245" t="str">
        <v>plays</v>
      </c>
    </row>
    <row r="3246" spans="1:19" ht="28.8" x14ac:dyDescent="0.3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 s="9">
        <f>(((J3246/60)/60)/24)+DATE(1970,1,1)</f>
        <v>42807.885057870371</v>
      </c>
      <c r="P3246">
        <f>YEAR(O3246)</f>
        <v>2017</v>
      </c>
      <c r="R3246" t="str" cm="1">
        <f t="array" ref="R3246:S3246">_xlfn.TEXTSPLIT(N3246,"/")</f>
        <v>theater</v>
      </c>
      <c r="S3246" t="str">
        <v>plays</v>
      </c>
    </row>
    <row r="3247" spans="1:19" ht="43.2" x14ac:dyDescent="0.3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 s="9">
        <f>(((J3247/60)/60)/24)+DATE(1970,1,1)</f>
        <v>40884.066678240742</v>
      </c>
      <c r="P3247">
        <f>YEAR(O3247)</f>
        <v>2011</v>
      </c>
      <c r="R3247" t="str" cm="1">
        <f t="array" ref="R3247:S3247">_xlfn.TEXTSPLIT(N3247,"/")</f>
        <v>theater</v>
      </c>
      <c r="S3247" t="str">
        <v>plays</v>
      </c>
    </row>
    <row r="3248" spans="1:19" ht="57.6" x14ac:dyDescent="0.3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 s="9">
        <f>(((J3248/60)/60)/24)+DATE(1970,1,1)</f>
        <v>41806.605034722219</v>
      </c>
      <c r="P3248">
        <f>YEAR(O3248)</f>
        <v>2014</v>
      </c>
      <c r="R3248" t="str" cm="1">
        <f t="array" ref="R3248:S3248">_xlfn.TEXTSPLIT(N3248,"/")</f>
        <v>theater</v>
      </c>
      <c r="S3248" t="str">
        <v>plays</v>
      </c>
    </row>
    <row r="3249" spans="1:19" ht="43.2" x14ac:dyDescent="0.3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 s="9">
        <f>(((J3249/60)/60)/24)+DATE(1970,1,1)</f>
        <v>42146.731087962966</v>
      </c>
      <c r="P3249">
        <f>YEAR(O3249)</f>
        <v>2015</v>
      </c>
      <c r="R3249" t="str" cm="1">
        <f t="array" ref="R3249:S3249">_xlfn.TEXTSPLIT(N3249,"/")</f>
        <v>theater</v>
      </c>
      <c r="S3249" t="str">
        <v>plays</v>
      </c>
    </row>
    <row r="3250" spans="1:19" x14ac:dyDescent="0.3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 s="9">
        <f>(((J3250/60)/60)/24)+DATE(1970,1,1)</f>
        <v>41915.437210648146</v>
      </c>
      <c r="P3250">
        <f>YEAR(O3250)</f>
        <v>2014</v>
      </c>
      <c r="R3250" t="str" cm="1">
        <f t="array" ref="R3250:S3250">_xlfn.TEXTSPLIT(N3250,"/")</f>
        <v>theater</v>
      </c>
      <c r="S3250" t="str">
        <v>plays</v>
      </c>
    </row>
    <row r="3251" spans="1:19" ht="43.2" x14ac:dyDescent="0.3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 s="9">
        <f>(((J3251/60)/60)/24)+DATE(1970,1,1)</f>
        <v>42309.756620370375</v>
      </c>
      <c r="P3251">
        <f>YEAR(O3251)</f>
        <v>2015</v>
      </c>
      <c r="R3251" t="str" cm="1">
        <f t="array" ref="R3251:S3251">_xlfn.TEXTSPLIT(N3251,"/")</f>
        <v>theater</v>
      </c>
      <c r="S3251" t="str">
        <v>plays</v>
      </c>
    </row>
    <row r="3252" spans="1:19" ht="57.6" x14ac:dyDescent="0.3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 s="9">
        <f>(((J3252/60)/60)/24)+DATE(1970,1,1)</f>
        <v>42493.219236111108</v>
      </c>
      <c r="P3252">
        <f>YEAR(O3252)</f>
        <v>2016</v>
      </c>
      <c r="R3252" t="str" cm="1">
        <f t="array" ref="R3252:S3252">_xlfn.TEXTSPLIT(N3252,"/")</f>
        <v>theater</v>
      </c>
      <c r="S3252" t="str">
        <v>plays</v>
      </c>
    </row>
    <row r="3253" spans="1:19" ht="43.2" x14ac:dyDescent="0.3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 s="9">
        <f>(((J3253/60)/60)/24)+DATE(1970,1,1)</f>
        <v>42512.58321759259</v>
      </c>
      <c r="P3253">
        <f>YEAR(O3253)</f>
        <v>2016</v>
      </c>
      <c r="R3253" t="str" cm="1">
        <f t="array" ref="R3253:S3253">_xlfn.TEXTSPLIT(N3253,"/")</f>
        <v>theater</v>
      </c>
      <c r="S3253" t="str">
        <v>plays</v>
      </c>
    </row>
    <row r="3254" spans="1:19" ht="43.2" x14ac:dyDescent="0.3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 s="9">
        <f>(((J3254/60)/60)/24)+DATE(1970,1,1)</f>
        <v>42065.887361111112</v>
      </c>
      <c r="P3254">
        <f>YEAR(O3254)</f>
        <v>2015</v>
      </c>
      <c r="R3254" t="str" cm="1">
        <f t="array" ref="R3254:S3254">_xlfn.TEXTSPLIT(N3254,"/")</f>
        <v>theater</v>
      </c>
      <c r="S3254" t="str">
        <v>plays</v>
      </c>
    </row>
    <row r="3255" spans="1:19" ht="43.2" x14ac:dyDescent="0.3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 s="9">
        <f>(((J3255/60)/60)/24)+DATE(1970,1,1)</f>
        <v>42054.024421296301</v>
      </c>
      <c r="P3255">
        <f>YEAR(O3255)</f>
        <v>2015</v>
      </c>
      <c r="R3255" t="str" cm="1">
        <f t="array" ref="R3255:S3255">_xlfn.TEXTSPLIT(N3255,"/")</f>
        <v>theater</v>
      </c>
      <c r="S3255" t="str">
        <v>plays</v>
      </c>
    </row>
    <row r="3256" spans="1:19" ht="43.2" x14ac:dyDescent="0.3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 s="9">
        <f>(((J3256/60)/60)/24)+DATE(1970,1,1)</f>
        <v>42536.815648148149</v>
      </c>
      <c r="P3256">
        <f>YEAR(O3256)</f>
        <v>2016</v>
      </c>
      <c r="R3256" t="str" cm="1">
        <f t="array" ref="R3256:S3256">_xlfn.TEXTSPLIT(N3256,"/")</f>
        <v>theater</v>
      </c>
      <c r="S3256" t="str">
        <v>plays</v>
      </c>
    </row>
    <row r="3257" spans="1:19" ht="28.8" x14ac:dyDescent="0.3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 s="9">
        <f>(((J3257/60)/60)/24)+DATE(1970,1,1)</f>
        <v>42690.334317129629</v>
      </c>
      <c r="P3257">
        <f>YEAR(O3257)</f>
        <v>2016</v>
      </c>
      <c r="R3257" t="str" cm="1">
        <f t="array" ref="R3257:S3257">_xlfn.TEXTSPLIT(N3257,"/")</f>
        <v>theater</v>
      </c>
      <c r="S3257" t="str">
        <v>plays</v>
      </c>
    </row>
    <row r="3258" spans="1:19" ht="57.6" x14ac:dyDescent="0.3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 s="9">
        <f>(((J3258/60)/60)/24)+DATE(1970,1,1)</f>
        <v>42143.461122685185</v>
      </c>
      <c r="P3258">
        <f>YEAR(O3258)</f>
        <v>2015</v>
      </c>
      <c r="R3258" t="str" cm="1">
        <f t="array" ref="R3258:S3258">_xlfn.TEXTSPLIT(N3258,"/")</f>
        <v>theater</v>
      </c>
      <c r="S3258" t="str">
        <v>plays</v>
      </c>
    </row>
    <row r="3259" spans="1:19" ht="57.6" x14ac:dyDescent="0.3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 s="9">
        <f>(((J3259/60)/60)/24)+DATE(1970,1,1)</f>
        <v>41815.774826388886</v>
      </c>
      <c r="P3259">
        <f>YEAR(O3259)</f>
        <v>2014</v>
      </c>
      <c r="R3259" t="str" cm="1">
        <f t="array" ref="R3259:S3259">_xlfn.TEXTSPLIT(N3259,"/")</f>
        <v>theater</v>
      </c>
      <c r="S3259" t="str">
        <v>plays</v>
      </c>
    </row>
    <row r="3260" spans="1:19" ht="43.2" x14ac:dyDescent="0.3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 s="9">
        <f>(((J3260/60)/60)/24)+DATE(1970,1,1)</f>
        <v>41923.921643518523</v>
      </c>
      <c r="P3260">
        <f>YEAR(O3260)</f>
        <v>2014</v>
      </c>
      <c r="R3260" t="str" cm="1">
        <f t="array" ref="R3260:S3260">_xlfn.TEXTSPLIT(N3260,"/")</f>
        <v>theater</v>
      </c>
      <c r="S3260" t="str">
        <v>plays</v>
      </c>
    </row>
    <row r="3261" spans="1:19" ht="43.2" x14ac:dyDescent="0.3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 s="9">
        <f>(((J3261/60)/60)/24)+DATE(1970,1,1)</f>
        <v>41764.44663194444</v>
      </c>
      <c r="P3261">
        <f>YEAR(O3261)</f>
        <v>2014</v>
      </c>
      <c r="R3261" t="str" cm="1">
        <f t="array" ref="R3261:S3261">_xlfn.TEXTSPLIT(N3261,"/")</f>
        <v>theater</v>
      </c>
      <c r="S3261" t="str">
        <v>plays</v>
      </c>
    </row>
    <row r="3262" spans="1:19" ht="43.2" x14ac:dyDescent="0.3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 s="9">
        <f>(((J3262/60)/60)/24)+DATE(1970,1,1)</f>
        <v>41792.645277777774</v>
      </c>
      <c r="P3262">
        <f>YEAR(O3262)</f>
        <v>2014</v>
      </c>
      <c r="R3262" t="str" cm="1">
        <f t="array" ref="R3262:S3262">_xlfn.TEXTSPLIT(N3262,"/")</f>
        <v>theater</v>
      </c>
      <c r="S3262" t="str">
        <v>plays</v>
      </c>
    </row>
    <row r="3263" spans="1:19" ht="43.2" x14ac:dyDescent="0.3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 s="9">
        <f>(((J3263/60)/60)/24)+DATE(1970,1,1)</f>
        <v>41781.855092592588</v>
      </c>
      <c r="P3263">
        <f>YEAR(O3263)</f>
        <v>2014</v>
      </c>
      <c r="R3263" t="str" cm="1">
        <f t="array" ref="R3263:S3263">_xlfn.TEXTSPLIT(N3263,"/")</f>
        <v>theater</v>
      </c>
      <c r="S3263" t="str">
        <v>plays</v>
      </c>
    </row>
    <row r="3264" spans="1:19" ht="43.2" x14ac:dyDescent="0.3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 s="9">
        <f>(((J3264/60)/60)/24)+DATE(1970,1,1)</f>
        <v>42171.317442129628</v>
      </c>
      <c r="P3264">
        <f>YEAR(O3264)</f>
        <v>2015</v>
      </c>
      <c r="R3264" t="str" cm="1">
        <f t="array" ref="R3264:S3264">_xlfn.TEXTSPLIT(N3264,"/")</f>
        <v>theater</v>
      </c>
      <c r="S3264" t="str">
        <v>plays</v>
      </c>
    </row>
    <row r="3265" spans="1:19" ht="43.2" x14ac:dyDescent="0.3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 s="9">
        <f>(((J3265/60)/60)/24)+DATE(1970,1,1)</f>
        <v>41848.866157407407</v>
      </c>
      <c r="P3265">
        <f>YEAR(O3265)</f>
        <v>2014</v>
      </c>
      <c r="R3265" t="str" cm="1">
        <f t="array" ref="R3265:S3265">_xlfn.TEXTSPLIT(N3265,"/")</f>
        <v>theater</v>
      </c>
      <c r="S3265" t="str">
        <v>plays</v>
      </c>
    </row>
    <row r="3266" spans="1:19" ht="43.2" x14ac:dyDescent="0.3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 s="9">
        <f>(((J3266/60)/60)/24)+DATE(1970,1,1)</f>
        <v>42233.763831018514</v>
      </c>
      <c r="P3266">
        <f>YEAR(O3266)</f>
        <v>2015</v>
      </c>
      <c r="R3266" t="str" cm="1">
        <f t="array" ref="R3266:S3266">_xlfn.TEXTSPLIT(N3266,"/")</f>
        <v>theater</v>
      </c>
      <c r="S3266" t="str">
        <v>plays</v>
      </c>
    </row>
    <row r="3267" spans="1:19" ht="43.2" x14ac:dyDescent="0.3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 s="9">
        <f>(((J3267/60)/60)/24)+DATE(1970,1,1)</f>
        <v>41927.873784722222</v>
      </c>
      <c r="P3267">
        <f>YEAR(O3267)</f>
        <v>2014</v>
      </c>
      <c r="R3267" t="str" cm="1">
        <f t="array" ref="R3267:S3267">_xlfn.TEXTSPLIT(N3267,"/")</f>
        <v>theater</v>
      </c>
      <c r="S3267" t="str">
        <v>plays</v>
      </c>
    </row>
    <row r="3268" spans="1:19" ht="43.2" x14ac:dyDescent="0.3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 s="9">
        <f>(((J3268/60)/60)/24)+DATE(1970,1,1)</f>
        <v>41893.783553240741</v>
      </c>
      <c r="P3268">
        <f>YEAR(O3268)</f>
        <v>2014</v>
      </c>
      <c r="R3268" t="str" cm="1">
        <f t="array" ref="R3268:S3268">_xlfn.TEXTSPLIT(N3268,"/")</f>
        <v>theater</v>
      </c>
      <c r="S3268" t="str">
        <v>plays</v>
      </c>
    </row>
    <row r="3269" spans="1:19" ht="43.2" x14ac:dyDescent="0.3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 s="9">
        <f>(((J3269/60)/60)/24)+DATE(1970,1,1)</f>
        <v>42150.755312499998</v>
      </c>
      <c r="P3269">
        <f>YEAR(O3269)</f>
        <v>2015</v>
      </c>
      <c r="R3269" t="str" cm="1">
        <f t="array" ref="R3269:S3269">_xlfn.TEXTSPLIT(N3269,"/")</f>
        <v>theater</v>
      </c>
      <c r="S3269" t="str">
        <v>plays</v>
      </c>
    </row>
    <row r="3270" spans="1:19" ht="43.2" x14ac:dyDescent="0.3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 s="9">
        <f>(((J3270/60)/60)/24)+DATE(1970,1,1)</f>
        <v>41753.515856481477</v>
      </c>
      <c r="P3270">
        <f>YEAR(O3270)</f>
        <v>2014</v>
      </c>
      <c r="R3270" t="str" cm="1">
        <f t="array" ref="R3270:S3270">_xlfn.TEXTSPLIT(N3270,"/")</f>
        <v>theater</v>
      </c>
      <c r="S3270" t="str">
        <v>plays</v>
      </c>
    </row>
    <row r="3271" spans="1:19" ht="43.2" x14ac:dyDescent="0.3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 s="9">
        <f>(((J3271/60)/60)/24)+DATE(1970,1,1)</f>
        <v>41912.858946759261</v>
      </c>
      <c r="P3271">
        <f>YEAR(O3271)</f>
        <v>2014</v>
      </c>
      <c r="R3271" t="str" cm="1">
        <f t="array" ref="R3271:S3271">_xlfn.TEXTSPLIT(N3271,"/")</f>
        <v>theater</v>
      </c>
      <c r="S3271" t="str">
        <v>plays</v>
      </c>
    </row>
    <row r="3272" spans="1:19" ht="43.2" x14ac:dyDescent="0.3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 s="9">
        <f>(((J3272/60)/60)/24)+DATE(1970,1,1)</f>
        <v>42460.733530092592</v>
      </c>
      <c r="P3272">
        <f>YEAR(O3272)</f>
        <v>2016</v>
      </c>
      <c r="R3272" t="str" cm="1">
        <f t="array" ref="R3272:S3272">_xlfn.TEXTSPLIT(N3272,"/")</f>
        <v>theater</v>
      </c>
      <c r="S3272" t="str">
        <v>plays</v>
      </c>
    </row>
    <row r="3273" spans="1:19" ht="43.2" x14ac:dyDescent="0.3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 s="9">
        <f>(((J3273/60)/60)/24)+DATE(1970,1,1)</f>
        <v>41836.471180555556</v>
      </c>
      <c r="P3273">
        <f>YEAR(O3273)</f>
        <v>2014</v>
      </c>
      <c r="R3273" t="str" cm="1">
        <f t="array" ref="R3273:S3273">_xlfn.TEXTSPLIT(N3273,"/")</f>
        <v>theater</v>
      </c>
      <c r="S3273" t="str">
        <v>plays</v>
      </c>
    </row>
    <row r="3274" spans="1:19" ht="43.2" x14ac:dyDescent="0.3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 s="9">
        <f>(((J3274/60)/60)/24)+DATE(1970,1,1)</f>
        <v>42283.864351851851</v>
      </c>
      <c r="P3274">
        <f>YEAR(O3274)</f>
        <v>2015</v>
      </c>
      <c r="R3274" t="str" cm="1">
        <f t="array" ref="R3274:S3274">_xlfn.TEXTSPLIT(N3274,"/")</f>
        <v>theater</v>
      </c>
      <c r="S3274" t="str">
        <v>plays</v>
      </c>
    </row>
    <row r="3275" spans="1:19" ht="57.6" x14ac:dyDescent="0.3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 s="9">
        <f>(((J3275/60)/60)/24)+DATE(1970,1,1)</f>
        <v>42440.416504629626</v>
      </c>
      <c r="P3275">
        <f>YEAR(O3275)</f>
        <v>2016</v>
      </c>
      <c r="R3275" t="str" cm="1">
        <f t="array" ref="R3275:S3275">_xlfn.TEXTSPLIT(N3275,"/")</f>
        <v>theater</v>
      </c>
      <c r="S3275" t="str">
        <v>plays</v>
      </c>
    </row>
    <row r="3276" spans="1:19" ht="28.8" x14ac:dyDescent="0.3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 s="9">
        <f>(((J3276/60)/60)/24)+DATE(1970,1,1)</f>
        <v>41775.858564814815</v>
      </c>
      <c r="P3276">
        <f>YEAR(O3276)</f>
        <v>2014</v>
      </c>
      <c r="R3276" t="str" cm="1">
        <f t="array" ref="R3276:S3276">_xlfn.TEXTSPLIT(N3276,"/")</f>
        <v>theater</v>
      </c>
      <c r="S3276" t="str">
        <v>plays</v>
      </c>
    </row>
    <row r="3277" spans="1:19" ht="43.2" x14ac:dyDescent="0.3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 s="9">
        <f>(((J3277/60)/60)/24)+DATE(1970,1,1)</f>
        <v>41940.598182870373</v>
      </c>
      <c r="P3277">
        <f>YEAR(O3277)</f>
        <v>2014</v>
      </c>
      <c r="R3277" t="str" cm="1">
        <f t="array" ref="R3277:S3277">_xlfn.TEXTSPLIT(N3277,"/")</f>
        <v>theater</v>
      </c>
      <c r="S3277" t="str">
        <v>plays</v>
      </c>
    </row>
    <row r="3278" spans="1:19" ht="43.2" x14ac:dyDescent="0.3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 s="9">
        <f>(((J3278/60)/60)/24)+DATE(1970,1,1)</f>
        <v>42129.541585648149</v>
      </c>
      <c r="P3278">
        <f>YEAR(O3278)</f>
        <v>2015</v>
      </c>
      <c r="R3278" t="str" cm="1">
        <f t="array" ref="R3278:S3278">_xlfn.TEXTSPLIT(N3278,"/")</f>
        <v>theater</v>
      </c>
      <c r="S3278" t="str">
        <v>plays</v>
      </c>
    </row>
    <row r="3279" spans="1:19" ht="43.2" x14ac:dyDescent="0.3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 s="9">
        <f>(((J3279/60)/60)/24)+DATE(1970,1,1)</f>
        <v>41879.913761574076</v>
      </c>
      <c r="P3279">
        <f>YEAR(O3279)</f>
        <v>2014</v>
      </c>
      <c r="R3279" t="str" cm="1">
        <f t="array" ref="R3279:S3279">_xlfn.TEXTSPLIT(N3279,"/")</f>
        <v>theater</v>
      </c>
      <c r="S3279" t="str">
        <v>plays</v>
      </c>
    </row>
    <row r="3280" spans="1:19" ht="57.6" x14ac:dyDescent="0.3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 s="9">
        <f>(((J3280/60)/60)/24)+DATE(1970,1,1)</f>
        <v>42381.671840277777</v>
      </c>
      <c r="P3280">
        <f>YEAR(O3280)</f>
        <v>2016</v>
      </c>
      <c r="R3280" t="str" cm="1">
        <f t="array" ref="R3280:S3280">_xlfn.TEXTSPLIT(N3280,"/")</f>
        <v>theater</v>
      </c>
      <c r="S3280" t="str">
        <v>plays</v>
      </c>
    </row>
    <row r="3281" spans="1:19" ht="43.2" x14ac:dyDescent="0.3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 s="9">
        <f>(((J3281/60)/60)/24)+DATE(1970,1,1)</f>
        <v>42103.024398148147</v>
      </c>
      <c r="P3281">
        <f>YEAR(O3281)</f>
        <v>2015</v>
      </c>
      <c r="R3281" t="str" cm="1">
        <f t="array" ref="R3281:S3281">_xlfn.TEXTSPLIT(N3281,"/")</f>
        <v>theater</v>
      </c>
      <c r="S3281" t="str">
        <v>plays</v>
      </c>
    </row>
    <row r="3282" spans="1:19" ht="57.6" x14ac:dyDescent="0.3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 s="9">
        <f>(((J3282/60)/60)/24)+DATE(1970,1,1)</f>
        <v>42089.901574074072</v>
      </c>
      <c r="P3282">
        <f>YEAR(O3282)</f>
        <v>2015</v>
      </c>
      <c r="R3282" t="str" cm="1">
        <f t="array" ref="R3282:S3282">_xlfn.TEXTSPLIT(N3282,"/")</f>
        <v>theater</v>
      </c>
      <c r="S3282" t="str">
        <v>plays</v>
      </c>
    </row>
    <row r="3283" spans="1:19" ht="43.2" x14ac:dyDescent="0.3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 s="9">
        <f>(((J3283/60)/60)/24)+DATE(1970,1,1)</f>
        <v>42048.711724537032</v>
      </c>
      <c r="P3283">
        <f>YEAR(O3283)</f>
        <v>2015</v>
      </c>
      <c r="R3283" t="str" cm="1">
        <f t="array" ref="R3283:S3283">_xlfn.TEXTSPLIT(N3283,"/")</f>
        <v>theater</v>
      </c>
      <c r="S3283" t="str">
        <v>plays</v>
      </c>
    </row>
    <row r="3284" spans="1:19" ht="28.8" x14ac:dyDescent="0.3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 s="9">
        <f>(((J3284/60)/60)/24)+DATE(1970,1,1)</f>
        <v>41813.938715277778</v>
      </c>
      <c r="P3284">
        <f>YEAR(O3284)</f>
        <v>2014</v>
      </c>
      <c r="R3284" t="str" cm="1">
        <f t="array" ref="R3284:S3284">_xlfn.TEXTSPLIT(N3284,"/")</f>
        <v>theater</v>
      </c>
      <c r="S3284" t="str">
        <v>plays</v>
      </c>
    </row>
    <row r="3285" spans="1:19" ht="43.2" x14ac:dyDescent="0.3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 s="9">
        <f>(((J3285/60)/60)/24)+DATE(1970,1,1)</f>
        <v>42054.849050925928</v>
      </c>
      <c r="P3285">
        <f>YEAR(O3285)</f>
        <v>2015</v>
      </c>
      <c r="R3285" t="str" cm="1">
        <f t="array" ref="R3285:S3285">_xlfn.TEXTSPLIT(N3285,"/")</f>
        <v>theater</v>
      </c>
      <c r="S3285" t="str">
        <v>plays</v>
      </c>
    </row>
    <row r="3286" spans="1:19" ht="43.2" x14ac:dyDescent="0.3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 s="9">
        <f>(((J3286/60)/60)/24)+DATE(1970,1,1)</f>
        <v>42058.904074074075</v>
      </c>
      <c r="P3286">
        <f>YEAR(O3286)</f>
        <v>2015</v>
      </c>
      <c r="R3286" t="str" cm="1">
        <f t="array" ref="R3286:S3286">_xlfn.TEXTSPLIT(N3286,"/")</f>
        <v>theater</v>
      </c>
      <c r="S3286" t="str">
        <v>plays</v>
      </c>
    </row>
    <row r="3287" spans="1:19" ht="57.6" x14ac:dyDescent="0.3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 s="9">
        <f>(((J3287/60)/60)/24)+DATE(1970,1,1)</f>
        <v>41807.690081018518</v>
      </c>
      <c r="P3287">
        <f>YEAR(O3287)</f>
        <v>2014</v>
      </c>
      <c r="R3287" t="str" cm="1">
        <f t="array" ref="R3287:S3287">_xlfn.TEXTSPLIT(N3287,"/")</f>
        <v>theater</v>
      </c>
      <c r="S3287" t="str">
        <v>plays</v>
      </c>
    </row>
    <row r="3288" spans="1:19" ht="57.6" x14ac:dyDescent="0.3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 s="9">
        <f>(((J3288/60)/60)/24)+DATE(1970,1,1)</f>
        <v>42186.01116898148</v>
      </c>
      <c r="P3288">
        <f>YEAR(O3288)</f>
        <v>2015</v>
      </c>
      <c r="R3288" t="str" cm="1">
        <f t="array" ref="R3288:S3288">_xlfn.TEXTSPLIT(N3288,"/")</f>
        <v>theater</v>
      </c>
      <c r="S3288" t="str">
        <v>plays</v>
      </c>
    </row>
    <row r="3289" spans="1:19" ht="43.2" x14ac:dyDescent="0.3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 s="9">
        <f>(((J3289/60)/60)/24)+DATE(1970,1,1)</f>
        <v>42124.623877314814</v>
      </c>
      <c r="P3289">
        <f>YEAR(O3289)</f>
        <v>2015</v>
      </c>
      <c r="R3289" t="str" cm="1">
        <f t="array" ref="R3289:S3289">_xlfn.TEXTSPLIT(N3289,"/")</f>
        <v>theater</v>
      </c>
      <c r="S3289" t="str">
        <v>plays</v>
      </c>
    </row>
    <row r="3290" spans="1:19" ht="43.2" x14ac:dyDescent="0.3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 s="9">
        <f>(((J3290/60)/60)/24)+DATE(1970,1,1)</f>
        <v>42143.917743055557</v>
      </c>
      <c r="P3290">
        <f>YEAR(O3290)</f>
        <v>2015</v>
      </c>
      <c r="R3290" t="str" cm="1">
        <f t="array" ref="R3290:S3290">_xlfn.TEXTSPLIT(N3290,"/")</f>
        <v>theater</v>
      </c>
      <c r="S3290" t="str">
        <v>plays</v>
      </c>
    </row>
    <row r="3291" spans="1:19" ht="43.2" x14ac:dyDescent="0.3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 s="9">
        <f>(((J3291/60)/60)/24)+DATE(1970,1,1)</f>
        <v>42492.98505787037</v>
      </c>
      <c r="P3291">
        <f>YEAR(O3291)</f>
        <v>2016</v>
      </c>
      <c r="R3291" t="str" cm="1">
        <f t="array" ref="R3291:S3291">_xlfn.TEXTSPLIT(N3291,"/")</f>
        <v>theater</v>
      </c>
      <c r="S3291" t="str">
        <v>plays</v>
      </c>
    </row>
    <row r="3292" spans="1:19" ht="43.2" x14ac:dyDescent="0.3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 s="9">
        <f>(((J3292/60)/60)/24)+DATE(1970,1,1)</f>
        <v>41920.963472222218</v>
      </c>
      <c r="P3292">
        <f>YEAR(O3292)</f>
        <v>2014</v>
      </c>
      <c r="R3292" t="str" cm="1">
        <f t="array" ref="R3292:S3292">_xlfn.TEXTSPLIT(N3292,"/")</f>
        <v>theater</v>
      </c>
      <c r="S3292" t="str">
        <v>plays</v>
      </c>
    </row>
    <row r="3293" spans="1:19" ht="28.8" x14ac:dyDescent="0.3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 s="9">
        <f>(((J3293/60)/60)/24)+DATE(1970,1,1)</f>
        <v>42230.08116898148</v>
      </c>
      <c r="P3293">
        <f>YEAR(O3293)</f>
        <v>2015</v>
      </c>
      <c r="R3293" t="str" cm="1">
        <f t="array" ref="R3293:S3293">_xlfn.TEXTSPLIT(N3293,"/")</f>
        <v>theater</v>
      </c>
      <c r="S3293" t="str">
        <v>plays</v>
      </c>
    </row>
    <row r="3294" spans="1:19" ht="28.8" x14ac:dyDescent="0.3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 s="9">
        <f>(((J3294/60)/60)/24)+DATE(1970,1,1)</f>
        <v>42620.91097222222</v>
      </c>
      <c r="P3294">
        <f>YEAR(O3294)</f>
        <v>2016</v>
      </c>
      <c r="R3294" t="str" cm="1">
        <f t="array" ref="R3294:S3294">_xlfn.TEXTSPLIT(N3294,"/")</f>
        <v>theater</v>
      </c>
      <c r="S3294" t="str">
        <v>plays</v>
      </c>
    </row>
    <row r="3295" spans="1:19" ht="43.2" x14ac:dyDescent="0.3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 s="9">
        <f>(((J3295/60)/60)/24)+DATE(1970,1,1)</f>
        <v>41905.636469907404</v>
      </c>
      <c r="P3295">
        <f>YEAR(O3295)</f>
        <v>2014</v>
      </c>
      <c r="R3295" t="str" cm="1">
        <f t="array" ref="R3295:S3295">_xlfn.TEXTSPLIT(N3295,"/")</f>
        <v>theater</v>
      </c>
      <c r="S3295" t="str">
        <v>plays</v>
      </c>
    </row>
    <row r="3296" spans="1:19" ht="43.2" x14ac:dyDescent="0.3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 s="9">
        <f>(((J3296/60)/60)/24)+DATE(1970,1,1)</f>
        <v>42534.933321759265</v>
      </c>
      <c r="P3296">
        <f>YEAR(O3296)</f>
        <v>2016</v>
      </c>
      <c r="R3296" t="str" cm="1">
        <f t="array" ref="R3296:S3296">_xlfn.TEXTSPLIT(N3296,"/")</f>
        <v>theater</v>
      </c>
      <c r="S3296" t="str">
        <v>plays</v>
      </c>
    </row>
    <row r="3297" spans="1:19" ht="43.2" x14ac:dyDescent="0.3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 s="9">
        <f>(((J3297/60)/60)/24)+DATE(1970,1,1)</f>
        <v>42358.573182870372</v>
      </c>
      <c r="P3297">
        <f>YEAR(O3297)</f>
        <v>2015</v>
      </c>
      <c r="R3297" t="str" cm="1">
        <f t="array" ref="R3297:S3297">_xlfn.TEXTSPLIT(N3297,"/")</f>
        <v>theater</v>
      </c>
      <c r="S3297" t="str">
        <v>plays</v>
      </c>
    </row>
    <row r="3298" spans="1:19" ht="57.6" x14ac:dyDescent="0.3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 s="9">
        <f>(((J3298/60)/60)/24)+DATE(1970,1,1)</f>
        <v>42511.741944444439</v>
      </c>
      <c r="P3298">
        <f>YEAR(O3298)</f>
        <v>2016</v>
      </c>
      <c r="R3298" t="str" cm="1">
        <f t="array" ref="R3298:S3298">_xlfn.TEXTSPLIT(N3298,"/")</f>
        <v>theater</v>
      </c>
      <c r="S3298" t="str">
        <v>plays</v>
      </c>
    </row>
    <row r="3299" spans="1:19" ht="43.2" x14ac:dyDescent="0.3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 s="9">
        <f>(((J3299/60)/60)/24)+DATE(1970,1,1)</f>
        <v>42675.694236111114</v>
      </c>
      <c r="P3299">
        <f>YEAR(O3299)</f>
        <v>2016</v>
      </c>
      <c r="R3299" t="str" cm="1">
        <f t="array" ref="R3299:S3299">_xlfn.TEXTSPLIT(N3299,"/")</f>
        <v>theater</v>
      </c>
      <c r="S3299" t="str">
        <v>plays</v>
      </c>
    </row>
    <row r="3300" spans="1:19" ht="43.2" x14ac:dyDescent="0.3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 s="9">
        <f>(((J3300/60)/60)/24)+DATE(1970,1,1)</f>
        <v>42592.066921296297</v>
      </c>
      <c r="P3300">
        <f>YEAR(O3300)</f>
        <v>2016</v>
      </c>
      <c r="R3300" t="str" cm="1">
        <f t="array" ref="R3300:S3300">_xlfn.TEXTSPLIT(N3300,"/")</f>
        <v>theater</v>
      </c>
      <c r="S3300" t="str">
        <v>plays</v>
      </c>
    </row>
    <row r="3301" spans="1:19" ht="43.2" x14ac:dyDescent="0.3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 s="9">
        <f>(((J3301/60)/60)/24)+DATE(1970,1,1)</f>
        <v>41793.191875000004</v>
      </c>
      <c r="P3301">
        <f>YEAR(O3301)</f>
        <v>2014</v>
      </c>
      <c r="R3301" t="str" cm="1">
        <f t="array" ref="R3301:S3301">_xlfn.TEXTSPLIT(N3301,"/")</f>
        <v>theater</v>
      </c>
      <c r="S3301" t="str">
        <v>plays</v>
      </c>
    </row>
    <row r="3302" spans="1:19" ht="43.2" x14ac:dyDescent="0.3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 s="9">
        <f>(((J3302/60)/60)/24)+DATE(1970,1,1)</f>
        <v>41990.506377314814</v>
      </c>
      <c r="P3302">
        <f>YEAR(O3302)</f>
        <v>2014</v>
      </c>
      <c r="R3302" t="str" cm="1">
        <f t="array" ref="R3302:S3302">_xlfn.TEXTSPLIT(N3302,"/")</f>
        <v>theater</v>
      </c>
      <c r="S3302" t="str">
        <v>plays</v>
      </c>
    </row>
    <row r="3303" spans="1:19" ht="43.2" x14ac:dyDescent="0.3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 s="9">
        <f>(((J3303/60)/60)/24)+DATE(1970,1,1)</f>
        <v>42372.693055555559</v>
      </c>
      <c r="P3303">
        <f>YEAR(O3303)</f>
        <v>2016</v>
      </c>
      <c r="R3303" t="str" cm="1">
        <f t="array" ref="R3303:S3303">_xlfn.TEXTSPLIT(N3303,"/")</f>
        <v>theater</v>
      </c>
      <c r="S3303" t="str">
        <v>plays</v>
      </c>
    </row>
    <row r="3304" spans="1:19" ht="57.6" x14ac:dyDescent="0.3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 s="9">
        <f>(((J3304/60)/60)/24)+DATE(1970,1,1)</f>
        <v>42459.15861111111</v>
      </c>
      <c r="P3304">
        <f>YEAR(O3304)</f>
        <v>2016</v>
      </c>
      <c r="R3304" t="str" cm="1">
        <f t="array" ref="R3304:S3304">_xlfn.TEXTSPLIT(N3304,"/")</f>
        <v>theater</v>
      </c>
      <c r="S3304" t="str">
        <v>plays</v>
      </c>
    </row>
    <row r="3305" spans="1:19" ht="43.2" x14ac:dyDescent="0.3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 s="9">
        <f>(((J3305/60)/60)/24)+DATE(1970,1,1)</f>
        <v>42733.50136574074</v>
      </c>
      <c r="P3305">
        <f>YEAR(O3305)</f>
        <v>2016</v>
      </c>
      <c r="R3305" t="str" cm="1">
        <f t="array" ref="R3305:S3305">_xlfn.TEXTSPLIT(N3305,"/")</f>
        <v>theater</v>
      </c>
      <c r="S3305" t="str">
        <v>plays</v>
      </c>
    </row>
    <row r="3306" spans="1:19" ht="43.2" x14ac:dyDescent="0.3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 s="9">
        <f>(((J3306/60)/60)/24)+DATE(1970,1,1)</f>
        <v>42401.672372685185</v>
      </c>
      <c r="P3306">
        <f>YEAR(O3306)</f>
        <v>2016</v>
      </c>
      <c r="R3306" t="str" cm="1">
        <f t="array" ref="R3306:S3306">_xlfn.TEXTSPLIT(N3306,"/")</f>
        <v>theater</v>
      </c>
      <c r="S3306" t="str">
        <v>plays</v>
      </c>
    </row>
    <row r="3307" spans="1:19" ht="57.6" x14ac:dyDescent="0.3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 s="9">
        <f>(((J3307/60)/60)/24)+DATE(1970,1,1)</f>
        <v>42256.764212962968</v>
      </c>
      <c r="P3307">
        <f>YEAR(O3307)</f>
        <v>2015</v>
      </c>
      <c r="R3307" t="str" cm="1">
        <f t="array" ref="R3307:S3307">_xlfn.TEXTSPLIT(N3307,"/")</f>
        <v>theater</v>
      </c>
      <c r="S3307" t="str">
        <v>plays</v>
      </c>
    </row>
    <row r="3308" spans="1:19" ht="43.2" x14ac:dyDescent="0.3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 s="9">
        <f>(((J3308/60)/60)/24)+DATE(1970,1,1)</f>
        <v>41894.91375</v>
      </c>
      <c r="P3308">
        <f>YEAR(O3308)</f>
        <v>2014</v>
      </c>
      <c r="R3308" t="str" cm="1">
        <f t="array" ref="R3308:S3308">_xlfn.TEXTSPLIT(N3308,"/")</f>
        <v>theater</v>
      </c>
      <c r="S3308" t="str">
        <v>plays</v>
      </c>
    </row>
    <row r="3309" spans="1:19" ht="43.2" x14ac:dyDescent="0.3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 s="9">
        <f>(((J3309/60)/60)/24)+DATE(1970,1,1)</f>
        <v>42770.290590277778</v>
      </c>
      <c r="P3309">
        <f>YEAR(O3309)</f>
        <v>2017</v>
      </c>
      <c r="R3309" t="str" cm="1">
        <f t="array" ref="R3309:S3309">_xlfn.TEXTSPLIT(N3309,"/")</f>
        <v>theater</v>
      </c>
      <c r="S3309" t="str">
        <v>plays</v>
      </c>
    </row>
    <row r="3310" spans="1:19" ht="43.2" x14ac:dyDescent="0.3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 s="9">
        <f>(((J3310/60)/60)/24)+DATE(1970,1,1)</f>
        <v>42489.619525462964</v>
      </c>
      <c r="P3310">
        <f>YEAR(O3310)</f>
        <v>2016</v>
      </c>
      <c r="R3310" t="str" cm="1">
        <f t="array" ref="R3310:S3310">_xlfn.TEXTSPLIT(N3310,"/")</f>
        <v>theater</v>
      </c>
      <c r="S3310" t="str">
        <v>plays</v>
      </c>
    </row>
    <row r="3311" spans="1:19" ht="43.2" x14ac:dyDescent="0.3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 s="9">
        <f>(((J3311/60)/60)/24)+DATE(1970,1,1)</f>
        <v>42524.782638888893</v>
      </c>
      <c r="P3311">
        <f>YEAR(O3311)</f>
        <v>2016</v>
      </c>
      <c r="R3311" t="str" cm="1">
        <f t="array" ref="R3311:S3311">_xlfn.TEXTSPLIT(N3311,"/")</f>
        <v>theater</v>
      </c>
      <c r="S3311" t="str">
        <v>plays</v>
      </c>
    </row>
    <row r="3312" spans="1:19" ht="43.2" x14ac:dyDescent="0.3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 s="9">
        <f>(((J3312/60)/60)/24)+DATE(1970,1,1)</f>
        <v>42306.848854166667</v>
      </c>
      <c r="P3312">
        <f>YEAR(O3312)</f>
        <v>2015</v>
      </c>
      <c r="R3312" t="str" cm="1">
        <f t="array" ref="R3312:S3312">_xlfn.TEXTSPLIT(N3312,"/")</f>
        <v>theater</v>
      </c>
      <c r="S3312" t="str">
        <v>plays</v>
      </c>
    </row>
    <row r="3313" spans="1:19" ht="57.6" x14ac:dyDescent="0.3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 s="9">
        <f>(((J3313/60)/60)/24)+DATE(1970,1,1)</f>
        <v>42142.768819444449</v>
      </c>
      <c r="P3313">
        <f>YEAR(O3313)</f>
        <v>2015</v>
      </c>
      <c r="R3313" t="str" cm="1">
        <f t="array" ref="R3313:S3313">_xlfn.TEXTSPLIT(N3313,"/")</f>
        <v>theater</v>
      </c>
      <c r="S3313" t="str">
        <v>plays</v>
      </c>
    </row>
    <row r="3314" spans="1:19" ht="28.8" x14ac:dyDescent="0.3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 s="9">
        <f>(((J3314/60)/60)/24)+DATE(1970,1,1)</f>
        <v>41891.665324074071</v>
      </c>
      <c r="P3314">
        <f>YEAR(O3314)</f>
        <v>2014</v>
      </c>
      <c r="R3314" t="str" cm="1">
        <f t="array" ref="R3314:S3314">_xlfn.TEXTSPLIT(N3314,"/")</f>
        <v>theater</v>
      </c>
      <c r="S3314" t="str">
        <v>plays</v>
      </c>
    </row>
    <row r="3315" spans="1:19" ht="57.6" x14ac:dyDescent="0.3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 s="9">
        <f>(((J3315/60)/60)/24)+DATE(1970,1,1)</f>
        <v>42167.533159722225</v>
      </c>
      <c r="P3315">
        <f>YEAR(O3315)</f>
        <v>2015</v>
      </c>
      <c r="R3315" t="str" cm="1">
        <f t="array" ref="R3315:S3315">_xlfn.TEXTSPLIT(N3315,"/")</f>
        <v>theater</v>
      </c>
      <c r="S3315" t="str">
        <v>plays</v>
      </c>
    </row>
    <row r="3316" spans="1:19" ht="43.2" x14ac:dyDescent="0.3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 s="9">
        <f>(((J3316/60)/60)/24)+DATE(1970,1,1)</f>
        <v>42017.88045138889</v>
      </c>
      <c r="P3316">
        <f>YEAR(O3316)</f>
        <v>2015</v>
      </c>
      <c r="R3316" t="str" cm="1">
        <f t="array" ref="R3316:S3316">_xlfn.TEXTSPLIT(N3316,"/")</f>
        <v>theater</v>
      </c>
      <c r="S3316" t="str">
        <v>plays</v>
      </c>
    </row>
    <row r="3317" spans="1:19" ht="43.2" x14ac:dyDescent="0.3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 s="9">
        <f>(((J3317/60)/60)/24)+DATE(1970,1,1)</f>
        <v>42056.65143518518</v>
      </c>
      <c r="P3317">
        <f>YEAR(O3317)</f>
        <v>2015</v>
      </c>
      <c r="R3317" t="str" cm="1">
        <f t="array" ref="R3317:S3317">_xlfn.TEXTSPLIT(N3317,"/")</f>
        <v>theater</v>
      </c>
      <c r="S3317" t="str">
        <v>plays</v>
      </c>
    </row>
    <row r="3318" spans="1:19" ht="43.2" x14ac:dyDescent="0.3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 s="9">
        <f>(((J3318/60)/60)/24)+DATE(1970,1,1)</f>
        <v>41822.57503472222</v>
      </c>
      <c r="P3318">
        <f>YEAR(O3318)</f>
        <v>2014</v>
      </c>
      <c r="R3318" t="str" cm="1">
        <f t="array" ref="R3318:S3318">_xlfn.TEXTSPLIT(N3318,"/")</f>
        <v>theater</v>
      </c>
      <c r="S3318" t="str">
        <v>plays</v>
      </c>
    </row>
    <row r="3319" spans="1:19" ht="43.2" x14ac:dyDescent="0.3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 s="9">
        <f>(((J3319/60)/60)/24)+DATE(1970,1,1)</f>
        <v>42128.736608796295</v>
      </c>
      <c r="P3319">
        <f>YEAR(O3319)</f>
        <v>2015</v>
      </c>
      <c r="R3319" t="str" cm="1">
        <f t="array" ref="R3319:S3319">_xlfn.TEXTSPLIT(N3319,"/")</f>
        <v>theater</v>
      </c>
      <c r="S3319" t="str">
        <v>plays</v>
      </c>
    </row>
    <row r="3320" spans="1:19" ht="43.2" x14ac:dyDescent="0.3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 s="9">
        <f>(((J3320/60)/60)/24)+DATE(1970,1,1)</f>
        <v>41755.476724537039</v>
      </c>
      <c r="P3320">
        <f>YEAR(O3320)</f>
        <v>2014</v>
      </c>
      <c r="R3320" t="str" cm="1">
        <f t="array" ref="R3320:S3320">_xlfn.TEXTSPLIT(N3320,"/")</f>
        <v>theater</v>
      </c>
      <c r="S3320" t="str">
        <v>plays</v>
      </c>
    </row>
    <row r="3321" spans="1:19" ht="57.6" x14ac:dyDescent="0.3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 s="9">
        <f>(((J3321/60)/60)/24)+DATE(1970,1,1)</f>
        <v>41477.930914351848</v>
      </c>
      <c r="P3321">
        <f>YEAR(O3321)</f>
        <v>2013</v>
      </c>
      <c r="R3321" t="str" cm="1">
        <f t="array" ref="R3321:S3321">_xlfn.TEXTSPLIT(N3321,"/")</f>
        <v>theater</v>
      </c>
      <c r="S3321" t="str">
        <v>plays</v>
      </c>
    </row>
    <row r="3322" spans="1:19" ht="43.2" x14ac:dyDescent="0.3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 s="9">
        <f>(((J3322/60)/60)/24)+DATE(1970,1,1)</f>
        <v>41851.700925925928</v>
      </c>
      <c r="P3322">
        <f>YEAR(O3322)</f>
        <v>2014</v>
      </c>
      <c r="R3322" t="str" cm="1">
        <f t="array" ref="R3322:S3322">_xlfn.TEXTSPLIT(N3322,"/")</f>
        <v>theater</v>
      </c>
      <c r="S3322" t="str">
        <v>plays</v>
      </c>
    </row>
    <row r="3323" spans="1:19" ht="43.2" x14ac:dyDescent="0.3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 s="9">
        <f>(((J3323/60)/60)/24)+DATE(1970,1,1)</f>
        <v>42429.991724537031</v>
      </c>
      <c r="P3323">
        <f>YEAR(O3323)</f>
        <v>2016</v>
      </c>
      <c r="R3323" t="str" cm="1">
        <f t="array" ref="R3323:S3323">_xlfn.TEXTSPLIT(N3323,"/")</f>
        <v>theater</v>
      </c>
      <c r="S3323" t="str">
        <v>plays</v>
      </c>
    </row>
    <row r="3324" spans="1:19" ht="43.2" x14ac:dyDescent="0.3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 s="9">
        <f>(((J3324/60)/60)/24)+DATE(1970,1,1)</f>
        <v>42482.43478009259</v>
      </c>
      <c r="P3324">
        <f>YEAR(O3324)</f>
        <v>2016</v>
      </c>
      <c r="R3324" t="str" cm="1">
        <f t="array" ref="R3324:S3324">_xlfn.TEXTSPLIT(N3324,"/")</f>
        <v>theater</v>
      </c>
      <c r="S3324" t="str">
        <v>plays</v>
      </c>
    </row>
    <row r="3325" spans="1:19" ht="43.2" x14ac:dyDescent="0.3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 s="9">
        <f>(((J3325/60)/60)/24)+DATE(1970,1,1)</f>
        <v>42711.545196759253</v>
      </c>
      <c r="P3325">
        <f>YEAR(O3325)</f>
        <v>2016</v>
      </c>
      <c r="R3325" t="str" cm="1">
        <f t="array" ref="R3325:S3325">_xlfn.TEXTSPLIT(N3325,"/")</f>
        <v>theater</v>
      </c>
      <c r="S3325" t="str">
        <v>plays</v>
      </c>
    </row>
    <row r="3326" spans="1:19" ht="43.2" x14ac:dyDescent="0.3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 s="9">
        <f>(((J3326/60)/60)/24)+DATE(1970,1,1)</f>
        <v>42282.768414351856</v>
      </c>
      <c r="P3326">
        <f>YEAR(O3326)</f>
        <v>2015</v>
      </c>
      <c r="R3326" t="str" cm="1">
        <f t="array" ref="R3326:S3326">_xlfn.TEXTSPLIT(N3326,"/")</f>
        <v>theater</v>
      </c>
      <c r="S3326" t="str">
        <v>plays</v>
      </c>
    </row>
    <row r="3327" spans="1:19" ht="43.2" x14ac:dyDescent="0.3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 s="9">
        <f>(((J3327/60)/60)/24)+DATE(1970,1,1)</f>
        <v>42712.23474537037</v>
      </c>
      <c r="P3327">
        <f>YEAR(O3327)</f>
        <v>2016</v>
      </c>
      <c r="R3327" t="str" cm="1">
        <f t="array" ref="R3327:S3327">_xlfn.TEXTSPLIT(N3327,"/")</f>
        <v>theater</v>
      </c>
      <c r="S3327" t="str">
        <v>plays</v>
      </c>
    </row>
    <row r="3328" spans="1:19" ht="43.2" x14ac:dyDescent="0.3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 s="9">
        <f>(((J3328/60)/60)/24)+DATE(1970,1,1)</f>
        <v>42160.583043981482</v>
      </c>
      <c r="P3328">
        <f>YEAR(O3328)</f>
        <v>2015</v>
      </c>
      <c r="R3328" t="str" cm="1">
        <f t="array" ref="R3328:S3328">_xlfn.TEXTSPLIT(N3328,"/")</f>
        <v>theater</v>
      </c>
      <c r="S3328" t="str">
        <v>plays</v>
      </c>
    </row>
    <row r="3329" spans="1:19" ht="43.2" x14ac:dyDescent="0.3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 s="9">
        <f>(((J3329/60)/60)/24)+DATE(1970,1,1)</f>
        <v>42458.680925925932</v>
      </c>
      <c r="P3329">
        <f>YEAR(O3329)</f>
        <v>2016</v>
      </c>
      <c r="R3329" t="str" cm="1">
        <f t="array" ref="R3329:S3329">_xlfn.TEXTSPLIT(N3329,"/")</f>
        <v>theater</v>
      </c>
      <c r="S3329" t="str">
        <v>plays</v>
      </c>
    </row>
    <row r="3330" spans="1:19" ht="43.2" x14ac:dyDescent="0.3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 s="9">
        <f>(((J3330/60)/60)/24)+DATE(1970,1,1)</f>
        <v>42195.749745370369</v>
      </c>
      <c r="P3330">
        <f>YEAR(O3330)</f>
        <v>2015</v>
      </c>
      <c r="R3330" t="str" cm="1">
        <f t="array" ref="R3330:S3330">_xlfn.TEXTSPLIT(N3330,"/")</f>
        <v>theater</v>
      </c>
      <c r="S3330" t="str">
        <v>plays</v>
      </c>
    </row>
    <row r="3331" spans="1:19" ht="43.2" x14ac:dyDescent="0.3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 s="9">
        <f>(((J3331/60)/60)/24)+DATE(1970,1,1)</f>
        <v>42550.701886574068</v>
      </c>
      <c r="P3331">
        <f>YEAR(O3331)</f>
        <v>2016</v>
      </c>
      <c r="R3331" t="str" cm="1">
        <f t="array" ref="R3331:S3331">_xlfn.TEXTSPLIT(N3331,"/")</f>
        <v>theater</v>
      </c>
      <c r="S3331" t="str">
        <v>plays</v>
      </c>
    </row>
    <row r="3332" spans="1:19" ht="43.2" x14ac:dyDescent="0.3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 s="9">
        <f>(((J3332/60)/60)/24)+DATE(1970,1,1)</f>
        <v>42591.899988425925</v>
      </c>
      <c r="P3332">
        <f>YEAR(O3332)</f>
        <v>2016</v>
      </c>
      <c r="R3332" t="str" cm="1">
        <f t="array" ref="R3332:S3332">_xlfn.TEXTSPLIT(N3332,"/")</f>
        <v>theater</v>
      </c>
      <c r="S3332" t="str">
        <v>plays</v>
      </c>
    </row>
    <row r="3333" spans="1:19" ht="43.2" x14ac:dyDescent="0.3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 s="9">
        <f>(((J3333/60)/60)/24)+DATE(1970,1,1)</f>
        <v>42183.231006944443</v>
      </c>
      <c r="P3333">
        <f>YEAR(O3333)</f>
        <v>2015</v>
      </c>
      <c r="R3333" t="str" cm="1">
        <f t="array" ref="R3333:S3333">_xlfn.TEXTSPLIT(N3333,"/")</f>
        <v>theater</v>
      </c>
      <c r="S3333" t="str">
        <v>plays</v>
      </c>
    </row>
    <row r="3334" spans="1:19" ht="57.6" x14ac:dyDescent="0.3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 s="9">
        <f>(((J3334/60)/60)/24)+DATE(1970,1,1)</f>
        <v>42171.034861111111</v>
      </c>
      <c r="P3334">
        <f>YEAR(O3334)</f>
        <v>2015</v>
      </c>
      <c r="R3334" t="str" cm="1">
        <f t="array" ref="R3334:S3334">_xlfn.TEXTSPLIT(N3334,"/")</f>
        <v>theater</v>
      </c>
      <c r="S3334" t="str">
        <v>plays</v>
      </c>
    </row>
    <row r="3335" spans="1:19" ht="57.6" x14ac:dyDescent="0.3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 s="9">
        <f>(((J3335/60)/60)/24)+DATE(1970,1,1)</f>
        <v>42494.683634259258</v>
      </c>
      <c r="P3335">
        <f>YEAR(O3335)</f>
        <v>2016</v>
      </c>
      <c r="R3335" t="str" cm="1">
        <f t="array" ref="R3335:S3335">_xlfn.TEXTSPLIT(N3335,"/")</f>
        <v>theater</v>
      </c>
      <c r="S3335" t="str">
        <v>plays</v>
      </c>
    </row>
    <row r="3336" spans="1:19" ht="43.2" x14ac:dyDescent="0.3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 s="9">
        <f>(((J3336/60)/60)/24)+DATE(1970,1,1)</f>
        <v>41842.607592592591</v>
      </c>
      <c r="P3336">
        <f>YEAR(O3336)</f>
        <v>2014</v>
      </c>
      <c r="R3336" t="str" cm="1">
        <f t="array" ref="R3336:S3336">_xlfn.TEXTSPLIT(N3336,"/")</f>
        <v>theater</v>
      </c>
      <c r="S3336" t="str">
        <v>plays</v>
      </c>
    </row>
    <row r="3337" spans="1:19" ht="43.2" x14ac:dyDescent="0.3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 s="9">
        <f>(((J3337/60)/60)/24)+DATE(1970,1,1)</f>
        <v>42453.806307870371</v>
      </c>
      <c r="P3337">
        <f>YEAR(O3337)</f>
        <v>2016</v>
      </c>
      <c r="R3337" t="str" cm="1">
        <f t="array" ref="R3337:S3337">_xlfn.TEXTSPLIT(N3337,"/")</f>
        <v>theater</v>
      </c>
      <c r="S3337" t="str">
        <v>plays</v>
      </c>
    </row>
    <row r="3338" spans="1:19" ht="43.2" x14ac:dyDescent="0.3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 s="9">
        <f>(((J3338/60)/60)/24)+DATE(1970,1,1)</f>
        <v>42233.362314814818</v>
      </c>
      <c r="P3338">
        <f>YEAR(O3338)</f>
        <v>2015</v>
      </c>
      <c r="R3338" t="str" cm="1">
        <f t="array" ref="R3338:S3338">_xlfn.TEXTSPLIT(N3338,"/")</f>
        <v>theater</v>
      </c>
      <c r="S3338" t="str">
        <v>plays</v>
      </c>
    </row>
    <row r="3339" spans="1:19" ht="43.2" x14ac:dyDescent="0.3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 s="9">
        <f>(((J3339/60)/60)/24)+DATE(1970,1,1)</f>
        <v>41831.742962962962</v>
      </c>
      <c r="P3339">
        <f>YEAR(O3339)</f>
        <v>2014</v>
      </c>
      <c r="R3339" t="str" cm="1">
        <f t="array" ref="R3339:S3339">_xlfn.TEXTSPLIT(N3339,"/")</f>
        <v>theater</v>
      </c>
      <c r="S3339" t="str">
        <v>plays</v>
      </c>
    </row>
    <row r="3340" spans="1:19" ht="43.2" x14ac:dyDescent="0.3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 s="9">
        <f>(((J3340/60)/60)/24)+DATE(1970,1,1)</f>
        <v>42245.234340277777</v>
      </c>
      <c r="P3340">
        <f>YEAR(O3340)</f>
        <v>2015</v>
      </c>
      <c r="R3340" t="str" cm="1">
        <f t="array" ref="R3340:S3340">_xlfn.TEXTSPLIT(N3340,"/")</f>
        <v>theater</v>
      </c>
      <c r="S3340" t="str">
        <v>plays</v>
      </c>
    </row>
    <row r="3341" spans="1:19" ht="28.8" x14ac:dyDescent="0.3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 s="9">
        <f>(((J3341/60)/60)/24)+DATE(1970,1,1)</f>
        <v>42694.110185185185</v>
      </c>
      <c r="P3341">
        <f>YEAR(O3341)</f>
        <v>2016</v>
      </c>
      <c r="R3341" t="str" cm="1">
        <f t="array" ref="R3341:S3341">_xlfn.TEXTSPLIT(N3341,"/")</f>
        <v>theater</v>
      </c>
      <c r="S3341" t="str">
        <v>plays</v>
      </c>
    </row>
    <row r="3342" spans="1:19" ht="57.6" x14ac:dyDescent="0.3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 s="9">
        <f>(((J3342/60)/60)/24)+DATE(1970,1,1)</f>
        <v>41897.536134259259</v>
      </c>
      <c r="P3342">
        <f>YEAR(O3342)</f>
        <v>2014</v>
      </c>
      <c r="R3342" t="str" cm="1">
        <f t="array" ref="R3342:S3342">_xlfn.TEXTSPLIT(N3342,"/")</f>
        <v>theater</v>
      </c>
      <c r="S3342" t="str">
        <v>plays</v>
      </c>
    </row>
    <row r="3343" spans="1:19" ht="43.2" x14ac:dyDescent="0.3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 s="9">
        <f>(((J3343/60)/60)/24)+DATE(1970,1,1)</f>
        <v>41789.080370370371</v>
      </c>
      <c r="P3343">
        <f>YEAR(O3343)</f>
        <v>2014</v>
      </c>
      <c r="R3343" t="str" cm="1">
        <f t="array" ref="R3343:S3343">_xlfn.TEXTSPLIT(N3343,"/")</f>
        <v>theater</v>
      </c>
      <c r="S3343" t="str">
        <v>plays</v>
      </c>
    </row>
    <row r="3344" spans="1:19" ht="43.2" x14ac:dyDescent="0.3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 s="9">
        <f>(((J3344/60)/60)/24)+DATE(1970,1,1)</f>
        <v>40923.729953703703</v>
      </c>
      <c r="P3344">
        <f>YEAR(O3344)</f>
        <v>2012</v>
      </c>
      <c r="R3344" t="str" cm="1">
        <f t="array" ref="R3344:S3344">_xlfn.TEXTSPLIT(N3344,"/")</f>
        <v>theater</v>
      </c>
      <c r="S3344" t="str">
        <v>plays</v>
      </c>
    </row>
    <row r="3345" spans="1:19" ht="43.2" x14ac:dyDescent="0.3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 s="9">
        <f>(((J3345/60)/60)/24)+DATE(1970,1,1)</f>
        <v>42165.462627314817</v>
      </c>
      <c r="P3345">
        <f>YEAR(O3345)</f>
        <v>2015</v>
      </c>
      <c r="R3345" t="str" cm="1">
        <f t="array" ref="R3345:S3345">_xlfn.TEXTSPLIT(N3345,"/")</f>
        <v>theater</v>
      </c>
      <c r="S3345" t="str">
        <v>plays</v>
      </c>
    </row>
    <row r="3346" spans="1:19" ht="43.2" x14ac:dyDescent="0.3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 s="9">
        <f>(((J3346/60)/60)/24)+DATE(1970,1,1)</f>
        <v>42503.559467592597</v>
      </c>
      <c r="P3346">
        <f>YEAR(O3346)</f>
        <v>2016</v>
      </c>
      <c r="R3346" t="str" cm="1">
        <f t="array" ref="R3346:S3346">_xlfn.TEXTSPLIT(N3346,"/")</f>
        <v>theater</v>
      </c>
      <c r="S3346" t="str">
        <v>plays</v>
      </c>
    </row>
    <row r="3347" spans="1:19" ht="43.2" x14ac:dyDescent="0.3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 s="9">
        <f>(((J3347/60)/60)/24)+DATE(1970,1,1)</f>
        <v>42758.559629629628</v>
      </c>
      <c r="P3347">
        <f>YEAR(O3347)</f>
        <v>2017</v>
      </c>
      <c r="R3347" t="str" cm="1">
        <f t="array" ref="R3347:S3347">_xlfn.TEXTSPLIT(N3347,"/")</f>
        <v>theater</v>
      </c>
      <c r="S3347" t="str">
        <v>plays</v>
      </c>
    </row>
    <row r="3348" spans="1:19" ht="43.2" x14ac:dyDescent="0.3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 s="9">
        <f>(((J3348/60)/60)/24)+DATE(1970,1,1)</f>
        <v>42590.90425925926</v>
      </c>
      <c r="P3348">
        <f>YEAR(O3348)</f>
        <v>2016</v>
      </c>
      <c r="R3348" t="str" cm="1">
        <f t="array" ref="R3348:S3348">_xlfn.TEXTSPLIT(N3348,"/")</f>
        <v>theater</v>
      </c>
      <c r="S3348" t="str">
        <v>plays</v>
      </c>
    </row>
    <row r="3349" spans="1:19" ht="43.2" x14ac:dyDescent="0.3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 s="9">
        <f>(((J3349/60)/60)/24)+DATE(1970,1,1)</f>
        <v>42121.756921296299</v>
      </c>
      <c r="P3349">
        <f>YEAR(O3349)</f>
        <v>2015</v>
      </c>
      <c r="R3349" t="str" cm="1">
        <f t="array" ref="R3349:S3349">_xlfn.TEXTSPLIT(N3349,"/")</f>
        <v>theater</v>
      </c>
      <c r="S3349" t="str">
        <v>plays</v>
      </c>
    </row>
    <row r="3350" spans="1:19" ht="72" x14ac:dyDescent="0.3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 s="9">
        <f>(((J3350/60)/60)/24)+DATE(1970,1,1)</f>
        <v>42775.51494212963</v>
      </c>
      <c r="P3350">
        <f>YEAR(O3350)</f>
        <v>2017</v>
      </c>
      <c r="R3350" t="str" cm="1">
        <f t="array" ref="R3350:S3350">_xlfn.TEXTSPLIT(N3350,"/")</f>
        <v>theater</v>
      </c>
      <c r="S3350" t="str">
        <v>plays</v>
      </c>
    </row>
    <row r="3351" spans="1:19" ht="43.2" x14ac:dyDescent="0.3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 s="9">
        <f>(((J3351/60)/60)/24)+DATE(1970,1,1)</f>
        <v>42382.244409722218</v>
      </c>
      <c r="P3351">
        <f>YEAR(O3351)</f>
        <v>2016</v>
      </c>
      <c r="R3351" t="str" cm="1">
        <f t="array" ref="R3351:S3351">_xlfn.TEXTSPLIT(N3351,"/")</f>
        <v>theater</v>
      </c>
      <c r="S3351" t="str">
        <v>plays</v>
      </c>
    </row>
    <row r="3352" spans="1:19" ht="28.8" x14ac:dyDescent="0.3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 s="9">
        <f>(((J3352/60)/60)/24)+DATE(1970,1,1)</f>
        <v>42431.302002314813</v>
      </c>
      <c r="P3352">
        <f>YEAR(O3352)</f>
        <v>2016</v>
      </c>
      <c r="R3352" t="str" cm="1">
        <f t="array" ref="R3352:S3352">_xlfn.TEXTSPLIT(N3352,"/")</f>
        <v>theater</v>
      </c>
      <c r="S3352" t="str">
        <v>plays</v>
      </c>
    </row>
    <row r="3353" spans="1:19" ht="57.6" x14ac:dyDescent="0.3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 s="9">
        <f>(((J3353/60)/60)/24)+DATE(1970,1,1)</f>
        <v>42484.551550925928</v>
      </c>
      <c r="P3353">
        <f>YEAR(O3353)</f>
        <v>2016</v>
      </c>
      <c r="R3353" t="str" cm="1">
        <f t="array" ref="R3353:S3353">_xlfn.TEXTSPLIT(N3353,"/")</f>
        <v>theater</v>
      </c>
      <c r="S3353" t="str">
        <v>plays</v>
      </c>
    </row>
    <row r="3354" spans="1:19" ht="43.2" x14ac:dyDescent="0.3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 s="9">
        <f>(((J3354/60)/60)/24)+DATE(1970,1,1)</f>
        <v>41822.417939814812</v>
      </c>
      <c r="P3354">
        <f>YEAR(O3354)</f>
        <v>2014</v>
      </c>
      <c r="R3354" t="str" cm="1">
        <f t="array" ref="R3354:S3354">_xlfn.TEXTSPLIT(N3354,"/")</f>
        <v>theater</v>
      </c>
      <c r="S3354" t="str">
        <v>plays</v>
      </c>
    </row>
    <row r="3355" spans="1:19" ht="43.2" x14ac:dyDescent="0.3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 s="9">
        <f>(((J3355/60)/60)/24)+DATE(1970,1,1)</f>
        <v>42179.854629629626</v>
      </c>
      <c r="P3355">
        <f>YEAR(O3355)</f>
        <v>2015</v>
      </c>
      <c r="R3355" t="str" cm="1">
        <f t="array" ref="R3355:S3355">_xlfn.TEXTSPLIT(N3355,"/")</f>
        <v>theater</v>
      </c>
      <c r="S3355" t="str">
        <v>plays</v>
      </c>
    </row>
    <row r="3356" spans="1:19" ht="57.6" x14ac:dyDescent="0.3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 s="9">
        <f>(((J3356/60)/60)/24)+DATE(1970,1,1)</f>
        <v>42225.513888888891</v>
      </c>
      <c r="P3356">
        <f>YEAR(O3356)</f>
        <v>2015</v>
      </c>
      <c r="R3356" t="str" cm="1">
        <f t="array" ref="R3356:S3356">_xlfn.TEXTSPLIT(N3356,"/")</f>
        <v>theater</v>
      </c>
      <c r="S3356" t="str">
        <v>plays</v>
      </c>
    </row>
    <row r="3357" spans="1:19" ht="57.6" x14ac:dyDescent="0.3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 s="9">
        <f>(((J3357/60)/60)/24)+DATE(1970,1,1)</f>
        <v>41953.8675</v>
      </c>
      <c r="P3357">
        <f>YEAR(O3357)</f>
        <v>2014</v>
      </c>
      <c r="R3357" t="str" cm="1">
        <f t="array" ref="R3357:S3357">_xlfn.TEXTSPLIT(N3357,"/")</f>
        <v>theater</v>
      </c>
      <c r="S3357" t="str">
        <v>plays</v>
      </c>
    </row>
    <row r="3358" spans="1:19" ht="43.2" x14ac:dyDescent="0.3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 s="9">
        <f>(((J3358/60)/60)/24)+DATE(1970,1,1)</f>
        <v>41946.644745370373</v>
      </c>
      <c r="P3358">
        <f>YEAR(O3358)</f>
        <v>2014</v>
      </c>
      <c r="R3358" t="str" cm="1">
        <f t="array" ref="R3358:S3358">_xlfn.TEXTSPLIT(N3358,"/")</f>
        <v>theater</v>
      </c>
      <c r="S3358" t="str">
        <v>plays</v>
      </c>
    </row>
    <row r="3359" spans="1:19" ht="43.2" x14ac:dyDescent="0.3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 s="9">
        <f>(((J3359/60)/60)/24)+DATE(1970,1,1)</f>
        <v>42150.462083333332</v>
      </c>
      <c r="P3359">
        <f>YEAR(O3359)</f>
        <v>2015</v>
      </c>
      <c r="R3359" t="str" cm="1">
        <f t="array" ref="R3359:S3359">_xlfn.TEXTSPLIT(N3359,"/")</f>
        <v>theater</v>
      </c>
      <c r="S3359" t="str">
        <v>plays</v>
      </c>
    </row>
    <row r="3360" spans="1:19" ht="57.6" x14ac:dyDescent="0.3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 s="9">
        <f>(((J3360/60)/60)/24)+DATE(1970,1,1)</f>
        <v>41796.422326388885</v>
      </c>
      <c r="P3360">
        <f>YEAR(O3360)</f>
        <v>2014</v>
      </c>
      <c r="R3360" t="str" cm="1">
        <f t="array" ref="R3360:S3360">_xlfn.TEXTSPLIT(N3360,"/")</f>
        <v>theater</v>
      </c>
      <c r="S3360" t="str">
        <v>plays</v>
      </c>
    </row>
    <row r="3361" spans="1:19" ht="43.2" x14ac:dyDescent="0.3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 s="9">
        <f>(((J3361/60)/60)/24)+DATE(1970,1,1)</f>
        <v>42038.720451388886</v>
      </c>
      <c r="P3361">
        <f>YEAR(O3361)</f>
        <v>2015</v>
      </c>
      <c r="R3361" t="str" cm="1">
        <f t="array" ref="R3361:S3361">_xlfn.TEXTSPLIT(N3361,"/")</f>
        <v>theater</v>
      </c>
      <c r="S3361" t="str">
        <v>plays</v>
      </c>
    </row>
    <row r="3362" spans="1:19" ht="43.2" x14ac:dyDescent="0.3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 s="9">
        <f>(((J3362/60)/60)/24)+DATE(1970,1,1)</f>
        <v>41820.945613425924</v>
      </c>
      <c r="P3362">
        <f>YEAR(O3362)</f>
        <v>2014</v>
      </c>
      <c r="R3362" t="str" cm="1">
        <f t="array" ref="R3362:S3362">_xlfn.TEXTSPLIT(N3362,"/")</f>
        <v>theater</v>
      </c>
      <c r="S3362" t="str">
        <v>plays</v>
      </c>
    </row>
    <row r="3363" spans="1:19" ht="43.2" x14ac:dyDescent="0.3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 s="9">
        <f>(((J3363/60)/60)/24)+DATE(1970,1,1)</f>
        <v>41839.730937500004</v>
      </c>
      <c r="P3363">
        <f>YEAR(O3363)</f>
        <v>2014</v>
      </c>
      <c r="R3363" t="str" cm="1">
        <f t="array" ref="R3363:S3363">_xlfn.TEXTSPLIT(N3363,"/")</f>
        <v>theater</v>
      </c>
      <c r="S3363" t="str">
        <v>plays</v>
      </c>
    </row>
    <row r="3364" spans="1:19" ht="43.2" x14ac:dyDescent="0.3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 s="9">
        <f>(((J3364/60)/60)/24)+DATE(1970,1,1)</f>
        <v>42380.581180555557</v>
      </c>
      <c r="P3364">
        <f>YEAR(O3364)</f>
        <v>2016</v>
      </c>
      <c r="R3364" t="str" cm="1">
        <f t="array" ref="R3364:S3364">_xlfn.TEXTSPLIT(N3364,"/")</f>
        <v>theater</v>
      </c>
      <c r="S3364" t="str">
        <v>plays</v>
      </c>
    </row>
    <row r="3365" spans="1:19" ht="43.2" x14ac:dyDescent="0.3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 s="9">
        <f>(((J3365/60)/60)/24)+DATE(1970,1,1)</f>
        <v>42272.530509259261</v>
      </c>
      <c r="P3365">
        <f>YEAR(O3365)</f>
        <v>2015</v>
      </c>
      <c r="R3365" t="str" cm="1">
        <f t="array" ref="R3365:S3365">_xlfn.TEXTSPLIT(N3365,"/")</f>
        <v>theater</v>
      </c>
      <c r="S3365" t="str">
        <v>plays</v>
      </c>
    </row>
    <row r="3366" spans="1:19" ht="28.8" x14ac:dyDescent="0.3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 s="9">
        <f>(((J3366/60)/60)/24)+DATE(1970,1,1)</f>
        <v>42016.706678240742</v>
      </c>
      <c r="P3366">
        <f>YEAR(O3366)</f>
        <v>2015</v>
      </c>
      <c r="R3366" t="str" cm="1">
        <f t="array" ref="R3366:S3366">_xlfn.TEXTSPLIT(N3366,"/")</f>
        <v>theater</v>
      </c>
      <c r="S3366" t="str">
        <v>plays</v>
      </c>
    </row>
    <row r="3367" spans="1:19" ht="43.2" x14ac:dyDescent="0.3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 s="9">
        <f>(((J3367/60)/60)/24)+DATE(1970,1,1)</f>
        <v>42200.625833333332</v>
      </c>
      <c r="P3367">
        <f>YEAR(O3367)</f>
        <v>2015</v>
      </c>
      <c r="R3367" t="str" cm="1">
        <f t="array" ref="R3367:S3367">_xlfn.TEXTSPLIT(N3367,"/")</f>
        <v>theater</v>
      </c>
      <c r="S3367" t="str">
        <v>plays</v>
      </c>
    </row>
    <row r="3368" spans="1:19" ht="43.2" x14ac:dyDescent="0.3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 s="9">
        <f>(((J3368/60)/60)/24)+DATE(1970,1,1)</f>
        <v>41928.170497685183</v>
      </c>
      <c r="P3368">
        <f>YEAR(O3368)</f>
        <v>2014</v>
      </c>
      <c r="R3368" t="str" cm="1">
        <f t="array" ref="R3368:S3368">_xlfn.TEXTSPLIT(N3368,"/")</f>
        <v>theater</v>
      </c>
      <c r="S3368" t="str">
        <v>plays</v>
      </c>
    </row>
    <row r="3369" spans="1:19" ht="43.2" x14ac:dyDescent="0.3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 s="9">
        <f>(((J3369/60)/60)/24)+DATE(1970,1,1)</f>
        <v>42541.501516203702</v>
      </c>
      <c r="P3369">
        <f>YEAR(O3369)</f>
        <v>2016</v>
      </c>
      <c r="R3369" t="str" cm="1">
        <f t="array" ref="R3369:S3369">_xlfn.TEXTSPLIT(N3369,"/")</f>
        <v>theater</v>
      </c>
      <c r="S3369" t="str">
        <v>plays</v>
      </c>
    </row>
    <row r="3370" spans="1:19" ht="43.2" x14ac:dyDescent="0.3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 s="9">
        <f>(((J3370/60)/60)/24)+DATE(1970,1,1)</f>
        <v>42053.916921296302</v>
      </c>
      <c r="P3370">
        <f>YEAR(O3370)</f>
        <v>2015</v>
      </c>
      <c r="R3370" t="str" cm="1">
        <f t="array" ref="R3370:S3370">_xlfn.TEXTSPLIT(N3370,"/")</f>
        <v>theater</v>
      </c>
      <c r="S3370" t="str">
        <v>plays</v>
      </c>
    </row>
    <row r="3371" spans="1:19" ht="43.2" x14ac:dyDescent="0.3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 s="9">
        <f>(((J3371/60)/60)/24)+DATE(1970,1,1)</f>
        <v>42149.940416666665</v>
      </c>
      <c r="P3371">
        <f>YEAR(O3371)</f>
        <v>2015</v>
      </c>
      <c r="R3371" t="str" cm="1">
        <f t="array" ref="R3371:S3371">_xlfn.TEXTSPLIT(N3371,"/")</f>
        <v>theater</v>
      </c>
      <c r="S3371" t="str">
        <v>plays</v>
      </c>
    </row>
    <row r="3372" spans="1:19" ht="43.2" x14ac:dyDescent="0.3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 s="9">
        <f>(((J3372/60)/60)/24)+DATE(1970,1,1)</f>
        <v>42132.036168981482</v>
      </c>
      <c r="P3372">
        <f>YEAR(O3372)</f>
        <v>2015</v>
      </c>
      <c r="R3372" t="str" cm="1">
        <f t="array" ref="R3372:S3372">_xlfn.TEXTSPLIT(N3372,"/")</f>
        <v>theater</v>
      </c>
      <c r="S3372" t="str">
        <v>plays</v>
      </c>
    </row>
    <row r="3373" spans="1:19" ht="43.2" x14ac:dyDescent="0.3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 s="9">
        <f>(((J3373/60)/60)/24)+DATE(1970,1,1)</f>
        <v>42037.598958333328</v>
      </c>
      <c r="P3373">
        <f>YEAR(O3373)</f>
        <v>2015</v>
      </c>
      <c r="R3373" t="str" cm="1">
        <f t="array" ref="R3373:S3373">_xlfn.TEXTSPLIT(N3373,"/")</f>
        <v>theater</v>
      </c>
      <c r="S3373" t="str">
        <v>plays</v>
      </c>
    </row>
    <row r="3374" spans="1:19" ht="43.2" x14ac:dyDescent="0.3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 s="9">
        <f>(((J3374/60)/60)/24)+DATE(1970,1,1)</f>
        <v>42227.824212962965</v>
      </c>
      <c r="P3374">
        <f>YEAR(O3374)</f>
        <v>2015</v>
      </c>
      <c r="R3374" t="str" cm="1">
        <f t="array" ref="R3374:S3374">_xlfn.TEXTSPLIT(N3374,"/")</f>
        <v>theater</v>
      </c>
      <c r="S3374" t="str">
        <v>plays</v>
      </c>
    </row>
    <row r="3375" spans="1:19" ht="43.2" x14ac:dyDescent="0.3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 s="9">
        <f>(((J3375/60)/60)/24)+DATE(1970,1,1)</f>
        <v>42248.640162037031</v>
      </c>
      <c r="P3375">
        <f>YEAR(O3375)</f>
        <v>2015</v>
      </c>
      <c r="R3375" t="str" cm="1">
        <f t="array" ref="R3375:S3375">_xlfn.TEXTSPLIT(N3375,"/")</f>
        <v>theater</v>
      </c>
      <c r="S3375" t="str">
        <v>plays</v>
      </c>
    </row>
    <row r="3376" spans="1:19" ht="43.2" x14ac:dyDescent="0.3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 s="9">
        <f>(((J3376/60)/60)/24)+DATE(1970,1,1)</f>
        <v>42571.420601851853</v>
      </c>
      <c r="P3376">
        <f>YEAR(O3376)</f>
        <v>2016</v>
      </c>
      <c r="R3376" t="str" cm="1">
        <f t="array" ref="R3376:S3376">_xlfn.TEXTSPLIT(N3376,"/")</f>
        <v>theater</v>
      </c>
      <c r="S3376" t="str">
        <v>plays</v>
      </c>
    </row>
    <row r="3377" spans="1:19" ht="43.2" x14ac:dyDescent="0.3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 s="9">
        <f>(((J3377/60)/60)/24)+DATE(1970,1,1)</f>
        <v>41997.507905092592</v>
      </c>
      <c r="P3377">
        <f>YEAR(O3377)</f>
        <v>2014</v>
      </c>
      <c r="R3377" t="str" cm="1">
        <f t="array" ref="R3377:S3377">_xlfn.TEXTSPLIT(N3377,"/")</f>
        <v>theater</v>
      </c>
      <c r="S3377" t="str">
        <v>plays</v>
      </c>
    </row>
    <row r="3378" spans="1:19" ht="43.2" x14ac:dyDescent="0.3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 s="9">
        <f>(((J3378/60)/60)/24)+DATE(1970,1,1)</f>
        <v>41976.331979166673</v>
      </c>
      <c r="P3378">
        <f>YEAR(O3378)</f>
        <v>2014</v>
      </c>
      <c r="R3378" t="str" cm="1">
        <f t="array" ref="R3378:S3378">_xlfn.TEXTSPLIT(N3378,"/")</f>
        <v>theater</v>
      </c>
      <c r="S3378" t="str">
        <v>plays</v>
      </c>
    </row>
    <row r="3379" spans="1:19" ht="43.2" x14ac:dyDescent="0.3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 s="9">
        <f>(((J3379/60)/60)/24)+DATE(1970,1,1)</f>
        <v>41988.829942129625</v>
      </c>
      <c r="P3379">
        <f>YEAR(O3379)</f>
        <v>2014</v>
      </c>
      <c r="R3379" t="str" cm="1">
        <f t="array" ref="R3379:S3379">_xlfn.TEXTSPLIT(N3379,"/")</f>
        <v>theater</v>
      </c>
      <c r="S3379" t="str">
        <v>plays</v>
      </c>
    </row>
    <row r="3380" spans="1:19" ht="43.2" x14ac:dyDescent="0.3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 s="9">
        <f>(((J3380/60)/60)/24)+DATE(1970,1,1)</f>
        <v>41990.99863425926</v>
      </c>
      <c r="P3380">
        <f>YEAR(O3380)</f>
        <v>2014</v>
      </c>
      <c r="R3380" t="str" cm="1">
        <f t="array" ref="R3380:S3380">_xlfn.TEXTSPLIT(N3380,"/")</f>
        <v>theater</v>
      </c>
      <c r="S3380" t="str">
        <v>plays</v>
      </c>
    </row>
    <row r="3381" spans="1:19" ht="43.2" x14ac:dyDescent="0.3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 s="9">
        <f>(((J3381/60)/60)/24)+DATE(1970,1,1)</f>
        <v>42128.627893518518</v>
      </c>
      <c r="P3381">
        <f>YEAR(O3381)</f>
        <v>2015</v>
      </c>
      <c r="R3381" t="str" cm="1">
        <f t="array" ref="R3381:S3381">_xlfn.TEXTSPLIT(N3381,"/")</f>
        <v>theater</v>
      </c>
      <c r="S3381" t="str">
        <v>plays</v>
      </c>
    </row>
    <row r="3382" spans="1:19" ht="43.2" x14ac:dyDescent="0.3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 s="9">
        <f>(((J3382/60)/60)/24)+DATE(1970,1,1)</f>
        <v>42460.741747685184</v>
      </c>
      <c r="P3382">
        <f>YEAR(O3382)</f>
        <v>2016</v>
      </c>
      <c r="R3382" t="str" cm="1">
        <f t="array" ref="R3382:S3382">_xlfn.TEXTSPLIT(N3382,"/")</f>
        <v>theater</v>
      </c>
      <c r="S3382" t="str">
        <v>plays</v>
      </c>
    </row>
    <row r="3383" spans="1:19" ht="43.2" x14ac:dyDescent="0.3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 s="9">
        <f>(((J3383/60)/60)/24)+DATE(1970,1,1)</f>
        <v>42191.363506944443</v>
      </c>
      <c r="P3383">
        <f>YEAR(O3383)</f>
        <v>2015</v>
      </c>
      <c r="R3383" t="str" cm="1">
        <f t="array" ref="R3383:S3383">_xlfn.TEXTSPLIT(N3383,"/")</f>
        <v>theater</v>
      </c>
      <c r="S3383" t="str">
        <v>plays</v>
      </c>
    </row>
    <row r="3384" spans="1:19" ht="43.2" x14ac:dyDescent="0.3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 s="9">
        <f>(((J3384/60)/60)/24)+DATE(1970,1,1)</f>
        <v>42499.629849537043</v>
      </c>
      <c r="P3384">
        <f>YEAR(O3384)</f>
        <v>2016</v>
      </c>
      <c r="R3384" t="str" cm="1">
        <f t="array" ref="R3384:S3384">_xlfn.TEXTSPLIT(N3384,"/")</f>
        <v>theater</v>
      </c>
      <c r="S3384" t="str">
        <v>plays</v>
      </c>
    </row>
    <row r="3385" spans="1:19" ht="43.2" x14ac:dyDescent="0.3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 s="9">
        <f>(((J3385/60)/60)/24)+DATE(1970,1,1)</f>
        <v>42120.531226851846</v>
      </c>
      <c r="P3385">
        <f>YEAR(O3385)</f>
        <v>2015</v>
      </c>
      <c r="R3385" t="str" cm="1">
        <f t="array" ref="R3385:S3385">_xlfn.TEXTSPLIT(N3385,"/")</f>
        <v>theater</v>
      </c>
      <c r="S3385" t="str">
        <v>plays</v>
      </c>
    </row>
    <row r="3386" spans="1:19" ht="43.2" x14ac:dyDescent="0.3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 s="9">
        <f>(((J3386/60)/60)/24)+DATE(1970,1,1)</f>
        <v>41786.761354166665</v>
      </c>
      <c r="P3386">
        <f>YEAR(O3386)</f>
        <v>2014</v>
      </c>
      <c r="R3386" t="str" cm="1">
        <f t="array" ref="R3386:S3386">_xlfn.TEXTSPLIT(N3386,"/")</f>
        <v>theater</v>
      </c>
      <c r="S3386" t="str">
        <v>plays</v>
      </c>
    </row>
    <row r="3387" spans="1:19" ht="43.2" x14ac:dyDescent="0.3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 s="9">
        <f>(((J3387/60)/60)/24)+DATE(1970,1,1)</f>
        <v>41988.617083333331</v>
      </c>
      <c r="P3387">
        <f>YEAR(O3387)</f>
        <v>2014</v>
      </c>
      <c r="R3387" t="str" cm="1">
        <f t="array" ref="R3387:S3387">_xlfn.TEXTSPLIT(N3387,"/")</f>
        <v>theater</v>
      </c>
      <c r="S3387" t="str">
        <v>plays</v>
      </c>
    </row>
    <row r="3388" spans="1:19" ht="43.2" x14ac:dyDescent="0.3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 s="9">
        <f>(((J3388/60)/60)/24)+DATE(1970,1,1)</f>
        <v>42479.465833333335</v>
      </c>
      <c r="P3388">
        <f>YEAR(O3388)</f>
        <v>2016</v>
      </c>
      <c r="R3388" t="str" cm="1">
        <f t="array" ref="R3388:S3388">_xlfn.TEXTSPLIT(N3388,"/")</f>
        <v>theater</v>
      </c>
      <c r="S3388" t="str">
        <v>plays</v>
      </c>
    </row>
    <row r="3389" spans="1:19" ht="43.2" x14ac:dyDescent="0.3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 s="9">
        <f>(((J3389/60)/60)/24)+DATE(1970,1,1)</f>
        <v>42505.738032407404</v>
      </c>
      <c r="P3389">
        <f>YEAR(O3389)</f>
        <v>2016</v>
      </c>
      <c r="R3389" t="str" cm="1">
        <f t="array" ref="R3389:S3389">_xlfn.TEXTSPLIT(N3389,"/")</f>
        <v>theater</v>
      </c>
      <c r="S3389" t="str">
        <v>plays</v>
      </c>
    </row>
    <row r="3390" spans="1:19" ht="43.2" x14ac:dyDescent="0.3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 s="9">
        <f>(((J3390/60)/60)/24)+DATE(1970,1,1)</f>
        <v>42632.348310185189</v>
      </c>
      <c r="P3390">
        <f>YEAR(O3390)</f>
        <v>2016</v>
      </c>
      <c r="R3390" t="str" cm="1">
        <f t="array" ref="R3390:S3390">_xlfn.TEXTSPLIT(N3390,"/")</f>
        <v>theater</v>
      </c>
      <c r="S3390" t="str">
        <v>plays</v>
      </c>
    </row>
    <row r="3391" spans="1:19" ht="43.2" x14ac:dyDescent="0.3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 s="9">
        <f>(((J3391/60)/60)/24)+DATE(1970,1,1)</f>
        <v>41833.089756944442</v>
      </c>
      <c r="P3391">
        <f>YEAR(O3391)</f>
        <v>2014</v>
      </c>
      <c r="R3391" t="str" cm="1">
        <f t="array" ref="R3391:S3391">_xlfn.TEXTSPLIT(N3391,"/")</f>
        <v>theater</v>
      </c>
      <c r="S3391" t="str">
        <v>plays</v>
      </c>
    </row>
    <row r="3392" spans="1:19" ht="43.2" x14ac:dyDescent="0.3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 s="9">
        <f>(((J3392/60)/60)/24)+DATE(1970,1,1)</f>
        <v>41800.526701388888</v>
      </c>
      <c r="P3392">
        <f>YEAR(O3392)</f>
        <v>2014</v>
      </c>
      <c r="R3392" t="str" cm="1">
        <f t="array" ref="R3392:S3392">_xlfn.TEXTSPLIT(N3392,"/")</f>
        <v>theater</v>
      </c>
      <c r="S3392" t="str">
        <v>plays</v>
      </c>
    </row>
    <row r="3393" spans="1:19" ht="43.2" x14ac:dyDescent="0.3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 s="9">
        <f>(((J3393/60)/60)/24)+DATE(1970,1,1)</f>
        <v>42109.751250000001</v>
      </c>
      <c r="P3393">
        <f>YEAR(O3393)</f>
        <v>2015</v>
      </c>
      <c r="R3393" t="str" cm="1">
        <f t="array" ref="R3393:S3393">_xlfn.TEXTSPLIT(N3393,"/")</f>
        <v>theater</v>
      </c>
      <c r="S3393" t="str">
        <v>plays</v>
      </c>
    </row>
    <row r="3394" spans="1:19" ht="43.2" x14ac:dyDescent="0.3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 s="9">
        <f>(((J3394/60)/60)/24)+DATE(1970,1,1)</f>
        <v>42284.69694444444</v>
      </c>
      <c r="P3394">
        <f>YEAR(O3394)</f>
        <v>2015</v>
      </c>
      <c r="R3394" t="str" cm="1">
        <f t="array" ref="R3394:S3394">_xlfn.TEXTSPLIT(N3394,"/")</f>
        <v>theater</v>
      </c>
      <c r="S3394" t="str">
        <v>plays</v>
      </c>
    </row>
    <row r="3395" spans="1:19" ht="28.8" x14ac:dyDescent="0.3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 s="9">
        <f>(((J3395/60)/60)/24)+DATE(1970,1,1)</f>
        <v>42152.765717592592</v>
      </c>
      <c r="P3395">
        <f>YEAR(O3395)</f>
        <v>2015</v>
      </c>
      <c r="R3395" t="str" cm="1">
        <f t="array" ref="R3395:S3395">_xlfn.TEXTSPLIT(N3395,"/")</f>
        <v>theater</v>
      </c>
      <c r="S3395" t="str">
        <v>plays</v>
      </c>
    </row>
    <row r="3396" spans="1:19" ht="43.2" x14ac:dyDescent="0.3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 s="9">
        <f>(((J3396/60)/60)/24)+DATE(1970,1,1)</f>
        <v>42155.142638888887</v>
      </c>
      <c r="P3396">
        <f>YEAR(O3396)</f>
        <v>2015</v>
      </c>
      <c r="R3396" t="str" cm="1">
        <f t="array" ref="R3396:S3396">_xlfn.TEXTSPLIT(N3396,"/")</f>
        <v>theater</v>
      </c>
      <c r="S3396" t="str">
        <v>plays</v>
      </c>
    </row>
    <row r="3397" spans="1:19" x14ac:dyDescent="0.3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 s="9">
        <f>(((J3397/60)/60)/24)+DATE(1970,1,1)</f>
        <v>41914.590011574073</v>
      </c>
      <c r="P3397">
        <f>YEAR(O3397)</f>
        <v>2014</v>
      </c>
      <c r="R3397" t="str" cm="1">
        <f t="array" ref="R3397:S3397">_xlfn.TEXTSPLIT(N3397,"/")</f>
        <v>theater</v>
      </c>
      <c r="S3397" t="str">
        <v>plays</v>
      </c>
    </row>
    <row r="3398" spans="1:19" ht="28.8" x14ac:dyDescent="0.3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 s="9">
        <f>(((J3398/60)/60)/24)+DATE(1970,1,1)</f>
        <v>42402.947002314817</v>
      </c>
      <c r="P3398">
        <f>YEAR(O3398)</f>
        <v>2016</v>
      </c>
      <c r="R3398" t="str" cm="1">
        <f t="array" ref="R3398:S3398">_xlfn.TEXTSPLIT(N3398,"/")</f>
        <v>theater</v>
      </c>
      <c r="S3398" t="str">
        <v>plays</v>
      </c>
    </row>
    <row r="3399" spans="1:19" ht="43.2" x14ac:dyDescent="0.3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 s="9">
        <f>(((J3399/60)/60)/24)+DATE(1970,1,1)</f>
        <v>42509.814108796301</v>
      </c>
      <c r="P3399">
        <f>YEAR(O3399)</f>
        <v>2016</v>
      </c>
      <c r="R3399" t="str" cm="1">
        <f t="array" ref="R3399:S3399">_xlfn.TEXTSPLIT(N3399,"/")</f>
        <v>theater</v>
      </c>
      <c r="S3399" t="str">
        <v>plays</v>
      </c>
    </row>
    <row r="3400" spans="1:19" ht="43.2" x14ac:dyDescent="0.3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 s="9">
        <f>(((J3400/60)/60)/24)+DATE(1970,1,1)</f>
        <v>42762.545810185184</v>
      </c>
      <c r="P3400">
        <f>YEAR(O3400)</f>
        <v>2017</v>
      </c>
      <c r="R3400" t="str" cm="1">
        <f t="array" ref="R3400:S3400">_xlfn.TEXTSPLIT(N3400,"/")</f>
        <v>theater</v>
      </c>
      <c r="S3400" t="str">
        <v>plays</v>
      </c>
    </row>
    <row r="3401" spans="1:19" ht="43.2" x14ac:dyDescent="0.3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 s="9">
        <f>(((J3401/60)/60)/24)+DATE(1970,1,1)</f>
        <v>42494.471666666665</v>
      </c>
      <c r="P3401">
        <f>YEAR(O3401)</f>
        <v>2016</v>
      </c>
      <c r="R3401" t="str" cm="1">
        <f t="array" ref="R3401:S3401">_xlfn.TEXTSPLIT(N3401,"/")</f>
        <v>theater</v>
      </c>
      <c r="S3401" t="str">
        <v>plays</v>
      </c>
    </row>
    <row r="3402" spans="1:19" ht="43.2" x14ac:dyDescent="0.3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 s="9">
        <f>(((J3402/60)/60)/24)+DATE(1970,1,1)</f>
        <v>42109.801712962959</v>
      </c>
      <c r="P3402">
        <f>YEAR(O3402)</f>
        <v>2015</v>
      </c>
      <c r="R3402" t="str" cm="1">
        <f t="array" ref="R3402:S3402">_xlfn.TEXTSPLIT(N3402,"/")</f>
        <v>theater</v>
      </c>
      <c r="S3402" t="str">
        <v>plays</v>
      </c>
    </row>
    <row r="3403" spans="1:19" ht="43.2" x14ac:dyDescent="0.3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 s="9">
        <f>(((J3403/60)/60)/24)+DATE(1970,1,1)</f>
        <v>41816.950370370374</v>
      </c>
      <c r="P3403">
        <f>YEAR(O3403)</f>
        <v>2014</v>
      </c>
      <c r="R3403" t="str" cm="1">
        <f t="array" ref="R3403:S3403">_xlfn.TEXTSPLIT(N3403,"/")</f>
        <v>theater</v>
      </c>
      <c r="S3403" t="str">
        <v>plays</v>
      </c>
    </row>
    <row r="3404" spans="1:19" ht="43.2" x14ac:dyDescent="0.3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 s="9">
        <f>(((J3404/60)/60)/24)+DATE(1970,1,1)</f>
        <v>42053.722060185188</v>
      </c>
      <c r="P3404">
        <f>YEAR(O3404)</f>
        <v>2015</v>
      </c>
      <c r="R3404" t="str" cm="1">
        <f t="array" ref="R3404:S3404">_xlfn.TEXTSPLIT(N3404,"/")</f>
        <v>theater</v>
      </c>
      <c r="S3404" t="str">
        <v>plays</v>
      </c>
    </row>
    <row r="3405" spans="1:19" ht="43.2" x14ac:dyDescent="0.3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 s="9">
        <f>(((J3405/60)/60)/24)+DATE(1970,1,1)</f>
        <v>42414.235879629632</v>
      </c>
      <c r="P3405">
        <f>YEAR(O3405)</f>
        <v>2016</v>
      </c>
      <c r="R3405" t="str" cm="1">
        <f t="array" ref="R3405:S3405">_xlfn.TEXTSPLIT(N3405,"/")</f>
        <v>theater</v>
      </c>
      <c r="S3405" t="str">
        <v>plays</v>
      </c>
    </row>
    <row r="3406" spans="1:19" ht="43.2" x14ac:dyDescent="0.3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 s="9">
        <f>(((J3406/60)/60)/24)+DATE(1970,1,1)</f>
        <v>41975.642974537041</v>
      </c>
      <c r="P3406">
        <f>YEAR(O3406)</f>
        <v>2014</v>
      </c>
      <c r="R3406" t="str" cm="1">
        <f t="array" ref="R3406:S3406">_xlfn.TEXTSPLIT(N3406,"/")</f>
        <v>theater</v>
      </c>
      <c r="S3406" t="str">
        <v>plays</v>
      </c>
    </row>
    <row r="3407" spans="1:19" ht="57.6" x14ac:dyDescent="0.3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 s="9">
        <f>(((J3407/60)/60)/24)+DATE(1970,1,1)</f>
        <v>42399.707407407404</v>
      </c>
      <c r="P3407">
        <f>YEAR(O3407)</f>
        <v>2016</v>
      </c>
      <c r="R3407" t="str" cm="1">
        <f t="array" ref="R3407:S3407">_xlfn.TEXTSPLIT(N3407,"/")</f>
        <v>theater</v>
      </c>
      <c r="S3407" t="str">
        <v>plays</v>
      </c>
    </row>
    <row r="3408" spans="1:19" ht="43.2" x14ac:dyDescent="0.3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 s="9">
        <f>(((J3408/60)/60)/24)+DATE(1970,1,1)</f>
        <v>41809.389930555553</v>
      </c>
      <c r="P3408">
        <f>YEAR(O3408)</f>
        <v>2014</v>
      </c>
      <c r="R3408" t="str" cm="1">
        <f t="array" ref="R3408:S3408">_xlfn.TEXTSPLIT(N3408,"/")</f>
        <v>theater</v>
      </c>
      <c r="S3408" t="str">
        <v>plays</v>
      </c>
    </row>
    <row r="3409" spans="1:19" ht="43.2" x14ac:dyDescent="0.3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 s="9">
        <f>(((J3409/60)/60)/24)+DATE(1970,1,1)</f>
        <v>42020.587349537032</v>
      </c>
      <c r="P3409">
        <f>YEAR(O3409)</f>
        <v>2015</v>
      </c>
      <c r="R3409" t="str" cm="1">
        <f t="array" ref="R3409:S3409">_xlfn.TEXTSPLIT(N3409,"/")</f>
        <v>theater</v>
      </c>
      <c r="S3409" t="str">
        <v>plays</v>
      </c>
    </row>
    <row r="3410" spans="1:19" ht="43.2" x14ac:dyDescent="0.3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 s="9">
        <f>(((J3410/60)/60)/24)+DATE(1970,1,1)</f>
        <v>41848.772928240738</v>
      </c>
      <c r="P3410">
        <f>YEAR(O3410)</f>
        <v>2014</v>
      </c>
      <c r="R3410" t="str" cm="1">
        <f t="array" ref="R3410:S3410">_xlfn.TEXTSPLIT(N3410,"/")</f>
        <v>theater</v>
      </c>
      <c r="S3410" t="str">
        <v>plays</v>
      </c>
    </row>
    <row r="3411" spans="1:19" ht="57.6" x14ac:dyDescent="0.3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 s="9">
        <f>(((J3411/60)/60)/24)+DATE(1970,1,1)</f>
        <v>42021.301192129627</v>
      </c>
      <c r="P3411">
        <f>YEAR(O3411)</f>
        <v>2015</v>
      </c>
      <c r="R3411" t="str" cm="1">
        <f t="array" ref="R3411:S3411">_xlfn.TEXTSPLIT(N3411,"/")</f>
        <v>theater</v>
      </c>
      <c r="S3411" t="str">
        <v>plays</v>
      </c>
    </row>
    <row r="3412" spans="1:19" ht="43.2" x14ac:dyDescent="0.3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 s="9">
        <f>(((J3412/60)/60)/24)+DATE(1970,1,1)</f>
        <v>41765.938657407409</v>
      </c>
      <c r="P3412">
        <f>YEAR(O3412)</f>
        <v>2014</v>
      </c>
      <c r="R3412" t="str" cm="1">
        <f t="array" ref="R3412:S3412">_xlfn.TEXTSPLIT(N3412,"/")</f>
        <v>theater</v>
      </c>
      <c r="S3412" t="str">
        <v>plays</v>
      </c>
    </row>
    <row r="3413" spans="1:19" ht="43.2" x14ac:dyDescent="0.3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 s="9">
        <f>(((J3413/60)/60)/24)+DATE(1970,1,1)</f>
        <v>42093.588263888887</v>
      </c>
      <c r="P3413">
        <f>YEAR(O3413)</f>
        <v>2015</v>
      </c>
      <c r="R3413" t="str" cm="1">
        <f t="array" ref="R3413:S3413">_xlfn.TEXTSPLIT(N3413,"/")</f>
        <v>theater</v>
      </c>
      <c r="S3413" t="str">
        <v>plays</v>
      </c>
    </row>
    <row r="3414" spans="1:19" ht="43.2" x14ac:dyDescent="0.3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 s="9">
        <f>(((J3414/60)/60)/24)+DATE(1970,1,1)</f>
        <v>41779.045937499999</v>
      </c>
      <c r="P3414">
        <f>YEAR(O3414)</f>
        <v>2014</v>
      </c>
      <c r="R3414" t="str" cm="1">
        <f t="array" ref="R3414:S3414">_xlfn.TEXTSPLIT(N3414,"/")</f>
        <v>theater</v>
      </c>
      <c r="S3414" t="str">
        <v>plays</v>
      </c>
    </row>
    <row r="3415" spans="1:19" ht="43.2" x14ac:dyDescent="0.3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 s="9">
        <f>(((J3415/60)/60)/24)+DATE(1970,1,1)</f>
        <v>41990.612546296295</v>
      </c>
      <c r="P3415">
        <f>YEAR(O3415)</f>
        <v>2014</v>
      </c>
      <c r="R3415" t="str" cm="1">
        <f t="array" ref="R3415:S3415">_xlfn.TEXTSPLIT(N3415,"/")</f>
        <v>theater</v>
      </c>
      <c r="S3415" t="str">
        <v>plays</v>
      </c>
    </row>
    <row r="3416" spans="1:19" ht="43.2" x14ac:dyDescent="0.3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 s="9">
        <f>(((J3416/60)/60)/24)+DATE(1970,1,1)</f>
        <v>41890.086805555555</v>
      </c>
      <c r="P3416">
        <f>YEAR(O3416)</f>
        <v>2014</v>
      </c>
      <c r="R3416" t="str" cm="1">
        <f t="array" ref="R3416:S3416">_xlfn.TEXTSPLIT(N3416,"/")</f>
        <v>theater</v>
      </c>
      <c r="S3416" t="str">
        <v>plays</v>
      </c>
    </row>
    <row r="3417" spans="1:19" ht="43.2" x14ac:dyDescent="0.3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 s="9">
        <f>(((J3417/60)/60)/24)+DATE(1970,1,1)</f>
        <v>41883.916678240741</v>
      </c>
      <c r="P3417">
        <f>YEAR(O3417)</f>
        <v>2014</v>
      </c>
      <c r="R3417" t="str" cm="1">
        <f t="array" ref="R3417:S3417">_xlfn.TEXTSPLIT(N3417,"/")</f>
        <v>theater</v>
      </c>
      <c r="S3417" t="str">
        <v>plays</v>
      </c>
    </row>
    <row r="3418" spans="1:19" ht="43.2" x14ac:dyDescent="0.3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 s="9">
        <f>(((J3418/60)/60)/24)+DATE(1970,1,1)</f>
        <v>41960.119085648148</v>
      </c>
      <c r="P3418">
        <f>YEAR(O3418)</f>
        <v>2014</v>
      </c>
      <c r="R3418" t="str" cm="1">
        <f t="array" ref="R3418:S3418">_xlfn.TEXTSPLIT(N3418,"/")</f>
        <v>theater</v>
      </c>
      <c r="S3418" t="str">
        <v>plays</v>
      </c>
    </row>
    <row r="3419" spans="1:19" ht="43.2" x14ac:dyDescent="0.3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 s="9">
        <f>(((J3419/60)/60)/24)+DATE(1970,1,1)</f>
        <v>42411.942291666666</v>
      </c>
      <c r="P3419">
        <f>YEAR(O3419)</f>
        <v>2016</v>
      </c>
      <c r="R3419" t="str" cm="1">
        <f t="array" ref="R3419:S3419">_xlfn.TEXTSPLIT(N3419,"/")</f>
        <v>theater</v>
      </c>
      <c r="S3419" t="str">
        <v>plays</v>
      </c>
    </row>
    <row r="3420" spans="1:19" ht="43.2" x14ac:dyDescent="0.3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 s="9">
        <f>(((J3420/60)/60)/24)+DATE(1970,1,1)</f>
        <v>42497.275706018518</v>
      </c>
      <c r="P3420">
        <f>YEAR(O3420)</f>
        <v>2016</v>
      </c>
      <c r="R3420" t="str" cm="1">
        <f t="array" ref="R3420:S3420">_xlfn.TEXTSPLIT(N3420,"/")</f>
        <v>theater</v>
      </c>
      <c r="S3420" t="str">
        <v>plays</v>
      </c>
    </row>
    <row r="3421" spans="1:19" ht="43.2" x14ac:dyDescent="0.3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 s="9">
        <f>(((J3421/60)/60)/24)+DATE(1970,1,1)</f>
        <v>41550.867673611108</v>
      </c>
      <c r="P3421">
        <f>YEAR(O3421)</f>
        <v>2013</v>
      </c>
      <c r="R3421" t="str" cm="1">
        <f t="array" ref="R3421:S3421">_xlfn.TEXTSPLIT(N3421,"/")</f>
        <v>theater</v>
      </c>
      <c r="S3421" t="str">
        <v>plays</v>
      </c>
    </row>
    <row r="3422" spans="1:19" ht="43.2" x14ac:dyDescent="0.3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 s="9">
        <f>(((J3422/60)/60)/24)+DATE(1970,1,1)</f>
        <v>41808.649583333332</v>
      </c>
      <c r="P3422">
        <f>YEAR(O3422)</f>
        <v>2014</v>
      </c>
      <c r="R3422" t="str" cm="1">
        <f t="array" ref="R3422:S3422">_xlfn.TEXTSPLIT(N3422,"/")</f>
        <v>theater</v>
      </c>
      <c r="S3422" t="str">
        <v>plays</v>
      </c>
    </row>
    <row r="3423" spans="1:19" ht="28.8" x14ac:dyDescent="0.3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 s="9">
        <f>(((J3423/60)/60)/24)+DATE(1970,1,1)</f>
        <v>41793.710231481484</v>
      </c>
      <c r="P3423">
        <f>YEAR(O3423)</f>
        <v>2014</v>
      </c>
      <c r="R3423" t="str" cm="1">
        <f t="array" ref="R3423:S3423">_xlfn.TEXTSPLIT(N3423,"/")</f>
        <v>theater</v>
      </c>
      <c r="S3423" t="str">
        <v>plays</v>
      </c>
    </row>
    <row r="3424" spans="1:19" ht="43.2" x14ac:dyDescent="0.3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 s="9">
        <f>(((J3424/60)/60)/24)+DATE(1970,1,1)</f>
        <v>42041.581307870365</v>
      </c>
      <c r="P3424">
        <f>YEAR(O3424)</f>
        <v>2015</v>
      </c>
      <c r="R3424" t="str" cm="1">
        <f t="array" ref="R3424:S3424">_xlfn.TEXTSPLIT(N3424,"/")</f>
        <v>theater</v>
      </c>
      <c r="S3424" t="str">
        <v>plays</v>
      </c>
    </row>
    <row r="3425" spans="1:19" ht="43.2" x14ac:dyDescent="0.3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 s="9">
        <f>(((J3425/60)/60)/24)+DATE(1970,1,1)</f>
        <v>42590.472685185188</v>
      </c>
      <c r="P3425">
        <f>YEAR(O3425)</f>
        <v>2016</v>
      </c>
      <c r="R3425" t="str" cm="1">
        <f t="array" ref="R3425:S3425">_xlfn.TEXTSPLIT(N3425,"/")</f>
        <v>theater</v>
      </c>
      <c r="S3425" t="str">
        <v>plays</v>
      </c>
    </row>
    <row r="3426" spans="1:19" ht="43.2" x14ac:dyDescent="0.3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 s="9">
        <f>(((J3426/60)/60)/24)+DATE(1970,1,1)</f>
        <v>42661.442060185189</v>
      </c>
      <c r="P3426">
        <f>YEAR(O3426)</f>
        <v>2016</v>
      </c>
      <c r="R3426" t="str" cm="1">
        <f t="array" ref="R3426:S3426">_xlfn.TEXTSPLIT(N3426,"/")</f>
        <v>theater</v>
      </c>
      <c r="S3426" t="str">
        <v>plays</v>
      </c>
    </row>
    <row r="3427" spans="1:19" ht="43.2" x14ac:dyDescent="0.3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 s="9">
        <f>(((J3427/60)/60)/24)+DATE(1970,1,1)</f>
        <v>41841.651597222226</v>
      </c>
      <c r="P3427">
        <f>YEAR(O3427)</f>
        <v>2014</v>
      </c>
      <c r="R3427" t="str" cm="1">
        <f t="array" ref="R3427:S3427">_xlfn.TEXTSPLIT(N3427,"/")</f>
        <v>theater</v>
      </c>
      <c r="S3427" t="str">
        <v>plays</v>
      </c>
    </row>
    <row r="3428" spans="1:19" ht="43.2" x14ac:dyDescent="0.3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 s="9">
        <f>(((J3428/60)/60)/24)+DATE(1970,1,1)</f>
        <v>42184.572881944448</v>
      </c>
      <c r="P3428">
        <f>YEAR(O3428)</f>
        <v>2015</v>
      </c>
      <c r="R3428" t="str" cm="1">
        <f t="array" ref="R3428:S3428">_xlfn.TEXTSPLIT(N3428,"/")</f>
        <v>theater</v>
      </c>
      <c r="S3428" t="str">
        <v>plays</v>
      </c>
    </row>
    <row r="3429" spans="1:19" ht="43.2" x14ac:dyDescent="0.3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 s="9">
        <f>(((J3429/60)/60)/24)+DATE(1970,1,1)</f>
        <v>42675.057997685188</v>
      </c>
      <c r="P3429">
        <f>YEAR(O3429)</f>
        <v>2016</v>
      </c>
      <c r="R3429" t="str" cm="1">
        <f t="array" ref="R3429:S3429">_xlfn.TEXTSPLIT(N3429,"/")</f>
        <v>theater</v>
      </c>
      <c r="S3429" t="str">
        <v>plays</v>
      </c>
    </row>
    <row r="3430" spans="1:19" ht="28.8" x14ac:dyDescent="0.3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 s="9">
        <f>(((J3430/60)/60)/24)+DATE(1970,1,1)</f>
        <v>41815.569212962961</v>
      </c>
      <c r="P3430">
        <f>YEAR(O3430)</f>
        <v>2014</v>
      </c>
      <c r="R3430" t="str" cm="1">
        <f t="array" ref="R3430:S3430">_xlfn.TEXTSPLIT(N3430,"/")</f>
        <v>theater</v>
      </c>
      <c r="S3430" t="str">
        <v>plays</v>
      </c>
    </row>
    <row r="3431" spans="1:19" ht="43.2" x14ac:dyDescent="0.3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 s="9">
        <f>(((J3431/60)/60)/24)+DATE(1970,1,1)</f>
        <v>42451.496817129635</v>
      </c>
      <c r="P3431">
        <f>YEAR(O3431)</f>
        <v>2016</v>
      </c>
      <c r="R3431" t="str" cm="1">
        <f t="array" ref="R3431:S3431">_xlfn.TEXTSPLIT(N3431,"/")</f>
        <v>theater</v>
      </c>
      <c r="S3431" t="str">
        <v>plays</v>
      </c>
    </row>
    <row r="3432" spans="1:19" ht="43.2" x14ac:dyDescent="0.3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 s="9">
        <f>(((J3432/60)/60)/24)+DATE(1970,1,1)</f>
        <v>41759.13962962963</v>
      </c>
      <c r="P3432">
        <f>YEAR(O3432)</f>
        <v>2014</v>
      </c>
      <c r="R3432" t="str" cm="1">
        <f t="array" ref="R3432:S3432">_xlfn.TEXTSPLIT(N3432,"/")</f>
        <v>theater</v>
      </c>
      <c r="S3432" t="str">
        <v>plays</v>
      </c>
    </row>
    <row r="3433" spans="1:19" ht="43.2" x14ac:dyDescent="0.3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 s="9">
        <f>(((J3433/60)/60)/24)+DATE(1970,1,1)</f>
        <v>42495.434236111112</v>
      </c>
      <c r="P3433">
        <f>YEAR(O3433)</f>
        <v>2016</v>
      </c>
      <c r="R3433" t="str" cm="1">
        <f t="array" ref="R3433:S3433">_xlfn.TEXTSPLIT(N3433,"/")</f>
        <v>theater</v>
      </c>
      <c r="S3433" t="str">
        <v>plays</v>
      </c>
    </row>
    <row r="3434" spans="1:19" ht="43.2" x14ac:dyDescent="0.3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 s="9">
        <f>(((J3434/60)/60)/24)+DATE(1970,1,1)</f>
        <v>41938.709421296298</v>
      </c>
      <c r="P3434">
        <f>YEAR(O3434)</f>
        <v>2014</v>
      </c>
      <c r="R3434" t="str" cm="1">
        <f t="array" ref="R3434:S3434">_xlfn.TEXTSPLIT(N3434,"/")</f>
        <v>theater</v>
      </c>
      <c r="S3434" t="str">
        <v>plays</v>
      </c>
    </row>
    <row r="3435" spans="1:19" ht="57.6" x14ac:dyDescent="0.3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 s="9">
        <f>(((J3435/60)/60)/24)+DATE(1970,1,1)</f>
        <v>42060.035636574074</v>
      </c>
      <c r="P3435">
        <f>YEAR(O3435)</f>
        <v>2015</v>
      </c>
      <c r="R3435" t="str" cm="1">
        <f t="array" ref="R3435:S3435">_xlfn.TEXTSPLIT(N3435,"/")</f>
        <v>theater</v>
      </c>
      <c r="S3435" t="str">
        <v>plays</v>
      </c>
    </row>
    <row r="3436" spans="1:19" x14ac:dyDescent="0.3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 s="9">
        <f>(((J3436/60)/60)/24)+DATE(1970,1,1)</f>
        <v>42172.613506944443</v>
      </c>
      <c r="P3436">
        <f>YEAR(O3436)</f>
        <v>2015</v>
      </c>
      <c r="R3436" t="str" cm="1">
        <f t="array" ref="R3436:S3436">_xlfn.TEXTSPLIT(N3436,"/")</f>
        <v>theater</v>
      </c>
      <c r="S3436" t="str">
        <v>plays</v>
      </c>
    </row>
    <row r="3437" spans="1:19" ht="57.6" x14ac:dyDescent="0.3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 s="9">
        <f>(((J3437/60)/60)/24)+DATE(1970,1,1)</f>
        <v>42531.195277777777</v>
      </c>
      <c r="P3437">
        <f>YEAR(O3437)</f>
        <v>2016</v>
      </c>
      <c r="R3437" t="str" cm="1">
        <f t="array" ref="R3437:S3437">_xlfn.TEXTSPLIT(N3437,"/")</f>
        <v>theater</v>
      </c>
      <c r="S3437" t="str">
        <v>plays</v>
      </c>
    </row>
    <row r="3438" spans="1:19" ht="57.6" x14ac:dyDescent="0.3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 s="9">
        <f>(((J3438/60)/60)/24)+DATE(1970,1,1)</f>
        <v>42002.817488425921</v>
      </c>
      <c r="P3438">
        <f>YEAR(O3438)</f>
        <v>2014</v>
      </c>
      <c r="R3438" t="str" cm="1">
        <f t="array" ref="R3438:S3438">_xlfn.TEXTSPLIT(N3438,"/")</f>
        <v>theater</v>
      </c>
      <c r="S3438" t="str">
        <v>plays</v>
      </c>
    </row>
    <row r="3439" spans="1:19" ht="43.2" x14ac:dyDescent="0.3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 s="9">
        <f>(((J3439/60)/60)/24)+DATE(1970,1,1)</f>
        <v>42444.877743055549</v>
      </c>
      <c r="P3439">
        <f>YEAR(O3439)</f>
        <v>2016</v>
      </c>
      <c r="R3439" t="str" cm="1">
        <f t="array" ref="R3439:S3439">_xlfn.TEXTSPLIT(N3439,"/")</f>
        <v>theater</v>
      </c>
      <c r="S3439" t="str">
        <v>plays</v>
      </c>
    </row>
    <row r="3440" spans="1:19" ht="43.2" x14ac:dyDescent="0.3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 s="9">
        <f>(((J3440/60)/60)/24)+DATE(1970,1,1)</f>
        <v>42058.792476851857</v>
      </c>
      <c r="P3440">
        <f>YEAR(O3440)</f>
        <v>2015</v>
      </c>
      <c r="R3440" t="str" cm="1">
        <f t="array" ref="R3440:S3440">_xlfn.TEXTSPLIT(N3440,"/")</f>
        <v>theater</v>
      </c>
      <c r="S3440" t="str">
        <v>plays</v>
      </c>
    </row>
    <row r="3441" spans="1:19" ht="57.6" x14ac:dyDescent="0.3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 s="9">
        <f>(((J3441/60)/60)/24)+DATE(1970,1,1)</f>
        <v>41766.80572916667</v>
      </c>
      <c r="P3441">
        <f>YEAR(O3441)</f>
        <v>2014</v>
      </c>
      <c r="R3441" t="str" cm="1">
        <f t="array" ref="R3441:S3441">_xlfn.TEXTSPLIT(N3441,"/")</f>
        <v>theater</v>
      </c>
      <c r="S3441" t="str">
        <v>plays</v>
      </c>
    </row>
    <row r="3442" spans="1:19" ht="43.2" x14ac:dyDescent="0.3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 s="9">
        <f>(((J3442/60)/60)/24)+DATE(1970,1,1)</f>
        <v>41772.105937500004</v>
      </c>
      <c r="P3442">
        <f>YEAR(O3442)</f>
        <v>2014</v>
      </c>
      <c r="R3442" t="str" cm="1">
        <f t="array" ref="R3442:S3442">_xlfn.TEXTSPLIT(N3442,"/")</f>
        <v>theater</v>
      </c>
      <c r="S3442" t="str">
        <v>plays</v>
      </c>
    </row>
    <row r="3443" spans="1:19" ht="43.2" x14ac:dyDescent="0.3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 s="9">
        <f>(((J3443/60)/60)/24)+DATE(1970,1,1)</f>
        <v>41781.666770833333</v>
      </c>
      <c r="P3443">
        <f>YEAR(O3443)</f>
        <v>2014</v>
      </c>
      <c r="R3443" t="str" cm="1">
        <f t="array" ref="R3443:S3443">_xlfn.TEXTSPLIT(N3443,"/")</f>
        <v>theater</v>
      </c>
      <c r="S3443" t="str">
        <v>plays</v>
      </c>
    </row>
    <row r="3444" spans="1:19" ht="43.2" x14ac:dyDescent="0.3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 s="9">
        <f>(((J3444/60)/60)/24)+DATE(1970,1,1)</f>
        <v>41491.79478009259</v>
      </c>
      <c r="P3444">
        <f>YEAR(O3444)</f>
        <v>2013</v>
      </c>
      <c r="R3444" t="str" cm="1">
        <f t="array" ref="R3444:S3444">_xlfn.TEXTSPLIT(N3444,"/")</f>
        <v>theater</v>
      </c>
      <c r="S3444" t="str">
        <v>plays</v>
      </c>
    </row>
    <row r="3445" spans="1:19" ht="43.2" x14ac:dyDescent="0.3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 s="9">
        <f>(((J3445/60)/60)/24)+DATE(1970,1,1)</f>
        <v>42270.582141203704</v>
      </c>
      <c r="P3445">
        <f>YEAR(O3445)</f>
        <v>2015</v>
      </c>
      <c r="R3445" t="str" cm="1">
        <f t="array" ref="R3445:S3445">_xlfn.TEXTSPLIT(N3445,"/")</f>
        <v>theater</v>
      </c>
      <c r="S3445" t="str">
        <v>plays</v>
      </c>
    </row>
    <row r="3446" spans="1:19" ht="43.2" x14ac:dyDescent="0.3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 s="9">
        <f>(((J3446/60)/60)/24)+DATE(1970,1,1)</f>
        <v>42167.434166666666</v>
      </c>
      <c r="P3446">
        <f>YEAR(O3446)</f>
        <v>2015</v>
      </c>
      <c r="R3446" t="str" cm="1">
        <f t="array" ref="R3446:S3446">_xlfn.TEXTSPLIT(N3446,"/")</f>
        <v>theater</v>
      </c>
      <c r="S3446" t="str">
        <v>plays</v>
      </c>
    </row>
    <row r="3447" spans="1:19" ht="28.8" x14ac:dyDescent="0.3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 s="9">
        <f>(((J3447/60)/60)/24)+DATE(1970,1,1)</f>
        <v>42284.516064814816</v>
      </c>
      <c r="P3447">
        <f>YEAR(O3447)</f>
        <v>2015</v>
      </c>
      <c r="R3447" t="str" cm="1">
        <f t="array" ref="R3447:S3447">_xlfn.TEXTSPLIT(N3447,"/")</f>
        <v>theater</v>
      </c>
      <c r="S3447" t="str">
        <v>plays</v>
      </c>
    </row>
    <row r="3448" spans="1:19" ht="28.8" x14ac:dyDescent="0.3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 s="9">
        <f>(((J3448/60)/60)/24)+DATE(1970,1,1)</f>
        <v>42016.800208333334</v>
      </c>
      <c r="P3448">
        <f>YEAR(O3448)</f>
        <v>2015</v>
      </c>
      <c r="R3448" t="str" cm="1">
        <f t="array" ref="R3448:S3448">_xlfn.TEXTSPLIT(N3448,"/")</f>
        <v>theater</v>
      </c>
      <c r="S3448" t="str">
        <v>plays</v>
      </c>
    </row>
    <row r="3449" spans="1:19" ht="43.2" x14ac:dyDescent="0.3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 s="9">
        <f>(((J3449/60)/60)/24)+DATE(1970,1,1)</f>
        <v>42124.848414351851</v>
      </c>
      <c r="P3449">
        <f>YEAR(O3449)</f>
        <v>2015</v>
      </c>
      <c r="R3449" t="str" cm="1">
        <f t="array" ref="R3449:S3449">_xlfn.TEXTSPLIT(N3449,"/")</f>
        <v>theater</v>
      </c>
      <c r="S3449" t="str">
        <v>plays</v>
      </c>
    </row>
    <row r="3450" spans="1:19" ht="28.8" x14ac:dyDescent="0.3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 s="9">
        <f>(((J3450/60)/60)/24)+DATE(1970,1,1)</f>
        <v>42311.750324074077</v>
      </c>
      <c r="P3450">
        <f>YEAR(O3450)</f>
        <v>2015</v>
      </c>
      <c r="R3450" t="str" cm="1">
        <f t="array" ref="R3450:S3450">_xlfn.TEXTSPLIT(N3450,"/")</f>
        <v>theater</v>
      </c>
      <c r="S3450" t="str">
        <v>plays</v>
      </c>
    </row>
    <row r="3451" spans="1:19" ht="43.2" x14ac:dyDescent="0.3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 s="9">
        <f>(((J3451/60)/60)/24)+DATE(1970,1,1)</f>
        <v>42264.29178240741</v>
      </c>
      <c r="P3451">
        <f>YEAR(O3451)</f>
        <v>2015</v>
      </c>
      <c r="R3451" t="str" cm="1">
        <f t="array" ref="R3451:S3451">_xlfn.TEXTSPLIT(N3451,"/")</f>
        <v>theater</v>
      </c>
      <c r="S3451" t="str">
        <v>plays</v>
      </c>
    </row>
    <row r="3452" spans="1:19" ht="43.2" x14ac:dyDescent="0.3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 s="9">
        <f>(((J3452/60)/60)/24)+DATE(1970,1,1)</f>
        <v>42664.809560185182</v>
      </c>
      <c r="P3452">
        <f>YEAR(O3452)</f>
        <v>2016</v>
      </c>
      <c r="R3452" t="str" cm="1">
        <f t="array" ref="R3452:S3452">_xlfn.TEXTSPLIT(N3452,"/")</f>
        <v>theater</v>
      </c>
      <c r="S3452" t="str">
        <v>plays</v>
      </c>
    </row>
    <row r="3453" spans="1:19" ht="43.2" x14ac:dyDescent="0.3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 s="9">
        <f>(((J3453/60)/60)/24)+DATE(1970,1,1)</f>
        <v>42513.045798611114</v>
      </c>
      <c r="P3453">
        <f>YEAR(O3453)</f>
        <v>2016</v>
      </c>
      <c r="R3453" t="str" cm="1">
        <f t="array" ref="R3453:S3453">_xlfn.TEXTSPLIT(N3453,"/")</f>
        <v>theater</v>
      </c>
      <c r="S3453" t="str">
        <v>plays</v>
      </c>
    </row>
    <row r="3454" spans="1:19" ht="43.2" x14ac:dyDescent="0.3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 s="9">
        <f>(((J3454/60)/60)/24)+DATE(1970,1,1)</f>
        <v>41901.282025462962</v>
      </c>
      <c r="P3454">
        <f>YEAR(O3454)</f>
        <v>2014</v>
      </c>
      <c r="R3454" t="str" cm="1">
        <f t="array" ref="R3454:S3454">_xlfn.TEXTSPLIT(N3454,"/")</f>
        <v>theater</v>
      </c>
      <c r="S3454" t="str">
        <v>plays</v>
      </c>
    </row>
    <row r="3455" spans="1:19" ht="43.2" x14ac:dyDescent="0.3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 s="9">
        <f>(((J3455/60)/60)/24)+DATE(1970,1,1)</f>
        <v>42321.101759259262</v>
      </c>
      <c r="P3455">
        <f>YEAR(O3455)</f>
        <v>2015</v>
      </c>
      <c r="R3455" t="str" cm="1">
        <f t="array" ref="R3455:S3455">_xlfn.TEXTSPLIT(N3455,"/")</f>
        <v>theater</v>
      </c>
      <c r="S3455" t="str">
        <v>plays</v>
      </c>
    </row>
    <row r="3456" spans="1:19" ht="43.2" x14ac:dyDescent="0.3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 s="9">
        <f>(((J3456/60)/60)/24)+DATE(1970,1,1)</f>
        <v>42100.927858796291</v>
      </c>
      <c r="P3456">
        <f>YEAR(O3456)</f>
        <v>2015</v>
      </c>
      <c r="R3456" t="str" cm="1">
        <f t="array" ref="R3456:S3456">_xlfn.TEXTSPLIT(N3456,"/")</f>
        <v>theater</v>
      </c>
      <c r="S3456" t="str">
        <v>plays</v>
      </c>
    </row>
    <row r="3457" spans="1:19" ht="43.2" x14ac:dyDescent="0.3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 s="9">
        <f>(((J3457/60)/60)/24)+DATE(1970,1,1)</f>
        <v>42294.429641203707</v>
      </c>
      <c r="P3457">
        <f>YEAR(O3457)</f>
        <v>2015</v>
      </c>
      <c r="R3457" t="str" cm="1">
        <f t="array" ref="R3457:S3457">_xlfn.TEXTSPLIT(N3457,"/")</f>
        <v>theater</v>
      </c>
      <c r="S3457" t="str">
        <v>plays</v>
      </c>
    </row>
    <row r="3458" spans="1:19" ht="57.6" x14ac:dyDescent="0.3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 s="9">
        <f>(((J3458/60)/60)/24)+DATE(1970,1,1)</f>
        <v>42506.760405092587</v>
      </c>
      <c r="P3458">
        <f>YEAR(O3458)</f>
        <v>2016</v>
      </c>
      <c r="R3458" t="str" cm="1">
        <f t="array" ref="R3458:S3458">_xlfn.TEXTSPLIT(N3458,"/")</f>
        <v>theater</v>
      </c>
      <c r="S3458" t="str">
        <v>plays</v>
      </c>
    </row>
    <row r="3459" spans="1:19" ht="43.2" x14ac:dyDescent="0.3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 s="9">
        <f>(((J3459/60)/60)/24)+DATE(1970,1,1)</f>
        <v>42545.478333333333</v>
      </c>
      <c r="P3459">
        <f>YEAR(O3459)</f>
        <v>2016</v>
      </c>
      <c r="R3459" t="str" cm="1">
        <f t="array" ref="R3459:S3459">_xlfn.TEXTSPLIT(N3459,"/")</f>
        <v>theater</v>
      </c>
      <c r="S3459" t="str">
        <v>plays</v>
      </c>
    </row>
    <row r="3460" spans="1:19" ht="86.4" x14ac:dyDescent="0.3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 s="9">
        <f>(((J3460/60)/60)/24)+DATE(1970,1,1)</f>
        <v>41760.935706018521</v>
      </c>
      <c r="P3460">
        <f>YEAR(O3460)</f>
        <v>2014</v>
      </c>
      <c r="R3460" t="str" cm="1">
        <f t="array" ref="R3460:S3460">_xlfn.TEXTSPLIT(N3460,"/")</f>
        <v>theater</v>
      </c>
      <c r="S3460" t="str">
        <v>plays</v>
      </c>
    </row>
    <row r="3461" spans="1:19" ht="43.2" x14ac:dyDescent="0.3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 s="9">
        <f>(((J3461/60)/60)/24)+DATE(1970,1,1)</f>
        <v>41856.010069444441</v>
      </c>
      <c r="P3461">
        <f>YEAR(O3461)</f>
        <v>2014</v>
      </c>
      <c r="R3461" t="str" cm="1">
        <f t="array" ref="R3461:S3461">_xlfn.TEXTSPLIT(N3461,"/")</f>
        <v>theater</v>
      </c>
      <c r="S3461" t="str">
        <v>plays</v>
      </c>
    </row>
    <row r="3462" spans="1:19" ht="28.8" x14ac:dyDescent="0.3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 s="9">
        <f>(((J3462/60)/60)/24)+DATE(1970,1,1)</f>
        <v>42040.831678240742</v>
      </c>
      <c r="P3462">
        <f>YEAR(O3462)</f>
        <v>2015</v>
      </c>
      <c r="R3462" t="str" cm="1">
        <f t="array" ref="R3462:S3462">_xlfn.TEXTSPLIT(N3462,"/")</f>
        <v>theater</v>
      </c>
      <c r="S3462" t="str">
        <v>plays</v>
      </c>
    </row>
    <row r="3463" spans="1:19" ht="43.2" x14ac:dyDescent="0.3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 s="9">
        <f>(((J3463/60)/60)/24)+DATE(1970,1,1)</f>
        <v>42462.893495370372</v>
      </c>
      <c r="P3463">
        <f>YEAR(O3463)</f>
        <v>2016</v>
      </c>
      <c r="R3463" t="str" cm="1">
        <f t="array" ref="R3463:S3463">_xlfn.TEXTSPLIT(N3463,"/")</f>
        <v>theater</v>
      </c>
      <c r="S3463" t="str">
        <v>plays</v>
      </c>
    </row>
    <row r="3464" spans="1:19" ht="115.2" x14ac:dyDescent="0.3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 s="9">
        <f>(((J3464/60)/60)/24)+DATE(1970,1,1)</f>
        <v>42203.680300925931</v>
      </c>
      <c r="P3464">
        <f>YEAR(O3464)</f>
        <v>2015</v>
      </c>
      <c r="R3464" t="str" cm="1">
        <f t="array" ref="R3464:S3464">_xlfn.TEXTSPLIT(N3464,"/")</f>
        <v>theater</v>
      </c>
      <c r="S3464" t="str">
        <v>plays</v>
      </c>
    </row>
    <row r="3465" spans="1:19" ht="28.8" x14ac:dyDescent="0.3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 s="9">
        <f>(((J3465/60)/60)/24)+DATE(1970,1,1)</f>
        <v>42417.585532407407</v>
      </c>
      <c r="P3465">
        <f>YEAR(O3465)</f>
        <v>2016</v>
      </c>
      <c r="R3465" t="str" cm="1">
        <f t="array" ref="R3465:S3465">_xlfn.TEXTSPLIT(N3465,"/")</f>
        <v>theater</v>
      </c>
      <c r="S3465" t="str">
        <v>plays</v>
      </c>
    </row>
    <row r="3466" spans="1:19" ht="43.2" x14ac:dyDescent="0.3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 s="9">
        <f>(((J3466/60)/60)/24)+DATE(1970,1,1)</f>
        <v>42072.370381944449</v>
      </c>
      <c r="P3466">
        <f>YEAR(O3466)</f>
        <v>2015</v>
      </c>
      <c r="R3466" t="str" cm="1">
        <f t="array" ref="R3466:S3466">_xlfn.TEXTSPLIT(N3466,"/")</f>
        <v>theater</v>
      </c>
      <c r="S3466" t="str">
        <v>plays</v>
      </c>
    </row>
    <row r="3467" spans="1:19" ht="43.2" x14ac:dyDescent="0.3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 s="9">
        <f>(((J3467/60)/60)/24)+DATE(1970,1,1)</f>
        <v>42144.041851851856</v>
      </c>
      <c r="P3467">
        <f>YEAR(O3467)</f>
        <v>2015</v>
      </c>
      <c r="R3467" t="str" cm="1">
        <f t="array" ref="R3467:S3467">_xlfn.TEXTSPLIT(N3467,"/")</f>
        <v>theater</v>
      </c>
      <c r="S3467" t="str">
        <v>plays</v>
      </c>
    </row>
    <row r="3468" spans="1:19" ht="43.2" x14ac:dyDescent="0.3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 s="9">
        <f>(((J3468/60)/60)/24)+DATE(1970,1,1)</f>
        <v>42318.593703703707</v>
      </c>
      <c r="P3468">
        <f>YEAR(O3468)</f>
        <v>2015</v>
      </c>
      <c r="R3468" t="str" cm="1">
        <f t="array" ref="R3468:S3468">_xlfn.TEXTSPLIT(N3468,"/")</f>
        <v>theater</v>
      </c>
      <c r="S3468" t="str">
        <v>plays</v>
      </c>
    </row>
    <row r="3469" spans="1:19" ht="43.2" x14ac:dyDescent="0.3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 s="9">
        <f>(((J3469/60)/60)/24)+DATE(1970,1,1)</f>
        <v>42052.949814814812</v>
      </c>
      <c r="P3469">
        <f>YEAR(O3469)</f>
        <v>2015</v>
      </c>
      <c r="R3469" t="str" cm="1">
        <f t="array" ref="R3469:S3469">_xlfn.TEXTSPLIT(N3469,"/")</f>
        <v>theater</v>
      </c>
      <c r="S3469" t="str">
        <v>plays</v>
      </c>
    </row>
    <row r="3470" spans="1:19" ht="28.8" x14ac:dyDescent="0.3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 s="9">
        <f>(((J3470/60)/60)/24)+DATE(1970,1,1)</f>
        <v>41828.736921296295</v>
      </c>
      <c r="P3470">
        <f>YEAR(O3470)</f>
        <v>2014</v>
      </c>
      <c r="R3470" t="str" cm="1">
        <f t="array" ref="R3470:S3470">_xlfn.TEXTSPLIT(N3470,"/")</f>
        <v>theater</v>
      </c>
      <c r="S3470" t="str">
        <v>plays</v>
      </c>
    </row>
    <row r="3471" spans="1:19" ht="43.2" x14ac:dyDescent="0.3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 s="9">
        <f>(((J3471/60)/60)/24)+DATE(1970,1,1)</f>
        <v>41897.602037037039</v>
      </c>
      <c r="P3471">
        <f>YEAR(O3471)</f>
        <v>2014</v>
      </c>
      <c r="R3471" t="str" cm="1">
        <f t="array" ref="R3471:S3471">_xlfn.TEXTSPLIT(N3471,"/")</f>
        <v>theater</v>
      </c>
      <c r="S3471" t="str">
        <v>plays</v>
      </c>
    </row>
    <row r="3472" spans="1:19" ht="28.8" x14ac:dyDescent="0.3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 s="9">
        <f>(((J3472/60)/60)/24)+DATE(1970,1,1)</f>
        <v>42164.299722222218</v>
      </c>
      <c r="P3472">
        <f>YEAR(O3472)</f>
        <v>2015</v>
      </c>
      <c r="R3472" t="str" cm="1">
        <f t="array" ref="R3472:S3472">_xlfn.TEXTSPLIT(N3472,"/")</f>
        <v>theater</v>
      </c>
      <c r="S3472" t="str">
        <v>plays</v>
      </c>
    </row>
    <row r="3473" spans="1:19" ht="43.2" x14ac:dyDescent="0.3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 s="9">
        <f>(((J3473/60)/60)/24)+DATE(1970,1,1)</f>
        <v>42170.910231481481</v>
      </c>
      <c r="P3473">
        <f>YEAR(O3473)</f>
        <v>2015</v>
      </c>
      <c r="R3473" t="str" cm="1">
        <f t="array" ref="R3473:S3473">_xlfn.TEXTSPLIT(N3473,"/")</f>
        <v>theater</v>
      </c>
      <c r="S3473" t="str">
        <v>plays</v>
      </c>
    </row>
    <row r="3474" spans="1:19" ht="43.2" x14ac:dyDescent="0.3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 s="9">
        <f>(((J3474/60)/60)/24)+DATE(1970,1,1)</f>
        <v>42172.439571759256</v>
      </c>
      <c r="P3474">
        <f>YEAR(O3474)</f>
        <v>2015</v>
      </c>
      <c r="R3474" t="str" cm="1">
        <f t="array" ref="R3474:S3474">_xlfn.TEXTSPLIT(N3474,"/")</f>
        <v>theater</v>
      </c>
      <c r="S3474" t="str">
        <v>plays</v>
      </c>
    </row>
    <row r="3475" spans="1:19" ht="43.2" x14ac:dyDescent="0.3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 s="9">
        <f>(((J3475/60)/60)/24)+DATE(1970,1,1)</f>
        <v>41789.893599537041</v>
      </c>
      <c r="P3475">
        <f>YEAR(O3475)</f>
        <v>2014</v>
      </c>
      <c r="R3475" t="str" cm="1">
        <f t="array" ref="R3475:S3475">_xlfn.TEXTSPLIT(N3475,"/")</f>
        <v>theater</v>
      </c>
      <c r="S3475" t="str">
        <v>plays</v>
      </c>
    </row>
    <row r="3476" spans="1:19" ht="43.2" x14ac:dyDescent="0.3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 s="9">
        <f>(((J3476/60)/60)/24)+DATE(1970,1,1)</f>
        <v>41982.87364583333</v>
      </c>
      <c r="P3476">
        <f>YEAR(O3476)</f>
        <v>2014</v>
      </c>
      <c r="R3476" t="str" cm="1">
        <f t="array" ref="R3476:S3476">_xlfn.TEXTSPLIT(N3476,"/")</f>
        <v>theater</v>
      </c>
      <c r="S3476" t="str">
        <v>plays</v>
      </c>
    </row>
    <row r="3477" spans="1:19" ht="57.6" x14ac:dyDescent="0.3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 s="9">
        <f>(((J3477/60)/60)/24)+DATE(1970,1,1)</f>
        <v>42193.482291666667</v>
      </c>
      <c r="P3477">
        <f>YEAR(O3477)</f>
        <v>2015</v>
      </c>
      <c r="R3477" t="str" cm="1">
        <f t="array" ref="R3477:S3477">_xlfn.TEXTSPLIT(N3477,"/")</f>
        <v>theater</v>
      </c>
      <c r="S3477" t="str">
        <v>plays</v>
      </c>
    </row>
    <row r="3478" spans="1:19" ht="43.2" x14ac:dyDescent="0.3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 s="9">
        <f>(((J3478/60)/60)/24)+DATE(1970,1,1)</f>
        <v>42136.092488425929</v>
      </c>
      <c r="P3478">
        <f>YEAR(O3478)</f>
        <v>2015</v>
      </c>
      <c r="R3478" t="str" cm="1">
        <f t="array" ref="R3478:S3478">_xlfn.TEXTSPLIT(N3478,"/")</f>
        <v>theater</v>
      </c>
      <c r="S3478" t="str">
        <v>plays</v>
      </c>
    </row>
    <row r="3479" spans="1:19" ht="43.2" x14ac:dyDescent="0.3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 s="9">
        <f>(((J3479/60)/60)/24)+DATE(1970,1,1)</f>
        <v>42114.818935185183</v>
      </c>
      <c r="P3479">
        <f>YEAR(O3479)</f>
        <v>2015</v>
      </c>
      <c r="R3479" t="str" cm="1">
        <f t="array" ref="R3479:S3479">_xlfn.TEXTSPLIT(N3479,"/")</f>
        <v>theater</v>
      </c>
      <c r="S3479" t="str">
        <v>plays</v>
      </c>
    </row>
    <row r="3480" spans="1:19" ht="43.2" x14ac:dyDescent="0.3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 s="9">
        <f>(((J3480/60)/60)/24)+DATE(1970,1,1)</f>
        <v>42657.38726851852</v>
      </c>
      <c r="P3480">
        <f>YEAR(O3480)</f>
        <v>2016</v>
      </c>
      <c r="R3480" t="str" cm="1">
        <f t="array" ref="R3480:S3480">_xlfn.TEXTSPLIT(N3480,"/")</f>
        <v>theater</v>
      </c>
      <c r="S3480" t="str">
        <v>plays</v>
      </c>
    </row>
    <row r="3481" spans="1:19" ht="43.2" x14ac:dyDescent="0.3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 s="9">
        <f>(((J3481/60)/60)/24)+DATE(1970,1,1)</f>
        <v>41830.267407407409</v>
      </c>
      <c r="P3481">
        <f>YEAR(O3481)</f>
        <v>2014</v>
      </c>
      <c r="R3481" t="str" cm="1">
        <f t="array" ref="R3481:S3481">_xlfn.TEXTSPLIT(N3481,"/")</f>
        <v>theater</v>
      </c>
      <c r="S3481" t="str">
        <v>plays</v>
      </c>
    </row>
    <row r="3482" spans="1:19" ht="57.6" x14ac:dyDescent="0.3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 s="9">
        <f>(((J3482/60)/60)/24)+DATE(1970,1,1)</f>
        <v>41795.598923611113</v>
      </c>
      <c r="P3482">
        <f>YEAR(O3482)</f>
        <v>2014</v>
      </c>
      <c r="R3482" t="str" cm="1">
        <f t="array" ref="R3482:S3482">_xlfn.TEXTSPLIT(N3482,"/")</f>
        <v>theater</v>
      </c>
      <c r="S3482" t="str">
        <v>plays</v>
      </c>
    </row>
    <row r="3483" spans="1:19" ht="57.6" x14ac:dyDescent="0.3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 s="9">
        <f>(((J3483/60)/60)/24)+DATE(1970,1,1)</f>
        <v>42374.655081018514</v>
      </c>
      <c r="P3483">
        <f>YEAR(O3483)</f>
        <v>2016</v>
      </c>
      <c r="R3483" t="str" cm="1">
        <f t="array" ref="R3483:S3483">_xlfn.TEXTSPLIT(N3483,"/")</f>
        <v>theater</v>
      </c>
      <c r="S3483" t="str">
        <v>plays</v>
      </c>
    </row>
    <row r="3484" spans="1:19" ht="43.2" x14ac:dyDescent="0.3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 s="9">
        <f>(((J3484/60)/60)/24)+DATE(1970,1,1)</f>
        <v>41869.798726851855</v>
      </c>
      <c r="P3484">
        <f>YEAR(O3484)</f>
        <v>2014</v>
      </c>
      <c r="R3484" t="str" cm="1">
        <f t="array" ref="R3484:S3484">_xlfn.TEXTSPLIT(N3484,"/")</f>
        <v>theater</v>
      </c>
      <c r="S3484" t="str">
        <v>plays</v>
      </c>
    </row>
    <row r="3485" spans="1:19" ht="43.2" x14ac:dyDescent="0.3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 s="9">
        <f>(((J3485/60)/60)/24)+DATE(1970,1,1)</f>
        <v>42178.815891203703</v>
      </c>
      <c r="P3485">
        <f>YEAR(O3485)</f>
        <v>2015</v>
      </c>
      <c r="R3485" t="str" cm="1">
        <f t="array" ref="R3485:S3485">_xlfn.TEXTSPLIT(N3485,"/")</f>
        <v>theater</v>
      </c>
      <c r="S3485" t="str">
        <v>plays</v>
      </c>
    </row>
    <row r="3486" spans="1:19" ht="43.2" x14ac:dyDescent="0.3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 s="9">
        <f>(((J3486/60)/60)/24)+DATE(1970,1,1)</f>
        <v>42400.946597222224</v>
      </c>
      <c r="P3486">
        <f>YEAR(O3486)</f>
        <v>2016</v>
      </c>
      <c r="R3486" t="str" cm="1">
        <f t="array" ref="R3486:S3486">_xlfn.TEXTSPLIT(N3486,"/")</f>
        <v>theater</v>
      </c>
      <c r="S3486" t="str">
        <v>plays</v>
      </c>
    </row>
    <row r="3487" spans="1:19" ht="43.2" x14ac:dyDescent="0.3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 s="9">
        <f>(((J3487/60)/60)/24)+DATE(1970,1,1)</f>
        <v>41898.168125000004</v>
      </c>
      <c r="P3487">
        <f>YEAR(O3487)</f>
        <v>2014</v>
      </c>
      <c r="R3487" t="str" cm="1">
        <f t="array" ref="R3487:S3487">_xlfn.TEXTSPLIT(N3487,"/")</f>
        <v>theater</v>
      </c>
      <c r="S3487" t="str">
        <v>plays</v>
      </c>
    </row>
    <row r="3488" spans="1:19" ht="28.8" x14ac:dyDescent="0.3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 s="9">
        <f>(((J3488/60)/60)/24)+DATE(1970,1,1)</f>
        <v>42050.008368055554</v>
      </c>
      <c r="P3488">
        <f>YEAR(O3488)</f>
        <v>2015</v>
      </c>
      <c r="R3488" t="str" cm="1">
        <f t="array" ref="R3488:S3488">_xlfn.TEXTSPLIT(N3488,"/")</f>
        <v>theater</v>
      </c>
      <c r="S3488" t="str">
        <v>plays</v>
      </c>
    </row>
    <row r="3489" spans="1:19" x14ac:dyDescent="0.3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 s="9">
        <f>(((J3489/60)/60)/24)+DATE(1970,1,1)</f>
        <v>42268.127696759257</v>
      </c>
      <c r="P3489">
        <f>YEAR(O3489)</f>
        <v>2015</v>
      </c>
      <c r="R3489" t="str" cm="1">
        <f t="array" ref="R3489:S3489">_xlfn.TEXTSPLIT(N3489,"/")</f>
        <v>theater</v>
      </c>
      <c r="S3489" t="str">
        <v>plays</v>
      </c>
    </row>
    <row r="3490" spans="1:19" ht="43.2" x14ac:dyDescent="0.3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 s="9">
        <f>(((J3490/60)/60)/24)+DATE(1970,1,1)</f>
        <v>42311.711979166663</v>
      </c>
      <c r="P3490">
        <f>YEAR(O3490)</f>
        <v>2015</v>
      </c>
      <c r="R3490" t="str" cm="1">
        <f t="array" ref="R3490:S3490">_xlfn.TEXTSPLIT(N3490,"/")</f>
        <v>theater</v>
      </c>
      <c r="S3490" t="str">
        <v>plays</v>
      </c>
    </row>
    <row r="3491" spans="1:19" ht="43.2" x14ac:dyDescent="0.3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 s="9">
        <f>(((J3491/60)/60)/24)+DATE(1970,1,1)</f>
        <v>42783.513182870374</v>
      </c>
      <c r="P3491">
        <f>YEAR(O3491)</f>
        <v>2017</v>
      </c>
      <c r="R3491" t="str" cm="1">
        <f t="array" ref="R3491:S3491">_xlfn.TEXTSPLIT(N3491,"/")</f>
        <v>theater</v>
      </c>
      <c r="S3491" t="str">
        <v>plays</v>
      </c>
    </row>
    <row r="3492" spans="1:19" ht="57.6" x14ac:dyDescent="0.3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 s="9">
        <f>(((J3492/60)/60)/24)+DATE(1970,1,1)</f>
        <v>42448.821585648147</v>
      </c>
      <c r="P3492">
        <f>YEAR(O3492)</f>
        <v>2016</v>
      </c>
      <c r="R3492" t="str" cm="1">
        <f t="array" ref="R3492:S3492">_xlfn.TEXTSPLIT(N3492,"/")</f>
        <v>theater</v>
      </c>
      <c r="S3492" t="str">
        <v>plays</v>
      </c>
    </row>
    <row r="3493" spans="1:19" ht="43.2" x14ac:dyDescent="0.3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 s="9">
        <f>(((J3493/60)/60)/24)+DATE(1970,1,1)</f>
        <v>42442.623344907406</v>
      </c>
      <c r="P3493">
        <f>YEAR(O3493)</f>
        <v>2016</v>
      </c>
      <c r="R3493" t="str" cm="1">
        <f t="array" ref="R3493:S3493">_xlfn.TEXTSPLIT(N3493,"/")</f>
        <v>theater</v>
      </c>
      <c r="S3493" t="str">
        <v>plays</v>
      </c>
    </row>
    <row r="3494" spans="1:19" ht="43.2" x14ac:dyDescent="0.3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 s="9">
        <f>(((J3494/60)/60)/24)+DATE(1970,1,1)</f>
        <v>42283.552951388891</v>
      </c>
      <c r="P3494">
        <f>YEAR(O3494)</f>
        <v>2015</v>
      </c>
      <c r="R3494" t="str" cm="1">
        <f t="array" ref="R3494:S3494">_xlfn.TEXTSPLIT(N3494,"/")</f>
        <v>theater</v>
      </c>
      <c r="S3494" t="str">
        <v>plays</v>
      </c>
    </row>
    <row r="3495" spans="1:19" ht="43.2" x14ac:dyDescent="0.3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 s="9">
        <f>(((J3495/60)/60)/24)+DATE(1970,1,1)</f>
        <v>42693.742604166662</v>
      </c>
      <c r="P3495">
        <f>YEAR(O3495)</f>
        <v>2016</v>
      </c>
      <c r="R3495" t="str" cm="1">
        <f t="array" ref="R3495:S3495">_xlfn.TEXTSPLIT(N3495,"/")</f>
        <v>theater</v>
      </c>
      <c r="S3495" t="str">
        <v>plays</v>
      </c>
    </row>
    <row r="3496" spans="1:19" ht="43.2" x14ac:dyDescent="0.3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 s="9">
        <f>(((J3496/60)/60)/24)+DATE(1970,1,1)</f>
        <v>42156.510393518518</v>
      </c>
      <c r="P3496">
        <f>YEAR(O3496)</f>
        <v>2015</v>
      </c>
      <c r="R3496" t="str" cm="1">
        <f t="array" ref="R3496:S3496">_xlfn.TEXTSPLIT(N3496,"/")</f>
        <v>theater</v>
      </c>
      <c r="S3496" t="str">
        <v>plays</v>
      </c>
    </row>
    <row r="3497" spans="1:19" ht="57.6" x14ac:dyDescent="0.3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 s="9">
        <f>(((J3497/60)/60)/24)+DATE(1970,1,1)</f>
        <v>42458.641724537039</v>
      </c>
      <c r="P3497">
        <f>YEAR(O3497)</f>
        <v>2016</v>
      </c>
      <c r="R3497" t="str" cm="1">
        <f t="array" ref="R3497:S3497">_xlfn.TEXTSPLIT(N3497,"/")</f>
        <v>theater</v>
      </c>
      <c r="S3497" t="str">
        <v>plays</v>
      </c>
    </row>
    <row r="3498" spans="1:19" ht="43.2" x14ac:dyDescent="0.3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 s="9">
        <f>(((J3498/60)/60)/24)+DATE(1970,1,1)</f>
        <v>41781.096203703702</v>
      </c>
      <c r="P3498">
        <f>YEAR(O3498)</f>
        <v>2014</v>
      </c>
      <c r="R3498" t="str" cm="1">
        <f t="array" ref="R3498:S3498">_xlfn.TEXTSPLIT(N3498,"/")</f>
        <v>theater</v>
      </c>
      <c r="S3498" t="str">
        <v>plays</v>
      </c>
    </row>
    <row r="3499" spans="1:19" ht="57.6" x14ac:dyDescent="0.3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 s="9">
        <f>(((J3499/60)/60)/24)+DATE(1970,1,1)</f>
        <v>42601.854699074072</v>
      </c>
      <c r="P3499">
        <f>YEAR(O3499)</f>
        <v>2016</v>
      </c>
      <c r="R3499" t="str" cm="1">
        <f t="array" ref="R3499:S3499">_xlfn.TEXTSPLIT(N3499,"/")</f>
        <v>theater</v>
      </c>
      <c r="S3499" t="str">
        <v>plays</v>
      </c>
    </row>
    <row r="3500" spans="1:19" ht="43.2" x14ac:dyDescent="0.3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 s="9">
        <f>(((J3500/60)/60)/24)+DATE(1970,1,1)</f>
        <v>41792.542986111112</v>
      </c>
      <c r="P3500">
        <f>YEAR(O3500)</f>
        <v>2014</v>
      </c>
      <c r="R3500" t="str" cm="1">
        <f t="array" ref="R3500:S3500">_xlfn.TEXTSPLIT(N3500,"/")</f>
        <v>theater</v>
      </c>
      <c r="S3500" t="str">
        <v>plays</v>
      </c>
    </row>
    <row r="3501" spans="1:19" ht="43.2" x14ac:dyDescent="0.3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 s="9">
        <f>(((J3501/60)/60)/24)+DATE(1970,1,1)</f>
        <v>42534.631481481483</v>
      </c>
      <c r="P3501">
        <f>YEAR(O3501)</f>
        <v>2016</v>
      </c>
      <c r="R3501" t="str" cm="1">
        <f t="array" ref="R3501:S3501">_xlfn.TEXTSPLIT(N3501,"/")</f>
        <v>theater</v>
      </c>
      <c r="S3501" t="str">
        <v>plays</v>
      </c>
    </row>
    <row r="3502" spans="1:19" ht="43.2" x14ac:dyDescent="0.3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 s="9">
        <f>(((J3502/60)/60)/24)+DATE(1970,1,1)</f>
        <v>41950.114108796297</v>
      </c>
      <c r="P3502">
        <f>YEAR(O3502)</f>
        <v>2014</v>
      </c>
      <c r="R3502" t="str" cm="1">
        <f t="array" ref="R3502:S3502">_xlfn.TEXTSPLIT(N3502,"/")</f>
        <v>theater</v>
      </c>
      <c r="S3502" t="str">
        <v>plays</v>
      </c>
    </row>
    <row r="3503" spans="1:19" ht="57.6" x14ac:dyDescent="0.3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 s="9">
        <f>(((J3503/60)/60)/24)+DATE(1970,1,1)</f>
        <v>42193.723912037036</v>
      </c>
      <c r="P3503">
        <f>YEAR(O3503)</f>
        <v>2015</v>
      </c>
      <c r="R3503" t="str" cm="1">
        <f t="array" ref="R3503:S3503">_xlfn.TEXTSPLIT(N3503,"/")</f>
        <v>theater</v>
      </c>
      <c r="S3503" t="str">
        <v>plays</v>
      </c>
    </row>
    <row r="3504" spans="1:19" ht="43.2" x14ac:dyDescent="0.3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 s="9">
        <f>(((J3504/60)/60)/24)+DATE(1970,1,1)</f>
        <v>42430.040798611109</v>
      </c>
      <c r="P3504">
        <f>YEAR(O3504)</f>
        <v>2016</v>
      </c>
      <c r="R3504" t="str" cm="1">
        <f t="array" ref="R3504:S3504">_xlfn.TEXTSPLIT(N3504,"/")</f>
        <v>theater</v>
      </c>
      <c r="S3504" t="str">
        <v>plays</v>
      </c>
    </row>
    <row r="3505" spans="1:19" ht="43.2" x14ac:dyDescent="0.3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 s="9">
        <f>(((J3505/60)/60)/24)+DATE(1970,1,1)</f>
        <v>42064.652673611112</v>
      </c>
      <c r="P3505">
        <f>YEAR(O3505)</f>
        <v>2015</v>
      </c>
      <c r="R3505" t="str" cm="1">
        <f t="array" ref="R3505:S3505">_xlfn.TEXTSPLIT(N3505,"/")</f>
        <v>theater</v>
      </c>
      <c r="S3505" t="str">
        <v>plays</v>
      </c>
    </row>
    <row r="3506" spans="1:19" ht="43.2" x14ac:dyDescent="0.3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 s="9">
        <f>(((J3506/60)/60)/24)+DATE(1970,1,1)</f>
        <v>42483.675208333334</v>
      </c>
      <c r="P3506">
        <f>YEAR(O3506)</f>
        <v>2016</v>
      </c>
      <c r="R3506" t="str" cm="1">
        <f t="array" ref="R3506:S3506">_xlfn.TEXTSPLIT(N3506,"/")</f>
        <v>theater</v>
      </c>
      <c r="S3506" t="str">
        <v>plays</v>
      </c>
    </row>
    <row r="3507" spans="1:19" ht="28.8" x14ac:dyDescent="0.3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 s="9">
        <f>(((J3507/60)/60)/24)+DATE(1970,1,1)</f>
        <v>42056.013124999998</v>
      </c>
      <c r="P3507">
        <f>YEAR(O3507)</f>
        <v>2015</v>
      </c>
      <c r="R3507" t="str" cm="1">
        <f t="array" ref="R3507:S3507">_xlfn.TEXTSPLIT(N3507,"/")</f>
        <v>theater</v>
      </c>
      <c r="S3507" t="str">
        <v>plays</v>
      </c>
    </row>
    <row r="3508" spans="1:19" ht="43.2" x14ac:dyDescent="0.3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 s="9">
        <f>(((J3508/60)/60)/24)+DATE(1970,1,1)</f>
        <v>42016.938692129625</v>
      </c>
      <c r="P3508">
        <f>YEAR(O3508)</f>
        <v>2015</v>
      </c>
      <c r="R3508" t="str" cm="1">
        <f t="array" ref="R3508:S3508">_xlfn.TEXTSPLIT(N3508,"/")</f>
        <v>theater</v>
      </c>
      <c r="S3508" t="str">
        <v>plays</v>
      </c>
    </row>
    <row r="3509" spans="1:19" ht="43.2" x14ac:dyDescent="0.3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 s="9">
        <f>(((J3509/60)/60)/24)+DATE(1970,1,1)</f>
        <v>42192.64707175926</v>
      </c>
      <c r="P3509">
        <f>YEAR(O3509)</f>
        <v>2015</v>
      </c>
      <c r="R3509" t="str" cm="1">
        <f t="array" ref="R3509:S3509">_xlfn.TEXTSPLIT(N3509,"/")</f>
        <v>theater</v>
      </c>
      <c r="S3509" t="str">
        <v>plays</v>
      </c>
    </row>
    <row r="3510" spans="1:19" ht="43.2" x14ac:dyDescent="0.3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 s="9">
        <f>(((J3510/60)/60)/24)+DATE(1970,1,1)</f>
        <v>42185.267245370371</v>
      </c>
      <c r="P3510">
        <f>YEAR(O3510)</f>
        <v>2015</v>
      </c>
      <c r="R3510" t="str" cm="1">
        <f t="array" ref="R3510:S3510">_xlfn.TEXTSPLIT(N3510,"/")</f>
        <v>theater</v>
      </c>
      <c r="S3510" t="str">
        <v>plays</v>
      </c>
    </row>
    <row r="3511" spans="1:19" ht="43.2" x14ac:dyDescent="0.3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 s="9">
        <f>(((J3511/60)/60)/24)+DATE(1970,1,1)</f>
        <v>42188.467499999999</v>
      </c>
      <c r="P3511">
        <f>YEAR(O3511)</f>
        <v>2015</v>
      </c>
      <c r="R3511" t="str" cm="1">
        <f t="array" ref="R3511:S3511">_xlfn.TEXTSPLIT(N3511,"/")</f>
        <v>theater</v>
      </c>
      <c r="S3511" t="str">
        <v>plays</v>
      </c>
    </row>
    <row r="3512" spans="1:19" ht="57.6" x14ac:dyDescent="0.3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 s="9">
        <f>(((J3512/60)/60)/24)+DATE(1970,1,1)</f>
        <v>42312.792662037042</v>
      </c>
      <c r="P3512">
        <f>YEAR(O3512)</f>
        <v>2015</v>
      </c>
      <c r="R3512" t="str" cm="1">
        <f t="array" ref="R3512:S3512">_xlfn.TEXTSPLIT(N3512,"/")</f>
        <v>theater</v>
      </c>
      <c r="S3512" t="str">
        <v>plays</v>
      </c>
    </row>
    <row r="3513" spans="1:19" ht="28.8" x14ac:dyDescent="0.3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 s="9">
        <f>(((J3513/60)/60)/24)+DATE(1970,1,1)</f>
        <v>41758.839675925927</v>
      </c>
      <c r="P3513">
        <f>YEAR(O3513)</f>
        <v>2014</v>
      </c>
      <c r="R3513" t="str" cm="1">
        <f t="array" ref="R3513:S3513">_xlfn.TEXTSPLIT(N3513,"/")</f>
        <v>theater</v>
      </c>
      <c r="S3513" t="str">
        <v>plays</v>
      </c>
    </row>
    <row r="3514" spans="1:19" ht="43.2" x14ac:dyDescent="0.3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 s="9">
        <f>(((J3514/60)/60)/24)+DATE(1970,1,1)</f>
        <v>42171.824884259258</v>
      </c>
      <c r="P3514">
        <f>YEAR(O3514)</f>
        <v>2015</v>
      </c>
      <c r="R3514" t="str" cm="1">
        <f t="array" ref="R3514:S3514">_xlfn.TEXTSPLIT(N3514,"/")</f>
        <v>theater</v>
      </c>
      <c r="S3514" t="str">
        <v>plays</v>
      </c>
    </row>
    <row r="3515" spans="1:19" ht="43.2" x14ac:dyDescent="0.3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 s="9">
        <f>(((J3515/60)/60)/24)+DATE(1970,1,1)</f>
        <v>42165.037581018521</v>
      </c>
      <c r="P3515">
        <f>YEAR(O3515)</f>
        <v>2015</v>
      </c>
      <c r="R3515" t="str" cm="1">
        <f t="array" ref="R3515:S3515">_xlfn.TEXTSPLIT(N3515,"/")</f>
        <v>theater</v>
      </c>
      <c r="S3515" t="str">
        <v>plays</v>
      </c>
    </row>
    <row r="3516" spans="1:19" ht="43.2" x14ac:dyDescent="0.3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 s="9">
        <f>(((J3516/60)/60)/24)+DATE(1970,1,1)</f>
        <v>42115.11618055556</v>
      </c>
      <c r="P3516">
        <f>YEAR(O3516)</f>
        <v>2015</v>
      </c>
      <c r="R3516" t="str" cm="1">
        <f t="array" ref="R3516:S3516">_xlfn.TEXTSPLIT(N3516,"/")</f>
        <v>theater</v>
      </c>
      <c r="S3516" t="str">
        <v>plays</v>
      </c>
    </row>
    <row r="3517" spans="1:19" ht="43.2" x14ac:dyDescent="0.3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 s="9">
        <f>(((J3517/60)/60)/24)+DATE(1970,1,1)</f>
        <v>42128.615682870368</v>
      </c>
      <c r="P3517">
        <f>YEAR(O3517)</f>
        <v>2015</v>
      </c>
      <c r="R3517" t="str" cm="1">
        <f t="array" ref="R3517:S3517">_xlfn.TEXTSPLIT(N3517,"/")</f>
        <v>theater</v>
      </c>
      <c r="S3517" t="str">
        <v>plays</v>
      </c>
    </row>
    <row r="3518" spans="1:19" ht="43.2" x14ac:dyDescent="0.3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 s="9">
        <f>(((J3518/60)/60)/24)+DATE(1970,1,1)</f>
        <v>41985.427361111113</v>
      </c>
      <c r="P3518">
        <f>YEAR(O3518)</f>
        <v>2014</v>
      </c>
      <c r="R3518" t="str" cm="1">
        <f t="array" ref="R3518:S3518">_xlfn.TEXTSPLIT(N3518,"/")</f>
        <v>theater</v>
      </c>
      <c r="S3518" t="str">
        <v>plays</v>
      </c>
    </row>
    <row r="3519" spans="1:19" ht="43.2" x14ac:dyDescent="0.3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 s="9">
        <f>(((J3519/60)/60)/24)+DATE(1970,1,1)</f>
        <v>41850.863252314812</v>
      </c>
      <c r="P3519">
        <f>YEAR(O3519)</f>
        <v>2014</v>
      </c>
      <c r="R3519" t="str" cm="1">
        <f t="array" ref="R3519:S3519">_xlfn.TEXTSPLIT(N3519,"/")</f>
        <v>theater</v>
      </c>
      <c r="S3519" t="str">
        <v>plays</v>
      </c>
    </row>
    <row r="3520" spans="1:19" ht="43.2" x14ac:dyDescent="0.3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 s="9">
        <f>(((J3520/60)/60)/24)+DATE(1970,1,1)</f>
        <v>42701.908807870372</v>
      </c>
      <c r="P3520">
        <f>YEAR(O3520)</f>
        <v>2016</v>
      </c>
      <c r="R3520" t="str" cm="1">
        <f t="array" ref="R3520:S3520">_xlfn.TEXTSPLIT(N3520,"/")</f>
        <v>theater</v>
      </c>
      <c r="S3520" t="str">
        <v>plays</v>
      </c>
    </row>
    <row r="3521" spans="1:19" ht="57.6" x14ac:dyDescent="0.3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 s="9">
        <f>(((J3521/60)/60)/24)+DATE(1970,1,1)</f>
        <v>42026.88118055556</v>
      </c>
      <c r="P3521">
        <f>YEAR(O3521)</f>
        <v>2015</v>
      </c>
      <c r="R3521" t="str" cm="1">
        <f t="array" ref="R3521:S3521">_xlfn.TEXTSPLIT(N3521,"/")</f>
        <v>theater</v>
      </c>
      <c r="S3521" t="str">
        <v>plays</v>
      </c>
    </row>
    <row r="3522" spans="1:19" ht="43.2" x14ac:dyDescent="0.3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 s="9">
        <f>(((J3522/60)/60)/24)+DATE(1970,1,1)</f>
        <v>42219.915856481486</v>
      </c>
      <c r="P3522">
        <f>YEAR(O3522)</f>
        <v>2015</v>
      </c>
      <c r="R3522" t="str" cm="1">
        <f t="array" ref="R3522:S3522">_xlfn.TEXTSPLIT(N3522,"/")</f>
        <v>theater</v>
      </c>
      <c r="S3522" t="str">
        <v>plays</v>
      </c>
    </row>
    <row r="3523" spans="1:19" ht="43.2" x14ac:dyDescent="0.3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 s="9">
        <f>(((J3523/60)/60)/24)+DATE(1970,1,1)</f>
        <v>40633.154363425929</v>
      </c>
      <c r="P3523">
        <f>YEAR(O3523)</f>
        <v>2011</v>
      </c>
      <c r="R3523" t="str" cm="1">
        <f t="array" ref="R3523:S3523">_xlfn.TEXTSPLIT(N3523,"/")</f>
        <v>theater</v>
      </c>
      <c r="S3523" t="str">
        <v>plays</v>
      </c>
    </row>
    <row r="3524" spans="1:19" ht="28.8" x14ac:dyDescent="0.3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 s="9">
        <f>(((J3524/60)/60)/24)+DATE(1970,1,1)</f>
        <v>41839.175706018519</v>
      </c>
      <c r="P3524">
        <f>YEAR(O3524)</f>
        <v>2014</v>
      </c>
      <c r="R3524" t="str" cm="1">
        <f t="array" ref="R3524:S3524">_xlfn.TEXTSPLIT(N3524,"/")</f>
        <v>theater</v>
      </c>
      <c r="S3524" t="str">
        <v>plays</v>
      </c>
    </row>
    <row r="3525" spans="1:19" ht="57.6" x14ac:dyDescent="0.3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 s="9">
        <f>(((J3525/60)/60)/24)+DATE(1970,1,1)</f>
        <v>41862.864675925928</v>
      </c>
      <c r="P3525">
        <f>YEAR(O3525)</f>
        <v>2014</v>
      </c>
      <c r="R3525" t="str" cm="1">
        <f t="array" ref="R3525:S3525">_xlfn.TEXTSPLIT(N3525,"/")</f>
        <v>theater</v>
      </c>
      <c r="S3525" t="str">
        <v>plays</v>
      </c>
    </row>
    <row r="3526" spans="1:19" ht="43.2" x14ac:dyDescent="0.3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 s="9">
        <f>(((J3526/60)/60)/24)+DATE(1970,1,1)</f>
        <v>41013.936562499999</v>
      </c>
      <c r="P3526">
        <f>YEAR(O3526)</f>
        <v>2012</v>
      </c>
      <c r="R3526" t="str" cm="1">
        <f t="array" ref="R3526:S3526">_xlfn.TEXTSPLIT(N3526,"/")</f>
        <v>theater</v>
      </c>
      <c r="S3526" t="str">
        <v>plays</v>
      </c>
    </row>
    <row r="3527" spans="1:19" ht="43.2" x14ac:dyDescent="0.3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 s="9">
        <f>(((J3527/60)/60)/24)+DATE(1970,1,1)</f>
        <v>42754.693842592591</v>
      </c>
      <c r="P3527">
        <f>YEAR(O3527)</f>
        <v>2017</v>
      </c>
      <c r="R3527" t="str" cm="1">
        <f t="array" ref="R3527:S3527">_xlfn.TEXTSPLIT(N3527,"/")</f>
        <v>theater</v>
      </c>
      <c r="S3527" t="str">
        <v>plays</v>
      </c>
    </row>
    <row r="3528" spans="1:19" ht="43.2" x14ac:dyDescent="0.3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 s="9">
        <f>(((J3528/60)/60)/24)+DATE(1970,1,1)</f>
        <v>42380.884872685187</v>
      </c>
      <c r="P3528">
        <f>YEAR(O3528)</f>
        <v>2016</v>
      </c>
      <c r="R3528" t="str" cm="1">
        <f t="array" ref="R3528:S3528">_xlfn.TEXTSPLIT(N3528,"/")</f>
        <v>theater</v>
      </c>
      <c r="S3528" t="str">
        <v>plays</v>
      </c>
    </row>
    <row r="3529" spans="1:19" ht="43.2" x14ac:dyDescent="0.3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 s="9">
        <f>(((J3529/60)/60)/24)+DATE(1970,1,1)</f>
        <v>42261.917395833334</v>
      </c>
      <c r="P3529">
        <f>YEAR(O3529)</f>
        <v>2015</v>
      </c>
      <c r="R3529" t="str" cm="1">
        <f t="array" ref="R3529:S3529">_xlfn.TEXTSPLIT(N3529,"/")</f>
        <v>theater</v>
      </c>
      <c r="S3529" t="str">
        <v>plays</v>
      </c>
    </row>
    <row r="3530" spans="1:19" ht="43.2" x14ac:dyDescent="0.3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 s="9">
        <f>(((J3530/60)/60)/24)+DATE(1970,1,1)</f>
        <v>42102.743773148148</v>
      </c>
      <c r="P3530">
        <f>YEAR(O3530)</f>
        <v>2015</v>
      </c>
      <c r="R3530" t="str" cm="1">
        <f t="array" ref="R3530:S3530">_xlfn.TEXTSPLIT(N3530,"/")</f>
        <v>theater</v>
      </c>
      <c r="S3530" t="str">
        <v>plays</v>
      </c>
    </row>
    <row r="3531" spans="1:19" ht="43.2" x14ac:dyDescent="0.3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 s="9">
        <f>(((J3531/60)/60)/24)+DATE(1970,1,1)</f>
        <v>42538.73583333334</v>
      </c>
      <c r="P3531">
        <f>YEAR(O3531)</f>
        <v>2016</v>
      </c>
      <c r="R3531" t="str" cm="1">
        <f t="array" ref="R3531:S3531">_xlfn.TEXTSPLIT(N3531,"/")</f>
        <v>theater</v>
      </c>
      <c r="S3531" t="str">
        <v>plays</v>
      </c>
    </row>
    <row r="3532" spans="1:19" ht="43.2" x14ac:dyDescent="0.3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 s="9">
        <f>(((J3532/60)/60)/24)+DATE(1970,1,1)</f>
        <v>42685.974004629628</v>
      </c>
      <c r="P3532">
        <f>YEAR(O3532)</f>
        <v>2016</v>
      </c>
      <c r="R3532" t="str" cm="1">
        <f t="array" ref="R3532:S3532">_xlfn.TEXTSPLIT(N3532,"/")</f>
        <v>theater</v>
      </c>
      <c r="S3532" t="str">
        <v>plays</v>
      </c>
    </row>
    <row r="3533" spans="1:19" ht="28.8" x14ac:dyDescent="0.3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 s="9">
        <f>(((J3533/60)/60)/24)+DATE(1970,1,1)</f>
        <v>42270.7269212963</v>
      </c>
      <c r="P3533">
        <f>YEAR(O3533)</f>
        <v>2015</v>
      </c>
      <c r="R3533" t="str" cm="1">
        <f t="array" ref="R3533:S3533">_xlfn.TEXTSPLIT(N3533,"/")</f>
        <v>theater</v>
      </c>
      <c r="S3533" t="str">
        <v>plays</v>
      </c>
    </row>
    <row r="3534" spans="1:19" ht="43.2" x14ac:dyDescent="0.3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 s="9">
        <f>(((J3534/60)/60)/24)+DATE(1970,1,1)</f>
        <v>42422.977418981478</v>
      </c>
      <c r="P3534">
        <f>YEAR(O3534)</f>
        <v>2016</v>
      </c>
      <c r="R3534" t="str" cm="1">
        <f t="array" ref="R3534:S3534">_xlfn.TEXTSPLIT(N3534,"/")</f>
        <v>theater</v>
      </c>
      <c r="S3534" t="str">
        <v>plays</v>
      </c>
    </row>
    <row r="3535" spans="1:19" ht="43.2" x14ac:dyDescent="0.3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 s="9">
        <f>(((J3535/60)/60)/24)+DATE(1970,1,1)</f>
        <v>41765.610798611109</v>
      </c>
      <c r="P3535">
        <f>YEAR(O3535)</f>
        <v>2014</v>
      </c>
      <c r="R3535" t="str" cm="1">
        <f t="array" ref="R3535:S3535">_xlfn.TEXTSPLIT(N3535,"/")</f>
        <v>theater</v>
      </c>
      <c r="S3535" t="str">
        <v>plays</v>
      </c>
    </row>
    <row r="3536" spans="1:19" ht="57.6" x14ac:dyDescent="0.3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 s="9">
        <f>(((J3536/60)/60)/24)+DATE(1970,1,1)</f>
        <v>41937.95344907407</v>
      </c>
      <c r="P3536">
        <f>YEAR(O3536)</f>
        <v>2014</v>
      </c>
      <c r="R3536" t="str" cm="1">
        <f t="array" ref="R3536:S3536">_xlfn.TEXTSPLIT(N3536,"/")</f>
        <v>theater</v>
      </c>
      <c r="S3536" t="str">
        <v>plays</v>
      </c>
    </row>
    <row r="3537" spans="1:19" ht="57.6" x14ac:dyDescent="0.3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 s="9">
        <f>(((J3537/60)/60)/24)+DATE(1970,1,1)</f>
        <v>41947.762592592589</v>
      </c>
      <c r="P3537">
        <f>YEAR(O3537)</f>
        <v>2014</v>
      </c>
      <c r="R3537" t="str" cm="1">
        <f t="array" ref="R3537:S3537">_xlfn.TEXTSPLIT(N3537,"/")</f>
        <v>theater</v>
      </c>
      <c r="S3537" t="str">
        <v>plays</v>
      </c>
    </row>
    <row r="3538" spans="1:19" ht="43.2" x14ac:dyDescent="0.3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 s="9">
        <f>(((J3538/60)/60)/24)+DATE(1970,1,1)</f>
        <v>42500.041550925926</v>
      </c>
      <c r="P3538">
        <f>YEAR(O3538)</f>
        <v>2016</v>
      </c>
      <c r="R3538" t="str" cm="1">
        <f t="array" ref="R3538:S3538">_xlfn.TEXTSPLIT(N3538,"/")</f>
        <v>theater</v>
      </c>
      <c r="S3538" t="str">
        <v>plays</v>
      </c>
    </row>
    <row r="3539" spans="1:19" ht="43.2" x14ac:dyDescent="0.3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 s="9">
        <f>(((J3539/60)/60)/24)+DATE(1970,1,1)</f>
        <v>41879.959050925929</v>
      </c>
      <c r="P3539">
        <f>YEAR(O3539)</f>
        <v>2014</v>
      </c>
      <c r="R3539" t="str" cm="1">
        <f t="array" ref="R3539:S3539">_xlfn.TEXTSPLIT(N3539,"/")</f>
        <v>theater</v>
      </c>
      <c r="S3539" t="str">
        <v>plays</v>
      </c>
    </row>
    <row r="3540" spans="1:19" ht="43.2" x14ac:dyDescent="0.3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 s="9">
        <f>(((J3540/60)/60)/24)+DATE(1970,1,1)</f>
        <v>42675.832465277781</v>
      </c>
      <c r="P3540">
        <f>YEAR(O3540)</f>
        <v>2016</v>
      </c>
      <c r="R3540" t="str" cm="1">
        <f t="array" ref="R3540:S3540">_xlfn.TEXTSPLIT(N3540,"/")</f>
        <v>theater</v>
      </c>
      <c r="S3540" t="str">
        <v>plays</v>
      </c>
    </row>
    <row r="3541" spans="1:19" ht="43.2" x14ac:dyDescent="0.3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 s="9">
        <f>(((J3541/60)/60)/24)+DATE(1970,1,1)</f>
        <v>42323.562222222223</v>
      </c>
      <c r="P3541">
        <f>YEAR(O3541)</f>
        <v>2015</v>
      </c>
      <c r="R3541" t="str" cm="1">
        <f t="array" ref="R3541:S3541">_xlfn.TEXTSPLIT(N3541,"/")</f>
        <v>theater</v>
      </c>
      <c r="S3541" t="str">
        <v>plays</v>
      </c>
    </row>
    <row r="3542" spans="1:19" ht="57.6" x14ac:dyDescent="0.3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 s="9">
        <f>(((J3542/60)/60)/24)+DATE(1970,1,1)</f>
        <v>42205.710879629631</v>
      </c>
      <c r="P3542">
        <f>YEAR(O3542)</f>
        <v>2015</v>
      </c>
      <c r="R3542" t="str" cm="1">
        <f t="array" ref="R3542:S3542">_xlfn.TEXTSPLIT(N3542,"/")</f>
        <v>theater</v>
      </c>
      <c r="S3542" t="str">
        <v>plays</v>
      </c>
    </row>
    <row r="3543" spans="1:19" ht="43.2" x14ac:dyDescent="0.3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 s="9">
        <f>(((J3543/60)/60)/24)+DATE(1970,1,1)</f>
        <v>41821.205636574072</v>
      </c>
      <c r="P3543">
        <f>YEAR(O3543)</f>
        <v>2014</v>
      </c>
      <c r="R3543" t="str" cm="1">
        <f t="array" ref="R3543:S3543">_xlfn.TEXTSPLIT(N3543,"/")</f>
        <v>theater</v>
      </c>
      <c r="S3543" t="str">
        <v>plays</v>
      </c>
    </row>
    <row r="3544" spans="1:19" x14ac:dyDescent="0.3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 s="9">
        <f>(((J3544/60)/60)/24)+DATE(1970,1,1)</f>
        <v>42053.671666666662</v>
      </c>
      <c r="P3544">
        <f>YEAR(O3544)</f>
        <v>2015</v>
      </c>
      <c r="R3544" t="str" cm="1">
        <f t="array" ref="R3544:S3544">_xlfn.TEXTSPLIT(N3544,"/")</f>
        <v>theater</v>
      </c>
      <c r="S3544" t="str">
        <v>plays</v>
      </c>
    </row>
    <row r="3545" spans="1:19" ht="43.2" x14ac:dyDescent="0.3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 s="9">
        <f>(((J3545/60)/60)/24)+DATE(1970,1,1)</f>
        <v>41796.771597222221</v>
      </c>
      <c r="P3545">
        <f>YEAR(O3545)</f>
        <v>2014</v>
      </c>
      <c r="R3545" t="str" cm="1">
        <f t="array" ref="R3545:S3545">_xlfn.TEXTSPLIT(N3545,"/")</f>
        <v>theater</v>
      </c>
      <c r="S3545" t="str">
        <v>plays</v>
      </c>
    </row>
    <row r="3546" spans="1:19" ht="43.2" x14ac:dyDescent="0.3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 s="9">
        <f>(((J3546/60)/60)/24)+DATE(1970,1,1)</f>
        <v>42126.87501157407</v>
      </c>
      <c r="P3546">
        <f>YEAR(O3546)</f>
        <v>2015</v>
      </c>
      <c r="R3546" t="str" cm="1">
        <f t="array" ref="R3546:S3546">_xlfn.TEXTSPLIT(N3546,"/")</f>
        <v>theater</v>
      </c>
      <c r="S3546" t="str">
        <v>plays</v>
      </c>
    </row>
    <row r="3547" spans="1:19" ht="57.6" x14ac:dyDescent="0.3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 s="9">
        <f>(((J3547/60)/60)/24)+DATE(1970,1,1)</f>
        <v>42087.768055555556</v>
      </c>
      <c r="P3547">
        <f>YEAR(O3547)</f>
        <v>2015</v>
      </c>
      <c r="R3547" t="str" cm="1">
        <f t="array" ref="R3547:S3547">_xlfn.TEXTSPLIT(N3547,"/")</f>
        <v>theater</v>
      </c>
      <c r="S3547" t="str">
        <v>plays</v>
      </c>
    </row>
    <row r="3548" spans="1:19" ht="57.6" x14ac:dyDescent="0.3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 s="9">
        <f>(((J3548/60)/60)/24)+DATE(1970,1,1)</f>
        <v>42584.846828703703</v>
      </c>
      <c r="P3548">
        <f>YEAR(O3548)</f>
        <v>2016</v>
      </c>
      <c r="R3548" t="str" cm="1">
        <f t="array" ref="R3548:S3548">_xlfn.TEXTSPLIT(N3548,"/")</f>
        <v>theater</v>
      </c>
      <c r="S3548" t="str">
        <v>plays</v>
      </c>
    </row>
    <row r="3549" spans="1:19" ht="43.2" x14ac:dyDescent="0.3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 s="9">
        <f>(((J3549/60)/60)/24)+DATE(1970,1,1)</f>
        <v>41829.734259259261</v>
      </c>
      <c r="P3549">
        <f>YEAR(O3549)</f>
        <v>2014</v>
      </c>
      <c r="R3549" t="str" cm="1">
        <f t="array" ref="R3549:S3549">_xlfn.TEXTSPLIT(N3549,"/")</f>
        <v>theater</v>
      </c>
      <c r="S3549" t="str">
        <v>plays</v>
      </c>
    </row>
    <row r="3550" spans="1:19" ht="43.2" x14ac:dyDescent="0.3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 s="9">
        <f>(((J3550/60)/60)/24)+DATE(1970,1,1)</f>
        <v>41950.859560185185</v>
      </c>
      <c r="P3550">
        <f>YEAR(O3550)</f>
        <v>2014</v>
      </c>
      <c r="R3550" t="str" cm="1">
        <f t="array" ref="R3550:S3550">_xlfn.TEXTSPLIT(N3550,"/")</f>
        <v>theater</v>
      </c>
      <c r="S3550" t="str">
        <v>plays</v>
      </c>
    </row>
    <row r="3551" spans="1:19" ht="43.2" x14ac:dyDescent="0.3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 s="9">
        <f>(((J3551/60)/60)/24)+DATE(1970,1,1)</f>
        <v>42125.772812499999</v>
      </c>
      <c r="P3551">
        <f>YEAR(O3551)</f>
        <v>2015</v>
      </c>
      <c r="R3551" t="str" cm="1">
        <f t="array" ref="R3551:S3551">_xlfn.TEXTSPLIT(N3551,"/")</f>
        <v>theater</v>
      </c>
      <c r="S3551" t="str">
        <v>plays</v>
      </c>
    </row>
    <row r="3552" spans="1:19" ht="43.2" x14ac:dyDescent="0.3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 s="9">
        <f>(((J3552/60)/60)/24)+DATE(1970,1,1)</f>
        <v>41921.375532407408</v>
      </c>
      <c r="P3552">
        <f>YEAR(O3552)</f>
        <v>2014</v>
      </c>
      <c r="R3552" t="str" cm="1">
        <f t="array" ref="R3552:S3552">_xlfn.TEXTSPLIT(N3552,"/")</f>
        <v>theater</v>
      </c>
      <c r="S3552" t="str">
        <v>plays</v>
      </c>
    </row>
    <row r="3553" spans="1:19" ht="43.2" x14ac:dyDescent="0.3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 s="9">
        <f>(((J3553/60)/60)/24)+DATE(1970,1,1)</f>
        <v>42418.425983796296</v>
      </c>
      <c r="P3553">
        <f>YEAR(O3553)</f>
        <v>2016</v>
      </c>
      <c r="R3553" t="str" cm="1">
        <f t="array" ref="R3553:S3553">_xlfn.TEXTSPLIT(N3553,"/")</f>
        <v>theater</v>
      </c>
      <c r="S3553" t="str">
        <v>plays</v>
      </c>
    </row>
    <row r="3554" spans="1:19" ht="86.4" x14ac:dyDescent="0.3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 s="9">
        <f>(((J3554/60)/60)/24)+DATE(1970,1,1)</f>
        <v>42168.316481481481</v>
      </c>
      <c r="P3554">
        <f>YEAR(O3554)</f>
        <v>2015</v>
      </c>
      <c r="R3554" t="str" cm="1">
        <f t="array" ref="R3554:S3554">_xlfn.TEXTSPLIT(N3554,"/")</f>
        <v>theater</v>
      </c>
      <c r="S3554" t="str">
        <v>plays</v>
      </c>
    </row>
    <row r="3555" spans="1:19" ht="43.2" x14ac:dyDescent="0.3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 s="9">
        <f>(((J3555/60)/60)/24)+DATE(1970,1,1)</f>
        <v>41974.898599537039</v>
      </c>
      <c r="P3555">
        <f>YEAR(O3555)</f>
        <v>2014</v>
      </c>
      <c r="R3555" t="str" cm="1">
        <f t="array" ref="R3555:S3555">_xlfn.TEXTSPLIT(N3555,"/")</f>
        <v>theater</v>
      </c>
      <c r="S3555" t="str">
        <v>plays</v>
      </c>
    </row>
    <row r="3556" spans="1:19" ht="43.2" x14ac:dyDescent="0.3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 s="9">
        <f>(((J3556/60)/60)/24)+DATE(1970,1,1)</f>
        <v>42483.015694444446</v>
      </c>
      <c r="P3556">
        <f>YEAR(O3556)</f>
        <v>2016</v>
      </c>
      <c r="R3556" t="str" cm="1">
        <f t="array" ref="R3556:S3556">_xlfn.TEXTSPLIT(N3556,"/")</f>
        <v>theater</v>
      </c>
      <c r="S3556" t="str">
        <v>plays</v>
      </c>
    </row>
    <row r="3557" spans="1:19" ht="43.2" x14ac:dyDescent="0.3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 s="9">
        <f>(((J3557/60)/60)/24)+DATE(1970,1,1)</f>
        <v>42566.604826388888</v>
      </c>
      <c r="P3557">
        <f>YEAR(O3557)</f>
        <v>2016</v>
      </c>
      <c r="R3557" t="str" cm="1">
        <f t="array" ref="R3557:S3557">_xlfn.TEXTSPLIT(N3557,"/")</f>
        <v>theater</v>
      </c>
      <c r="S3557" t="str">
        <v>plays</v>
      </c>
    </row>
    <row r="3558" spans="1:19" ht="43.2" x14ac:dyDescent="0.3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 s="9">
        <f>(((J3558/60)/60)/24)+DATE(1970,1,1)</f>
        <v>42619.935694444444</v>
      </c>
      <c r="P3558">
        <f>YEAR(O3558)</f>
        <v>2016</v>
      </c>
      <c r="R3558" t="str" cm="1">
        <f t="array" ref="R3558:S3558">_xlfn.TEXTSPLIT(N3558,"/")</f>
        <v>theater</v>
      </c>
      <c r="S3558" t="str">
        <v>plays</v>
      </c>
    </row>
    <row r="3559" spans="1:19" ht="72" x14ac:dyDescent="0.3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 s="9">
        <f>(((J3559/60)/60)/24)+DATE(1970,1,1)</f>
        <v>42545.774189814809</v>
      </c>
      <c r="P3559">
        <f>YEAR(O3559)</f>
        <v>2016</v>
      </c>
      <c r="R3559" t="str" cm="1">
        <f t="array" ref="R3559:S3559">_xlfn.TEXTSPLIT(N3559,"/")</f>
        <v>theater</v>
      </c>
      <c r="S3559" t="str">
        <v>plays</v>
      </c>
    </row>
    <row r="3560" spans="1:19" ht="57.6" x14ac:dyDescent="0.3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 s="9">
        <f>(((J3560/60)/60)/24)+DATE(1970,1,1)</f>
        <v>42157.652511574073</v>
      </c>
      <c r="P3560">
        <f>YEAR(O3560)</f>
        <v>2015</v>
      </c>
      <c r="R3560" t="str" cm="1">
        <f t="array" ref="R3560:S3560">_xlfn.TEXTSPLIT(N3560,"/")</f>
        <v>theater</v>
      </c>
      <c r="S3560" t="str">
        <v>plays</v>
      </c>
    </row>
    <row r="3561" spans="1:19" ht="43.2" x14ac:dyDescent="0.3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 s="9">
        <f>(((J3561/60)/60)/24)+DATE(1970,1,1)</f>
        <v>42055.277199074073</v>
      </c>
      <c r="P3561">
        <f>YEAR(O3561)</f>
        <v>2015</v>
      </c>
      <c r="R3561" t="str" cm="1">
        <f t="array" ref="R3561:S3561">_xlfn.TEXTSPLIT(N3561,"/")</f>
        <v>theater</v>
      </c>
      <c r="S3561" t="str">
        <v>plays</v>
      </c>
    </row>
    <row r="3562" spans="1:19" ht="43.2" x14ac:dyDescent="0.3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 s="9">
        <f>(((J3562/60)/60)/24)+DATE(1970,1,1)</f>
        <v>42447.896666666667</v>
      </c>
      <c r="P3562">
        <f>YEAR(O3562)</f>
        <v>2016</v>
      </c>
      <c r="R3562" t="str" cm="1">
        <f t="array" ref="R3562:S3562">_xlfn.TEXTSPLIT(N3562,"/")</f>
        <v>theater</v>
      </c>
      <c r="S3562" t="str">
        <v>plays</v>
      </c>
    </row>
    <row r="3563" spans="1:19" ht="43.2" x14ac:dyDescent="0.3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 s="9">
        <f>(((J3563/60)/60)/24)+DATE(1970,1,1)</f>
        <v>42173.970127314817</v>
      </c>
      <c r="P3563">
        <f>YEAR(O3563)</f>
        <v>2015</v>
      </c>
      <c r="R3563" t="str" cm="1">
        <f t="array" ref="R3563:S3563">_xlfn.TEXTSPLIT(N3563,"/")</f>
        <v>theater</v>
      </c>
      <c r="S3563" t="str">
        <v>plays</v>
      </c>
    </row>
    <row r="3564" spans="1:19" ht="57.6" x14ac:dyDescent="0.3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 s="9">
        <f>(((J3564/60)/60)/24)+DATE(1970,1,1)</f>
        <v>41878.946574074071</v>
      </c>
      <c r="P3564">
        <f>YEAR(O3564)</f>
        <v>2014</v>
      </c>
      <c r="R3564" t="str" cm="1">
        <f t="array" ref="R3564:S3564">_xlfn.TEXTSPLIT(N3564,"/")</f>
        <v>theater</v>
      </c>
      <c r="S3564" t="str">
        <v>plays</v>
      </c>
    </row>
    <row r="3565" spans="1:19" ht="43.2" x14ac:dyDescent="0.3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 s="9">
        <f>(((J3565/60)/60)/24)+DATE(1970,1,1)</f>
        <v>42627.454097222217</v>
      </c>
      <c r="P3565">
        <f>YEAR(O3565)</f>
        <v>2016</v>
      </c>
      <c r="R3565" t="str" cm="1">
        <f t="array" ref="R3565:S3565">_xlfn.TEXTSPLIT(N3565,"/")</f>
        <v>theater</v>
      </c>
      <c r="S3565" t="str">
        <v>plays</v>
      </c>
    </row>
    <row r="3566" spans="1:19" ht="43.2" x14ac:dyDescent="0.3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 s="9">
        <f>(((J3566/60)/60)/24)+DATE(1970,1,1)</f>
        <v>41772.685393518521</v>
      </c>
      <c r="P3566">
        <f>YEAR(O3566)</f>
        <v>2014</v>
      </c>
      <c r="R3566" t="str" cm="1">
        <f t="array" ref="R3566:S3566">_xlfn.TEXTSPLIT(N3566,"/")</f>
        <v>theater</v>
      </c>
      <c r="S3566" t="str">
        <v>plays</v>
      </c>
    </row>
    <row r="3567" spans="1:19" ht="43.2" x14ac:dyDescent="0.3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 s="9">
        <f>(((J3567/60)/60)/24)+DATE(1970,1,1)</f>
        <v>41829.787083333329</v>
      </c>
      <c r="P3567">
        <f>YEAR(O3567)</f>
        <v>2014</v>
      </c>
      <c r="R3567" t="str" cm="1">
        <f t="array" ref="R3567:S3567">_xlfn.TEXTSPLIT(N3567,"/")</f>
        <v>theater</v>
      </c>
      <c r="S3567" t="str">
        <v>plays</v>
      </c>
    </row>
    <row r="3568" spans="1:19" ht="43.2" x14ac:dyDescent="0.3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 s="9">
        <f>(((J3568/60)/60)/24)+DATE(1970,1,1)</f>
        <v>42147.826840277776</v>
      </c>
      <c r="P3568">
        <f>YEAR(O3568)</f>
        <v>2015</v>
      </c>
      <c r="R3568" t="str" cm="1">
        <f t="array" ref="R3568:S3568">_xlfn.TEXTSPLIT(N3568,"/")</f>
        <v>theater</v>
      </c>
      <c r="S3568" t="str">
        <v>plays</v>
      </c>
    </row>
    <row r="3569" spans="1:19" ht="57.6" x14ac:dyDescent="0.3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 s="9">
        <f>(((J3569/60)/60)/24)+DATE(1970,1,1)</f>
        <v>42524.53800925926</v>
      </c>
      <c r="P3569">
        <f>YEAR(O3569)</f>
        <v>2016</v>
      </c>
      <c r="R3569" t="str" cm="1">
        <f t="array" ref="R3569:S3569">_xlfn.TEXTSPLIT(N3569,"/")</f>
        <v>theater</v>
      </c>
      <c r="S3569" t="str">
        <v>plays</v>
      </c>
    </row>
    <row r="3570" spans="1:19" ht="57.6" x14ac:dyDescent="0.3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 s="9">
        <f>(((J3570/60)/60)/24)+DATE(1970,1,1)</f>
        <v>42034.928252314814</v>
      </c>
      <c r="P3570">
        <f>YEAR(O3570)</f>
        <v>2015</v>
      </c>
      <c r="R3570" t="str" cm="1">
        <f t="array" ref="R3570:S3570">_xlfn.TEXTSPLIT(N3570,"/")</f>
        <v>theater</v>
      </c>
      <c r="S3570" t="str">
        <v>plays</v>
      </c>
    </row>
    <row r="3571" spans="1:19" ht="43.2" x14ac:dyDescent="0.3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 s="9">
        <f>(((J3571/60)/60)/24)+DATE(1970,1,1)</f>
        <v>42143.445219907408</v>
      </c>
      <c r="P3571">
        <f>YEAR(O3571)</f>
        <v>2015</v>
      </c>
      <c r="R3571" t="str" cm="1">
        <f t="array" ref="R3571:S3571">_xlfn.TEXTSPLIT(N3571,"/")</f>
        <v>theater</v>
      </c>
      <c r="S3571" t="str">
        <v>plays</v>
      </c>
    </row>
    <row r="3572" spans="1:19" ht="43.2" x14ac:dyDescent="0.3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 s="9">
        <f>(((J3572/60)/60)/24)+DATE(1970,1,1)</f>
        <v>42317.826377314821</v>
      </c>
      <c r="P3572">
        <f>YEAR(O3572)</f>
        <v>2015</v>
      </c>
      <c r="R3572" t="str" cm="1">
        <f t="array" ref="R3572:S3572">_xlfn.TEXTSPLIT(N3572,"/")</f>
        <v>theater</v>
      </c>
      <c r="S3572" t="str">
        <v>plays</v>
      </c>
    </row>
    <row r="3573" spans="1:19" ht="43.2" x14ac:dyDescent="0.3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 s="9">
        <f>(((J3573/60)/60)/24)+DATE(1970,1,1)</f>
        <v>42663.468078703707</v>
      </c>
      <c r="P3573">
        <f>YEAR(O3573)</f>
        <v>2016</v>
      </c>
      <c r="R3573" t="str" cm="1">
        <f t="array" ref="R3573:S3573">_xlfn.TEXTSPLIT(N3573,"/")</f>
        <v>theater</v>
      </c>
      <c r="S3573" t="str">
        <v>plays</v>
      </c>
    </row>
    <row r="3574" spans="1:19" ht="43.2" x14ac:dyDescent="0.3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 s="9">
        <f>(((J3574/60)/60)/24)+DATE(1970,1,1)</f>
        <v>41926.542303240742</v>
      </c>
      <c r="P3574">
        <f>YEAR(O3574)</f>
        <v>2014</v>
      </c>
      <c r="R3574" t="str" cm="1">
        <f t="array" ref="R3574:S3574">_xlfn.TEXTSPLIT(N3574,"/")</f>
        <v>theater</v>
      </c>
      <c r="S3574" t="str">
        <v>plays</v>
      </c>
    </row>
    <row r="3575" spans="1:19" ht="57.6" x14ac:dyDescent="0.3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 s="9">
        <f>(((J3575/60)/60)/24)+DATE(1970,1,1)</f>
        <v>42221.656782407401</v>
      </c>
      <c r="P3575">
        <f>YEAR(O3575)</f>
        <v>2015</v>
      </c>
      <c r="R3575" t="str" cm="1">
        <f t="array" ref="R3575:S3575">_xlfn.TEXTSPLIT(N3575,"/")</f>
        <v>theater</v>
      </c>
      <c r="S3575" t="str">
        <v>plays</v>
      </c>
    </row>
    <row r="3576" spans="1:19" ht="43.2" x14ac:dyDescent="0.3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 s="9">
        <f>(((J3576/60)/60)/24)+DATE(1970,1,1)</f>
        <v>42615.142870370371</v>
      </c>
      <c r="P3576">
        <f>YEAR(O3576)</f>
        <v>2016</v>
      </c>
      <c r="R3576" t="str" cm="1">
        <f t="array" ref="R3576:S3576">_xlfn.TEXTSPLIT(N3576,"/")</f>
        <v>theater</v>
      </c>
      <c r="S3576" t="str">
        <v>plays</v>
      </c>
    </row>
    <row r="3577" spans="1:19" ht="43.2" x14ac:dyDescent="0.3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 s="9">
        <f>(((J3577/60)/60)/24)+DATE(1970,1,1)</f>
        <v>42342.845555555556</v>
      </c>
      <c r="P3577">
        <f>YEAR(O3577)</f>
        <v>2015</v>
      </c>
      <c r="R3577" t="str" cm="1">
        <f t="array" ref="R3577:S3577">_xlfn.TEXTSPLIT(N3577,"/")</f>
        <v>theater</v>
      </c>
      <c r="S3577" t="str">
        <v>plays</v>
      </c>
    </row>
    <row r="3578" spans="1:19" ht="43.2" x14ac:dyDescent="0.3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 s="9">
        <f>(((J3578/60)/60)/24)+DATE(1970,1,1)</f>
        <v>42286.749780092592</v>
      </c>
      <c r="P3578">
        <f>YEAR(O3578)</f>
        <v>2015</v>
      </c>
      <c r="R3578" t="str" cm="1">
        <f t="array" ref="R3578:S3578">_xlfn.TEXTSPLIT(N3578,"/")</f>
        <v>theater</v>
      </c>
      <c r="S3578" t="str">
        <v>plays</v>
      </c>
    </row>
    <row r="3579" spans="1:19" ht="43.2" x14ac:dyDescent="0.3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 s="9">
        <f>(((J3579/60)/60)/24)+DATE(1970,1,1)</f>
        <v>41950.26694444444</v>
      </c>
      <c r="P3579">
        <f>YEAR(O3579)</f>
        <v>2014</v>
      </c>
      <c r="R3579" t="str" cm="1">
        <f t="array" ref="R3579:S3579">_xlfn.TEXTSPLIT(N3579,"/")</f>
        <v>theater</v>
      </c>
      <c r="S3579" t="str">
        <v>plays</v>
      </c>
    </row>
    <row r="3580" spans="1:19" ht="43.2" x14ac:dyDescent="0.3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 s="9">
        <f>(((J3580/60)/60)/24)+DATE(1970,1,1)</f>
        <v>42069.391446759255</v>
      </c>
      <c r="P3580">
        <f>YEAR(O3580)</f>
        <v>2015</v>
      </c>
      <c r="R3580" t="str" cm="1">
        <f t="array" ref="R3580:S3580">_xlfn.TEXTSPLIT(N3580,"/")</f>
        <v>theater</v>
      </c>
      <c r="S3580" t="str">
        <v>plays</v>
      </c>
    </row>
    <row r="3581" spans="1:19" ht="43.2" x14ac:dyDescent="0.3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 s="9">
        <f>(((J3581/60)/60)/24)+DATE(1970,1,1)</f>
        <v>41872.807696759257</v>
      </c>
      <c r="P3581">
        <f>YEAR(O3581)</f>
        <v>2014</v>
      </c>
      <c r="R3581" t="str" cm="1">
        <f t="array" ref="R3581:S3581">_xlfn.TEXTSPLIT(N3581,"/")</f>
        <v>theater</v>
      </c>
      <c r="S3581" t="str">
        <v>plays</v>
      </c>
    </row>
    <row r="3582" spans="1:19" ht="43.2" x14ac:dyDescent="0.3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 s="9">
        <f>(((J3582/60)/60)/24)+DATE(1970,1,1)</f>
        <v>42768.97084490741</v>
      </c>
      <c r="P3582">
        <f>YEAR(O3582)</f>
        <v>2017</v>
      </c>
      <c r="R3582" t="str" cm="1">
        <f t="array" ref="R3582:S3582">_xlfn.TEXTSPLIT(N3582,"/")</f>
        <v>theater</v>
      </c>
      <c r="S3582" t="str">
        <v>plays</v>
      </c>
    </row>
    <row r="3583" spans="1:19" ht="57.6" x14ac:dyDescent="0.3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 s="9">
        <f>(((J3583/60)/60)/24)+DATE(1970,1,1)</f>
        <v>41865.878657407404</v>
      </c>
      <c r="P3583">
        <f>YEAR(O3583)</f>
        <v>2014</v>
      </c>
      <c r="R3583" t="str" cm="1">
        <f t="array" ref="R3583:S3583">_xlfn.TEXTSPLIT(N3583,"/")</f>
        <v>theater</v>
      </c>
      <c r="S3583" t="str">
        <v>plays</v>
      </c>
    </row>
    <row r="3584" spans="1:19" ht="43.2" x14ac:dyDescent="0.3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 s="9">
        <f>(((J3584/60)/60)/24)+DATE(1970,1,1)</f>
        <v>42510.938900462963</v>
      </c>
      <c r="P3584">
        <f>YEAR(O3584)</f>
        <v>2016</v>
      </c>
      <c r="R3584" t="str" cm="1">
        <f t="array" ref="R3584:S3584">_xlfn.TEXTSPLIT(N3584,"/")</f>
        <v>theater</v>
      </c>
      <c r="S3584" t="str">
        <v>plays</v>
      </c>
    </row>
    <row r="3585" spans="1:19" ht="43.2" x14ac:dyDescent="0.3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 s="9">
        <f>(((J3585/60)/60)/24)+DATE(1970,1,1)</f>
        <v>42511.698101851856</v>
      </c>
      <c r="P3585">
        <f>YEAR(O3585)</f>
        <v>2016</v>
      </c>
      <c r="R3585" t="str" cm="1">
        <f t="array" ref="R3585:S3585">_xlfn.TEXTSPLIT(N3585,"/")</f>
        <v>theater</v>
      </c>
      <c r="S3585" t="str">
        <v>plays</v>
      </c>
    </row>
    <row r="3586" spans="1:19" ht="57.6" x14ac:dyDescent="0.3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 s="9">
        <f>(((J3586/60)/60)/24)+DATE(1970,1,1)</f>
        <v>42622.436412037037</v>
      </c>
      <c r="P3586">
        <f>YEAR(O3586)</f>
        <v>2016</v>
      </c>
      <c r="R3586" t="str" cm="1">
        <f t="array" ref="R3586:S3586">_xlfn.TEXTSPLIT(N3586,"/")</f>
        <v>theater</v>
      </c>
      <c r="S3586" t="str">
        <v>plays</v>
      </c>
    </row>
    <row r="3587" spans="1:19" ht="43.2" x14ac:dyDescent="0.3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 s="9">
        <f>(((J3587/60)/60)/24)+DATE(1970,1,1)</f>
        <v>42640.278171296297</v>
      </c>
      <c r="P3587">
        <f>YEAR(O3587)</f>
        <v>2016</v>
      </c>
      <c r="R3587" t="str" cm="1">
        <f t="array" ref="R3587:S3587">_xlfn.TEXTSPLIT(N3587,"/")</f>
        <v>theater</v>
      </c>
      <c r="S3587" t="str">
        <v>plays</v>
      </c>
    </row>
    <row r="3588" spans="1:19" ht="43.2" x14ac:dyDescent="0.3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 s="9">
        <f>(((J3588/60)/60)/24)+DATE(1970,1,1)</f>
        <v>42767.031678240746</v>
      </c>
      <c r="P3588">
        <f>YEAR(O3588)</f>
        <v>2017</v>
      </c>
      <c r="R3588" t="str" cm="1">
        <f t="array" ref="R3588:S3588">_xlfn.TEXTSPLIT(N3588,"/")</f>
        <v>theater</v>
      </c>
      <c r="S3588" t="str">
        <v>plays</v>
      </c>
    </row>
    <row r="3589" spans="1:19" ht="43.2" x14ac:dyDescent="0.3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 s="9">
        <f>(((J3589/60)/60)/24)+DATE(1970,1,1)</f>
        <v>42029.135879629626</v>
      </c>
      <c r="P3589">
        <f>YEAR(O3589)</f>
        <v>2015</v>
      </c>
      <c r="R3589" t="str" cm="1">
        <f t="array" ref="R3589:S3589">_xlfn.TEXTSPLIT(N3589,"/")</f>
        <v>theater</v>
      </c>
      <c r="S3589" t="str">
        <v>plays</v>
      </c>
    </row>
    <row r="3590" spans="1:19" ht="28.8" x14ac:dyDescent="0.3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 s="9">
        <f>(((J3590/60)/60)/24)+DATE(1970,1,1)</f>
        <v>42206.835370370376</v>
      </c>
      <c r="P3590">
        <f>YEAR(O3590)</f>
        <v>2015</v>
      </c>
      <c r="R3590" t="str" cm="1">
        <f t="array" ref="R3590:S3590">_xlfn.TEXTSPLIT(N3590,"/")</f>
        <v>theater</v>
      </c>
      <c r="S3590" t="str">
        <v>plays</v>
      </c>
    </row>
    <row r="3591" spans="1:19" ht="43.2" x14ac:dyDescent="0.3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 s="9">
        <f>(((J3591/60)/60)/24)+DATE(1970,1,1)</f>
        <v>41852.658310185187</v>
      </c>
      <c r="P3591">
        <f>YEAR(O3591)</f>
        <v>2014</v>
      </c>
      <c r="R3591" t="str" cm="1">
        <f t="array" ref="R3591:S3591">_xlfn.TEXTSPLIT(N3591,"/")</f>
        <v>theater</v>
      </c>
      <c r="S3591" t="str">
        <v>plays</v>
      </c>
    </row>
    <row r="3592" spans="1:19" ht="43.2" x14ac:dyDescent="0.3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 s="9">
        <f>(((J3592/60)/60)/24)+DATE(1970,1,1)</f>
        <v>41868.924050925925</v>
      </c>
      <c r="P3592">
        <f>YEAR(O3592)</f>
        <v>2014</v>
      </c>
      <c r="R3592" t="str" cm="1">
        <f t="array" ref="R3592:S3592">_xlfn.TEXTSPLIT(N3592,"/")</f>
        <v>theater</v>
      </c>
      <c r="S3592" t="str">
        <v>plays</v>
      </c>
    </row>
    <row r="3593" spans="1:19" ht="43.2" x14ac:dyDescent="0.3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 s="9">
        <f>(((J3593/60)/60)/24)+DATE(1970,1,1)</f>
        <v>42115.889652777783</v>
      </c>
      <c r="P3593">
        <f>YEAR(O3593)</f>
        <v>2015</v>
      </c>
      <c r="R3593" t="str" cm="1">
        <f t="array" ref="R3593:S3593">_xlfn.TEXTSPLIT(N3593,"/")</f>
        <v>theater</v>
      </c>
      <c r="S3593" t="str">
        <v>plays</v>
      </c>
    </row>
    <row r="3594" spans="1:19" ht="43.2" x14ac:dyDescent="0.3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 s="9">
        <f>(((J3594/60)/60)/24)+DATE(1970,1,1)</f>
        <v>42151.905717592599</v>
      </c>
      <c r="P3594">
        <f>YEAR(O3594)</f>
        <v>2015</v>
      </c>
      <c r="R3594" t="str" cm="1">
        <f t="array" ref="R3594:S3594">_xlfn.TEXTSPLIT(N3594,"/")</f>
        <v>theater</v>
      </c>
      <c r="S3594" t="str">
        <v>plays</v>
      </c>
    </row>
    <row r="3595" spans="1:19" ht="57.6" x14ac:dyDescent="0.3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 s="9">
        <f>(((J3595/60)/60)/24)+DATE(1970,1,1)</f>
        <v>42179.344988425932</v>
      </c>
      <c r="P3595">
        <f>YEAR(O3595)</f>
        <v>2015</v>
      </c>
      <c r="R3595" t="str" cm="1">
        <f t="array" ref="R3595:S3595">_xlfn.TEXTSPLIT(N3595,"/")</f>
        <v>theater</v>
      </c>
      <c r="S3595" t="str">
        <v>plays</v>
      </c>
    </row>
    <row r="3596" spans="1:19" ht="43.2" x14ac:dyDescent="0.3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9">
        <f>(((J3596/60)/60)/24)+DATE(1970,1,1)</f>
        <v>42171.725416666668</v>
      </c>
      <c r="P3596">
        <f>YEAR(O3596)</f>
        <v>2015</v>
      </c>
      <c r="R3596" t="str" cm="1">
        <f t="array" ref="R3596:S3596">_xlfn.TEXTSPLIT(N3596,"/")</f>
        <v>theater</v>
      </c>
      <c r="S3596" t="str">
        <v>plays</v>
      </c>
    </row>
    <row r="3597" spans="1:19" ht="43.2" x14ac:dyDescent="0.3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 s="9">
        <f>(((J3597/60)/60)/24)+DATE(1970,1,1)</f>
        <v>42521.010370370372</v>
      </c>
      <c r="P3597">
        <f>YEAR(O3597)</f>
        <v>2016</v>
      </c>
      <c r="R3597" t="str" cm="1">
        <f t="array" ref="R3597:S3597">_xlfn.TEXTSPLIT(N3597,"/")</f>
        <v>theater</v>
      </c>
      <c r="S3597" t="str">
        <v>plays</v>
      </c>
    </row>
    <row r="3598" spans="1:19" ht="43.2" x14ac:dyDescent="0.3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 s="9">
        <f>(((J3598/60)/60)/24)+DATE(1970,1,1)</f>
        <v>42460.335312499999</v>
      </c>
      <c r="P3598">
        <f>YEAR(O3598)</f>
        <v>2016</v>
      </c>
      <c r="R3598" t="str" cm="1">
        <f t="array" ref="R3598:S3598">_xlfn.TEXTSPLIT(N3598,"/")</f>
        <v>theater</v>
      </c>
      <c r="S3598" t="str">
        <v>plays</v>
      </c>
    </row>
    <row r="3599" spans="1:19" ht="28.8" x14ac:dyDescent="0.3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 s="9">
        <f>(((J3599/60)/60)/24)+DATE(1970,1,1)</f>
        <v>42165.993125000001</v>
      </c>
      <c r="P3599">
        <f>YEAR(O3599)</f>
        <v>2015</v>
      </c>
      <c r="R3599" t="str" cm="1">
        <f t="array" ref="R3599:S3599">_xlfn.TEXTSPLIT(N3599,"/")</f>
        <v>theater</v>
      </c>
      <c r="S3599" t="str">
        <v>plays</v>
      </c>
    </row>
    <row r="3600" spans="1:19" ht="43.2" x14ac:dyDescent="0.3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 s="9">
        <f>(((J3600/60)/60)/24)+DATE(1970,1,1)</f>
        <v>42510.798854166671</v>
      </c>
      <c r="P3600">
        <f>YEAR(O3600)</f>
        <v>2016</v>
      </c>
      <c r="R3600" t="str" cm="1">
        <f t="array" ref="R3600:S3600">_xlfn.TEXTSPLIT(N3600,"/")</f>
        <v>theater</v>
      </c>
      <c r="S3600" t="str">
        <v>plays</v>
      </c>
    </row>
    <row r="3601" spans="1:19" ht="43.2" x14ac:dyDescent="0.3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 s="9">
        <f>(((J3601/60)/60)/24)+DATE(1970,1,1)</f>
        <v>41793.668761574074</v>
      </c>
      <c r="P3601">
        <f>YEAR(O3601)</f>
        <v>2014</v>
      </c>
      <c r="R3601" t="str" cm="1">
        <f t="array" ref="R3601:S3601">_xlfn.TEXTSPLIT(N3601,"/")</f>
        <v>theater</v>
      </c>
      <c r="S3601" t="str">
        <v>plays</v>
      </c>
    </row>
    <row r="3602" spans="1:19" ht="43.2" x14ac:dyDescent="0.3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 s="9">
        <f>(((J3602/60)/60)/24)+DATE(1970,1,1)</f>
        <v>41964.716319444444</v>
      </c>
      <c r="P3602">
        <f>YEAR(O3602)</f>
        <v>2014</v>
      </c>
      <c r="R3602" t="str" cm="1">
        <f t="array" ref="R3602:S3602">_xlfn.TEXTSPLIT(N3602,"/")</f>
        <v>theater</v>
      </c>
      <c r="S3602" t="str">
        <v>plays</v>
      </c>
    </row>
    <row r="3603" spans="1:19" ht="43.2" x14ac:dyDescent="0.3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 s="9">
        <f>(((J3603/60)/60)/24)+DATE(1970,1,1)</f>
        <v>42157.591064814813</v>
      </c>
      <c r="P3603">
        <f>YEAR(O3603)</f>
        <v>2015</v>
      </c>
      <c r="R3603" t="str" cm="1">
        <f t="array" ref="R3603:S3603">_xlfn.TEXTSPLIT(N3603,"/")</f>
        <v>theater</v>
      </c>
      <c r="S3603" t="str">
        <v>plays</v>
      </c>
    </row>
    <row r="3604" spans="1:19" ht="43.2" x14ac:dyDescent="0.3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 s="9">
        <f>(((J3604/60)/60)/24)+DATE(1970,1,1)</f>
        <v>42718.963599537034</v>
      </c>
      <c r="P3604">
        <f>YEAR(O3604)</f>
        <v>2016</v>
      </c>
      <c r="R3604" t="str" cm="1">
        <f t="array" ref="R3604:S3604">_xlfn.TEXTSPLIT(N3604,"/")</f>
        <v>theater</v>
      </c>
      <c r="S3604" t="str">
        <v>plays</v>
      </c>
    </row>
    <row r="3605" spans="1:19" ht="43.2" x14ac:dyDescent="0.3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 s="9">
        <f>(((J3605/60)/60)/24)+DATE(1970,1,1)</f>
        <v>42492.717233796298</v>
      </c>
      <c r="P3605">
        <f>YEAR(O3605)</f>
        <v>2016</v>
      </c>
      <c r="R3605" t="str" cm="1">
        <f t="array" ref="R3605:S3605">_xlfn.TEXTSPLIT(N3605,"/")</f>
        <v>theater</v>
      </c>
      <c r="S3605" t="str">
        <v>plays</v>
      </c>
    </row>
    <row r="3606" spans="1:19" ht="28.8" x14ac:dyDescent="0.3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 s="9">
        <f>(((J3606/60)/60)/24)+DATE(1970,1,1)</f>
        <v>42086.614942129629</v>
      </c>
      <c r="P3606">
        <f>YEAR(O3606)</f>
        <v>2015</v>
      </c>
      <c r="R3606" t="str" cm="1">
        <f t="array" ref="R3606:S3606">_xlfn.TEXTSPLIT(N3606,"/")</f>
        <v>theater</v>
      </c>
      <c r="S3606" t="str">
        <v>plays</v>
      </c>
    </row>
    <row r="3607" spans="1:19" ht="43.2" x14ac:dyDescent="0.3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 s="9">
        <f>(((J3607/60)/60)/24)+DATE(1970,1,1)</f>
        <v>42169.814340277779</v>
      </c>
      <c r="P3607">
        <f>YEAR(O3607)</f>
        <v>2015</v>
      </c>
      <c r="R3607" t="str" cm="1">
        <f t="array" ref="R3607:S3607">_xlfn.TEXTSPLIT(N3607,"/")</f>
        <v>theater</v>
      </c>
      <c r="S3607" t="str">
        <v>plays</v>
      </c>
    </row>
    <row r="3608" spans="1:19" ht="28.8" x14ac:dyDescent="0.3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 s="9">
        <f>(((J3608/60)/60)/24)+DATE(1970,1,1)</f>
        <v>42566.441203703704</v>
      </c>
      <c r="P3608">
        <f>YEAR(O3608)</f>
        <v>2016</v>
      </c>
      <c r="R3608" t="str" cm="1">
        <f t="array" ref="R3608:S3608">_xlfn.TEXTSPLIT(N3608,"/")</f>
        <v>theater</v>
      </c>
      <c r="S3608" t="str">
        <v>plays</v>
      </c>
    </row>
    <row r="3609" spans="1:19" ht="43.2" x14ac:dyDescent="0.3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 s="9">
        <f>(((J3609/60)/60)/24)+DATE(1970,1,1)</f>
        <v>41853.240208333329</v>
      </c>
      <c r="P3609">
        <f>YEAR(O3609)</f>
        <v>2014</v>
      </c>
      <c r="R3609" t="str" cm="1">
        <f t="array" ref="R3609:S3609">_xlfn.TEXTSPLIT(N3609,"/")</f>
        <v>theater</v>
      </c>
      <c r="S3609" t="str">
        <v>plays</v>
      </c>
    </row>
    <row r="3610" spans="1:19" ht="43.2" x14ac:dyDescent="0.3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 s="9">
        <f>(((J3610/60)/60)/24)+DATE(1970,1,1)</f>
        <v>42606.056863425925</v>
      </c>
      <c r="P3610">
        <f>YEAR(O3610)</f>
        <v>2016</v>
      </c>
      <c r="R3610" t="str" cm="1">
        <f t="array" ref="R3610:S3610">_xlfn.TEXTSPLIT(N3610,"/")</f>
        <v>theater</v>
      </c>
      <c r="S3610" t="str">
        <v>plays</v>
      </c>
    </row>
    <row r="3611" spans="1:19" ht="28.8" x14ac:dyDescent="0.3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 s="9">
        <f>(((J3611/60)/60)/24)+DATE(1970,1,1)</f>
        <v>42585.523842592593</v>
      </c>
      <c r="P3611">
        <f>YEAR(O3611)</f>
        <v>2016</v>
      </c>
      <c r="R3611" t="str" cm="1">
        <f t="array" ref="R3611:S3611">_xlfn.TEXTSPLIT(N3611,"/")</f>
        <v>theater</v>
      </c>
      <c r="S3611" t="str">
        <v>plays</v>
      </c>
    </row>
    <row r="3612" spans="1:19" ht="57.6" x14ac:dyDescent="0.3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 s="9">
        <f>(((J3612/60)/60)/24)+DATE(1970,1,1)</f>
        <v>40478.263923611114</v>
      </c>
      <c r="P3612">
        <f>YEAR(O3612)</f>
        <v>2010</v>
      </c>
      <c r="R3612" t="str" cm="1">
        <f t="array" ref="R3612:S3612">_xlfn.TEXTSPLIT(N3612,"/")</f>
        <v>theater</v>
      </c>
      <c r="S3612" t="str">
        <v>plays</v>
      </c>
    </row>
    <row r="3613" spans="1:19" ht="43.2" x14ac:dyDescent="0.3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 s="9">
        <f>(((J3613/60)/60)/24)+DATE(1970,1,1)</f>
        <v>41862.83997685185</v>
      </c>
      <c r="P3613">
        <f>YEAR(O3613)</f>
        <v>2014</v>
      </c>
      <c r="R3613" t="str" cm="1">
        <f t="array" ref="R3613:S3613">_xlfn.TEXTSPLIT(N3613,"/")</f>
        <v>theater</v>
      </c>
      <c r="S3613" t="str">
        <v>plays</v>
      </c>
    </row>
    <row r="3614" spans="1:19" ht="43.2" x14ac:dyDescent="0.3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 s="9">
        <f>(((J3614/60)/60)/24)+DATE(1970,1,1)</f>
        <v>42452.876909722225</v>
      </c>
      <c r="P3614">
        <f>YEAR(O3614)</f>
        <v>2016</v>
      </c>
      <c r="R3614" t="str" cm="1">
        <f t="array" ref="R3614:S3614">_xlfn.TEXTSPLIT(N3614,"/")</f>
        <v>theater</v>
      </c>
      <c r="S3614" t="str">
        <v>plays</v>
      </c>
    </row>
    <row r="3615" spans="1:19" ht="43.2" x14ac:dyDescent="0.3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 s="9">
        <f>(((J3615/60)/60)/24)+DATE(1970,1,1)</f>
        <v>42148.676851851851</v>
      </c>
      <c r="P3615">
        <f>YEAR(O3615)</f>
        <v>2015</v>
      </c>
      <c r="R3615" t="str" cm="1">
        <f t="array" ref="R3615:S3615">_xlfn.TEXTSPLIT(N3615,"/")</f>
        <v>theater</v>
      </c>
      <c r="S3615" t="str">
        <v>plays</v>
      </c>
    </row>
    <row r="3616" spans="1:19" ht="57.6" x14ac:dyDescent="0.3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 s="9">
        <f>(((J3616/60)/60)/24)+DATE(1970,1,1)</f>
        <v>42302.701516203699</v>
      </c>
      <c r="P3616">
        <f>YEAR(O3616)</f>
        <v>2015</v>
      </c>
      <c r="R3616" t="str" cm="1">
        <f t="array" ref="R3616:S3616">_xlfn.TEXTSPLIT(N3616,"/")</f>
        <v>theater</v>
      </c>
      <c r="S3616" t="str">
        <v>plays</v>
      </c>
    </row>
    <row r="3617" spans="1:19" ht="43.2" x14ac:dyDescent="0.3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 s="9">
        <f>(((J3617/60)/60)/24)+DATE(1970,1,1)</f>
        <v>42275.731666666667</v>
      </c>
      <c r="P3617">
        <f>YEAR(O3617)</f>
        <v>2015</v>
      </c>
      <c r="R3617" t="str" cm="1">
        <f t="array" ref="R3617:S3617">_xlfn.TEXTSPLIT(N3617,"/")</f>
        <v>theater</v>
      </c>
      <c r="S3617" t="str">
        <v>plays</v>
      </c>
    </row>
    <row r="3618" spans="1:19" ht="43.2" x14ac:dyDescent="0.3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 s="9">
        <f>(((J3618/60)/60)/24)+DATE(1970,1,1)</f>
        <v>42559.431203703702</v>
      </c>
      <c r="P3618">
        <f>YEAR(O3618)</f>
        <v>2016</v>
      </c>
      <c r="R3618" t="str" cm="1">
        <f t="array" ref="R3618:S3618">_xlfn.TEXTSPLIT(N3618,"/")</f>
        <v>theater</v>
      </c>
      <c r="S3618" t="str">
        <v>plays</v>
      </c>
    </row>
    <row r="3619" spans="1:19" ht="43.2" x14ac:dyDescent="0.3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 s="9">
        <f>(((J3619/60)/60)/24)+DATE(1970,1,1)</f>
        <v>42420.019097222219</v>
      </c>
      <c r="P3619">
        <f>YEAR(O3619)</f>
        <v>2016</v>
      </c>
      <c r="R3619" t="str" cm="1">
        <f t="array" ref="R3619:S3619">_xlfn.TEXTSPLIT(N3619,"/")</f>
        <v>theater</v>
      </c>
      <c r="S3619" t="str">
        <v>plays</v>
      </c>
    </row>
    <row r="3620" spans="1:19" ht="43.2" x14ac:dyDescent="0.3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 s="9">
        <f>(((J3620/60)/60)/24)+DATE(1970,1,1)</f>
        <v>41820.62809027778</v>
      </c>
      <c r="P3620">
        <f>YEAR(O3620)</f>
        <v>2014</v>
      </c>
      <c r="R3620" t="str" cm="1">
        <f t="array" ref="R3620:S3620">_xlfn.TEXTSPLIT(N3620,"/")</f>
        <v>theater</v>
      </c>
      <c r="S3620" t="str">
        <v>plays</v>
      </c>
    </row>
    <row r="3621" spans="1:19" ht="43.2" x14ac:dyDescent="0.3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 s="9">
        <f>(((J3621/60)/60)/24)+DATE(1970,1,1)</f>
        <v>42633.116851851853</v>
      </c>
      <c r="P3621">
        <f>YEAR(O3621)</f>
        <v>2016</v>
      </c>
      <c r="R3621" t="str" cm="1">
        <f t="array" ref="R3621:S3621">_xlfn.TEXTSPLIT(N3621,"/")</f>
        <v>theater</v>
      </c>
      <c r="S3621" t="str">
        <v>plays</v>
      </c>
    </row>
    <row r="3622" spans="1:19" ht="57.6" x14ac:dyDescent="0.3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 s="9">
        <f>(((J3622/60)/60)/24)+DATE(1970,1,1)</f>
        <v>42490.133877314816</v>
      </c>
      <c r="P3622">
        <f>YEAR(O3622)</f>
        <v>2016</v>
      </c>
      <c r="R3622" t="str" cm="1">
        <f t="array" ref="R3622:S3622">_xlfn.TEXTSPLIT(N3622,"/")</f>
        <v>theater</v>
      </c>
      <c r="S3622" t="str">
        <v>plays</v>
      </c>
    </row>
    <row r="3623" spans="1:19" ht="43.2" x14ac:dyDescent="0.3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 s="9">
        <f>(((J3623/60)/60)/24)+DATE(1970,1,1)</f>
        <v>42036.995590277773</v>
      </c>
      <c r="P3623">
        <f>YEAR(O3623)</f>
        <v>2015</v>
      </c>
      <c r="R3623" t="str" cm="1">
        <f t="array" ref="R3623:S3623">_xlfn.TEXTSPLIT(N3623,"/")</f>
        <v>theater</v>
      </c>
      <c r="S3623" t="str">
        <v>plays</v>
      </c>
    </row>
    <row r="3624" spans="1:19" ht="43.2" x14ac:dyDescent="0.3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 s="9">
        <f>(((J3624/60)/60)/24)+DATE(1970,1,1)</f>
        <v>42341.180636574078</v>
      </c>
      <c r="P3624">
        <f>YEAR(O3624)</f>
        <v>2015</v>
      </c>
      <c r="R3624" t="str" cm="1">
        <f t="array" ref="R3624:S3624">_xlfn.TEXTSPLIT(N3624,"/")</f>
        <v>theater</v>
      </c>
      <c r="S3624" t="str">
        <v>plays</v>
      </c>
    </row>
    <row r="3625" spans="1:19" ht="43.2" x14ac:dyDescent="0.3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 s="9">
        <f>(((J3625/60)/60)/24)+DATE(1970,1,1)</f>
        <v>41863.527326388888</v>
      </c>
      <c r="P3625">
        <f>YEAR(O3625)</f>
        <v>2014</v>
      </c>
      <c r="R3625" t="str" cm="1">
        <f t="array" ref="R3625:S3625">_xlfn.TEXTSPLIT(N3625,"/")</f>
        <v>theater</v>
      </c>
      <c r="S3625" t="str">
        <v>plays</v>
      </c>
    </row>
    <row r="3626" spans="1:19" ht="43.2" x14ac:dyDescent="0.3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 s="9">
        <f>(((J3626/60)/60)/24)+DATE(1970,1,1)</f>
        <v>42417.675879629634</v>
      </c>
      <c r="P3626">
        <f>YEAR(O3626)</f>
        <v>2016</v>
      </c>
      <c r="R3626" t="str" cm="1">
        <f t="array" ref="R3626:S3626">_xlfn.TEXTSPLIT(N3626,"/")</f>
        <v>theater</v>
      </c>
      <c r="S3626" t="str">
        <v>plays</v>
      </c>
    </row>
    <row r="3627" spans="1:19" ht="57.6" x14ac:dyDescent="0.3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 s="9">
        <f>(((J3627/60)/60)/24)+DATE(1970,1,1)</f>
        <v>42310.968518518523</v>
      </c>
      <c r="P3627">
        <f>YEAR(O3627)</f>
        <v>2015</v>
      </c>
      <c r="R3627" t="str" cm="1">
        <f t="array" ref="R3627:S3627">_xlfn.TEXTSPLIT(N3627,"/")</f>
        <v>theater</v>
      </c>
      <c r="S3627" t="str">
        <v>plays</v>
      </c>
    </row>
    <row r="3628" spans="1:19" ht="43.2" x14ac:dyDescent="0.3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 s="9">
        <f>(((J3628/60)/60)/24)+DATE(1970,1,1)</f>
        <v>42078.34520833334</v>
      </c>
      <c r="P3628">
        <f>YEAR(O3628)</f>
        <v>2015</v>
      </c>
      <c r="R3628" t="str" cm="1">
        <f t="array" ref="R3628:S3628">_xlfn.TEXTSPLIT(N3628,"/")</f>
        <v>theater</v>
      </c>
      <c r="S3628" t="str">
        <v>plays</v>
      </c>
    </row>
    <row r="3629" spans="1:19" ht="43.2" x14ac:dyDescent="0.3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 s="9">
        <f>(((J3629/60)/60)/24)+DATE(1970,1,1)</f>
        <v>42353.761759259258</v>
      </c>
      <c r="P3629">
        <f>YEAR(O3629)</f>
        <v>2015</v>
      </c>
      <c r="R3629" t="str" cm="1">
        <f t="array" ref="R3629:S3629">_xlfn.TEXTSPLIT(N3629,"/")</f>
        <v>theater</v>
      </c>
      <c r="S3629" t="str">
        <v>plays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(((J3630/60)/60)/24)+DATE(1970,1,1)</f>
        <v>42291.833287037036</v>
      </c>
      <c r="P3630">
        <f>YEAR(O3630)</f>
        <v>2015</v>
      </c>
      <c r="R3630" t="str" cm="1">
        <f t="array" ref="R3630:S3630">_xlfn.TEXTSPLIT(N3630,"/")</f>
        <v>theater</v>
      </c>
      <c r="S3630" t="str">
        <v>musical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(((J3631/60)/60)/24)+DATE(1970,1,1)</f>
        <v>42437.094490740739</v>
      </c>
      <c r="P3631">
        <f>YEAR(O3631)</f>
        <v>2016</v>
      </c>
      <c r="R3631" t="str" cm="1">
        <f t="array" ref="R3631:S3631">_xlfn.TEXTSPLIT(N3631,"/")</f>
        <v>theater</v>
      </c>
      <c r="S3631" t="str">
        <v>musical</v>
      </c>
    </row>
    <row r="3632" spans="1:19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(((J3632/60)/60)/24)+DATE(1970,1,1)</f>
        <v>41942.84710648148</v>
      </c>
      <c r="P3632">
        <f>YEAR(O3632)</f>
        <v>2014</v>
      </c>
      <c r="R3632" t="str" cm="1">
        <f t="array" ref="R3632:S3632">_xlfn.TEXTSPLIT(N3632,"/")</f>
        <v>theater</v>
      </c>
      <c r="S3632" t="str">
        <v>musical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(((J3633/60)/60)/24)+DATE(1970,1,1)</f>
        <v>41880.753437499996</v>
      </c>
      <c r="P3633">
        <f>YEAR(O3633)</f>
        <v>2014</v>
      </c>
      <c r="R3633" t="str" cm="1">
        <f t="array" ref="R3633:S3633">_xlfn.TEXTSPLIT(N3633,"/")</f>
        <v>theater</v>
      </c>
      <c r="S3633" t="str">
        <v>musical</v>
      </c>
    </row>
    <row r="3634" spans="1:19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(((J3634/60)/60)/24)+DATE(1970,1,1)</f>
        <v>41946.936909722222</v>
      </c>
      <c r="P3634">
        <f>YEAR(O3634)</f>
        <v>2014</v>
      </c>
      <c r="R3634" t="str" cm="1">
        <f t="array" ref="R3634:S3634">_xlfn.TEXTSPLIT(N3634,"/")</f>
        <v>theater</v>
      </c>
      <c r="S3634" t="str">
        <v>musical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(((J3635/60)/60)/24)+DATE(1970,1,1)</f>
        <v>42649.623460648145</v>
      </c>
      <c r="P3635">
        <f>YEAR(O3635)</f>
        <v>2016</v>
      </c>
      <c r="R3635" t="str" cm="1">
        <f t="array" ref="R3635:S3635">_xlfn.TEXTSPLIT(N3635,"/")</f>
        <v>theater</v>
      </c>
      <c r="S3635" t="str">
        <v>musical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(((J3636/60)/60)/24)+DATE(1970,1,1)</f>
        <v>42701.166365740741</v>
      </c>
      <c r="P3636">
        <f>YEAR(O3636)</f>
        <v>2016</v>
      </c>
      <c r="R3636" t="str" cm="1">
        <f t="array" ref="R3636:S3636">_xlfn.TEXTSPLIT(N3636,"/")</f>
        <v>theater</v>
      </c>
      <c r="S3636" t="str">
        <v>musical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(((J3637/60)/60)/24)+DATE(1970,1,1)</f>
        <v>42450.88282407407</v>
      </c>
      <c r="P3637">
        <f>YEAR(O3637)</f>
        <v>2016</v>
      </c>
      <c r="R3637" t="str" cm="1">
        <f t="array" ref="R3637:S3637">_xlfn.TEXTSPLIT(N3637,"/")</f>
        <v>theater</v>
      </c>
      <c r="S3637" t="str">
        <v>musical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(((J3638/60)/60)/24)+DATE(1970,1,1)</f>
        <v>42226.694780092599</v>
      </c>
      <c r="P3638">
        <f>YEAR(O3638)</f>
        <v>2015</v>
      </c>
      <c r="R3638" t="str" cm="1">
        <f t="array" ref="R3638:S3638">_xlfn.TEXTSPLIT(N3638,"/")</f>
        <v>theater</v>
      </c>
      <c r="S3638" t="str">
        <v>musical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(((J3639/60)/60)/24)+DATE(1970,1,1)</f>
        <v>41975.700636574074</v>
      </c>
      <c r="P3639">
        <f>YEAR(O3639)</f>
        <v>2014</v>
      </c>
      <c r="R3639" t="str" cm="1">
        <f t="array" ref="R3639:S3639">_xlfn.TEXTSPLIT(N3639,"/")</f>
        <v>theater</v>
      </c>
      <c r="S3639" t="str">
        <v>musical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(((J3640/60)/60)/24)+DATE(1970,1,1)</f>
        <v>42053.672824074078</v>
      </c>
      <c r="P3640">
        <f>YEAR(O3640)</f>
        <v>2015</v>
      </c>
      <c r="R3640" t="str" cm="1">
        <f t="array" ref="R3640:S3640">_xlfn.TEXTSPLIT(N3640,"/")</f>
        <v>theater</v>
      </c>
      <c r="S3640" t="str">
        <v>musical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(((J3641/60)/60)/24)+DATE(1970,1,1)</f>
        <v>42590.677152777775</v>
      </c>
      <c r="P3641">
        <f>YEAR(O3641)</f>
        <v>2016</v>
      </c>
      <c r="R3641" t="str" cm="1">
        <f t="array" ref="R3641:S3641">_xlfn.TEXTSPLIT(N3641,"/")</f>
        <v>theater</v>
      </c>
      <c r="S3641" t="str">
        <v>musical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(((J3642/60)/60)/24)+DATE(1970,1,1)</f>
        <v>42104.781597222223</v>
      </c>
      <c r="P3642">
        <f>YEAR(O3642)</f>
        <v>2015</v>
      </c>
      <c r="R3642" t="str" cm="1">
        <f t="array" ref="R3642:S3642">_xlfn.TEXTSPLIT(N3642,"/")</f>
        <v>theater</v>
      </c>
      <c r="S3642" t="str">
        <v>musical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(((J3643/60)/60)/24)+DATE(1970,1,1)</f>
        <v>41899.627071759263</v>
      </c>
      <c r="P3643">
        <f>YEAR(O3643)</f>
        <v>2014</v>
      </c>
      <c r="R3643" t="str" cm="1">
        <f t="array" ref="R3643:S3643">_xlfn.TEXTSPLIT(N3643,"/")</f>
        <v>theater</v>
      </c>
      <c r="S3643" t="str">
        <v>musical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(((J3644/60)/60)/24)+DATE(1970,1,1)</f>
        <v>42297.816284722227</v>
      </c>
      <c r="P3644">
        <f>YEAR(O3644)</f>
        <v>2015</v>
      </c>
      <c r="R3644" t="str" cm="1">
        <f t="array" ref="R3644:S3644">_xlfn.TEXTSPLIT(N3644,"/")</f>
        <v>theater</v>
      </c>
      <c r="S3644" t="str">
        <v>musical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(((J3645/60)/60)/24)+DATE(1970,1,1)</f>
        <v>42285.143969907411</v>
      </c>
      <c r="P3645">
        <f>YEAR(O3645)</f>
        <v>2015</v>
      </c>
      <c r="R3645" t="str" cm="1">
        <f t="array" ref="R3645:S3645">_xlfn.TEXTSPLIT(N3645,"/")</f>
        <v>theater</v>
      </c>
      <c r="S3645" t="str">
        <v>musical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(((J3646/60)/60)/24)+DATE(1970,1,1)</f>
        <v>42409.241747685184</v>
      </c>
      <c r="P3646">
        <f>YEAR(O3646)</f>
        <v>2016</v>
      </c>
      <c r="R3646" t="str" cm="1">
        <f t="array" ref="R3646:S3646">_xlfn.TEXTSPLIT(N3646,"/")</f>
        <v>theater</v>
      </c>
      <c r="S3646" t="str">
        <v>musical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(((J3647/60)/60)/24)+DATE(1970,1,1)</f>
        <v>42665.970347222217</v>
      </c>
      <c r="P3647">
        <f>YEAR(O3647)</f>
        <v>2016</v>
      </c>
      <c r="R3647" t="str" cm="1">
        <f t="array" ref="R3647:S3647">_xlfn.TEXTSPLIT(N3647,"/")</f>
        <v>theater</v>
      </c>
      <c r="S3647" t="str">
        <v>musical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(((J3648/60)/60)/24)+DATE(1970,1,1)</f>
        <v>42140.421319444446</v>
      </c>
      <c r="P3648">
        <f>YEAR(O3648)</f>
        <v>2015</v>
      </c>
      <c r="R3648" t="str" cm="1">
        <f t="array" ref="R3648:S3648">_xlfn.TEXTSPLIT(N3648,"/")</f>
        <v>theater</v>
      </c>
      <c r="S3648" t="str">
        <v>musical</v>
      </c>
    </row>
    <row r="3649" spans="1:19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(((J3649/60)/60)/24)+DATE(1970,1,1)</f>
        <v>42598.749155092592</v>
      </c>
      <c r="P3649">
        <f>YEAR(O3649)</f>
        <v>2016</v>
      </c>
      <c r="R3649" t="str" cm="1">
        <f t="array" ref="R3649:S3649">_xlfn.TEXTSPLIT(N3649,"/")</f>
        <v>theater</v>
      </c>
      <c r="S3649" t="str">
        <v>musical</v>
      </c>
    </row>
    <row r="3650" spans="1:19" ht="43.2" x14ac:dyDescent="0.3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 s="9">
        <f>(((J3650/60)/60)/24)+DATE(1970,1,1)</f>
        <v>42058.603877314818</v>
      </c>
      <c r="P3650">
        <f>YEAR(O3650)</f>
        <v>2015</v>
      </c>
      <c r="R3650" t="str" cm="1">
        <f t="array" ref="R3650:S3650">_xlfn.TEXTSPLIT(N3650,"/")</f>
        <v>theater</v>
      </c>
      <c r="S3650" t="str">
        <v>plays</v>
      </c>
    </row>
    <row r="3651" spans="1:19" ht="43.2" x14ac:dyDescent="0.3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 s="9">
        <f>(((J3651/60)/60)/24)+DATE(1970,1,1)</f>
        <v>42750.530312499999</v>
      </c>
      <c r="P3651">
        <f>YEAR(O3651)</f>
        <v>2017</v>
      </c>
      <c r="R3651" t="str" cm="1">
        <f t="array" ref="R3651:S3651">_xlfn.TEXTSPLIT(N3651,"/")</f>
        <v>theater</v>
      </c>
      <c r="S3651" t="str">
        <v>plays</v>
      </c>
    </row>
    <row r="3652" spans="1:19" ht="43.2" x14ac:dyDescent="0.3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 s="9">
        <f>(((J3652/60)/60)/24)+DATE(1970,1,1)</f>
        <v>41884.056747685187</v>
      </c>
      <c r="P3652">
        <f>YEAR(O3652)</f>
        <v>2014</v>
      </c>
      <c r="R3652" t="str" cm="1">
        <f t="array" ref="R3652:S3652">_xlfn.TEXTSPLIT(N3652,"/")</f>
        <v>theater</v>
      </c>
      <c r="S3652" t="str">
        <v>plays</v>
      </c>
    </row>
    <row r="3653" spans="1:19" ht="43.2" x14ac:dyDescent="0.3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 s="9">
        <f>(((J3653/60)/60)/24)+DATE(1970,1,1)</f>
        <v>42446.060694444444</v>
      </c>
      <c r="P3653">
        <f>YEAR(O3653)</f>
        <v>2016</v>
      </c>
      <c r="R3653" t="str" cm="1">
        <f t="array" ref="R3653:S3653">_xlfn.TEXTSPLIT(N3653,"/")</f>
        <v>theater</v>
      </c>
      <c r="S3653" t="str">
        <v>plays</v>
      </c>
    </row>
    <row r="3654" spans="1:19" ht="43.2" x14ac:dyDescent="0.3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 s="9">
        <f>(((J3654/60)/60)/24)+DATE(1970,1,1)</f>
        <v>42268.009224537032</v>
      </c>
      <c r="P3654">
        <f>YEAR(O3654)</f>
        <v>2015</v>
      </c>
      <c r="R3654" t="str" cm="1">
        <f t="array" ref="R3654:S3654">_xlfn.TEXTSPLIT(N3654,"/")</f>
        <v>theater</v>
      </c>
      <c r="S3654" t="str">
        <v>plays</v>
      </c>
    </row>
    <row r="3655" spans="1:19" ht="28.8" x14ac:dyDescent="0.3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 s="9">
        <f>(((J3655/60)/60)/24)+DATE(1970,1,1)</f>
        <v>42185.521087962959</v>
      </c>
      <c r="P3655">
        <f>YEAR(O3655)</f>
        <v>2015</v>
      </c>
      <c r="R3655" t="str" cm="1">
        <f t="array" ref="R3655:S3655">_xlfn.TEXTSPLIT(N3655,"/")</f>
        <v>theater</v>
      </c>
      <c r="S3655" t="str">
        <v>plays</v>
      </c>
    </row>
    <row r="3656" spans="1:19" ht="43.2" x14ac:dyDescent="0.3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 s="9">
        <f>(((J3656/60)/60)/24)+DATE(1970,1,1)</f>
        <v>42676.065150462964</v>
      </c>
      <c r="P3656">
        <f>YEAR(O3656)</f>
        <v>2016</v>
      </c>
      <c r="R3656" t="str" cm="1">
        <f t="array" ref="R3656:S3656">_xlfn.TEXTSPLIT(N3656,"/")</f>
        <v>theater</v>
      </c>
      <c r="S3656" t="str">
        <v>plays</v>
      </c>
    </row>
    <row r="3657" spans="1:19" ht="43.2" x14ac:dyDescent="0.3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 s="9">
        <f>(((J3657/60)/60)/24)+DATE(1970,1,1)</f>
        <v>42561.154664351852</v>
      </c>
      <c r="P3657">
        <f>YEAR(O3657)</f>
        <v>2016</v>
      </c>
      <c r="R3657" t="str" cm="1">
        <f t="array" ref="R3657:S3657">_xlfn.TEXTSPLIT(N3657,"/")</f>
        <v>theater</v>
      </c>
      <c r="S3657" t="str">
        <v>plays</v>
      </c>
    </row>
    <row r="3658" spans="1:19" ht="57.6" x14ac:dyDescent="0.3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 s="9">
        <f>(((J3658/60)/60)/24)+DATE(1970,1,1)</f>
        <v>42480.800648148142</v>
      </c>
      <c r="P3658">
        <f>YEAR(O3658)</f>
        <v>2016</v>
      </c>
      <c r="R3658" t="str" cm="1">
        <f t="array" ref="R3658:S3658">_xlfn.TEXTSPLIT(N3658,"/")</f>
        <v>theater</v>
      </c>
      <c r="S3658" t="str">
        <v>plays</v>
      </c>
    </row>
    <row r="3659" spans="1:19" ht="28.8" x14ac:dyDescent="0.3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 s="9">
        <f>(((J3659/60)/60)/24)+DATE(1970,1,1)</f>
        <v>41829.788252314815</v>
      </c>
      <c r="P3659">
        <f>YEAR(O3659)</f>
        <v>2014</v>
      </c>
      <c r="R3659" t="str" cm="1">
        <f t="array" ref="R3659:S3659">_xlfn.TEXTSPLIT(N3659,"/")</f>
        <v>theater</v>
      </c>
      <c r="S3659" t="str">
        <v>plays</v>
      </c>
    </row>
    <row r="3660" spans="1:19" ht="43.2" x14ac:dyDescent="0.3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 s="9">
        <f>(((J3660/60)/60)/24)+DATE(1970,1,1)</f>
        <v>41799.685902777775</v>
      </c>
      <c r="P3660">
        <f>YEAR(O3660)</f>
        <v>2014</v>
      </c>
      <c r="R3660" t="str" cm="1">
        <f t="array" ref="R3660:S3660">_xlfn.TEXTSPLIT(N3660,"/")</f>
        <v>theater</v>
      </c>
      <c r="S3660" t="str">
        <v>plays</v>
      </c>
    </row>
    <row r="3661" spans="1:19" ht="28.8" x14ac:dyDescent="0.3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 s="9">
        <f>(((J3661/60)/60)/24)+DATE(1970,1,1)</f>
        <v>41829.795729166668</v>
      </c>
      <c r="P3661">
        <f>YEAR(O3661)</f>
        <v>2014</v>
      </c>
      <c r="R3661" t="str" cm="1">
        <f t="array" ref="R3661:S3661">_xlfn.TEXTSPLIT(N3661,"/")</f>
        <v>theater</v>
      </c>
      <c r="S3661" t="str">
        <v>plays</v>
      </c>
    </row>
    <row r="3662" spans="1:19" ht="57.6" x14ac:dyDescent="0.3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 s="9">
        <f>(((J3662/60)/60)/24)+DATE(1970,1,1)</f>
        <v>42155.696793981479</v>
      </c>
      <c r="P3662">
        <f>YEAR(O3662)</f>
        <v>2015</v>
      </c>
      <c r="R3662" t="str" cm="1">
        <f t="array" ref="R3662:S3662">_xlfn.TEXTSPLIT(N3662,"/")</f>
        <v>theater</v>
      </c>
      <c r="S3662" t="str">
        <v>plays</v>
      </c>
    </row>
    <row r="3663" spans="1:19" ht="43.2" x14ac:dyDescent="0.3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 s="9">
        <f>(((J3663/60)/60)/24)+DATE(1970,1,1)</f>
        <v>42734.789444444439</v>
      </c>
      <c r="P3663">
        <f>YEAR(O3663)</f>
        <v>2016</v>
      </c>
      <c r="R3663" t="str" cm="1">
        <f t="array" ref="R3663:S3663">_xlfn.TEXTSPLIT(N3663,"/")</f>
        <v>theater</v>
      </c>
      <c r="S3663" t="str">
        <v>plays</v>
      </c>
    </row>
    <row r="3664" spans="1:19" ht="57.6" x14ac:dyDescent="0.3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 s="9">
        <f>(((J3664/60)/60)/24)+DATE(1970,1,1)</f>
        <v>42611.801412037035</v>
      </c>
      <c r="P3664">
        <f>YEAR(O3664)</f>
        <v>2016</v>
      </c>
      <c r="R3664" t="str" cm="1">
        <f t="array" ref="R3664:S3664">_xlfn.TEXTSPLIT(N3664,"/")</f>
        <v>theater</v>
      </c>
      <c r="S3664" t="str">
        <v>plays</v>
      </c>
    </row>
    <row r="3665" spans="1:19" ht="43.2" x14ac:dyDescent="0.3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 s="9">
        <f>(((J3665/60)/60)/24)+DATE(1970,1,1)</f>
        <v>42186.855879629627</v>
      </c>
      <c r="P3665">
        <f>YEAR(O3665)</f>
        <v>2015</v>
      </c>
      <c r="R3665" t="str" cm="1">
        <f t="array" ref="R3665:S3665">_xlfn.TEXTSPLIT(N3665,"/")</f>
        <v>theater</v>
      </c>
      <c r="S3665" t="str">
        <v>plays</v>
      </c>
    </row>
    <row r="3666" spans="1:19" ht="43.2" x14ac:dyDescent="0.3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 s="9">
        <f>(((J3666/60)/60)/24)+DATE(1970,1,1)</f>
        <v>42466.303715277783</v>
      </c>
      <c r="P3666">
        <f>YEAR(O3666)</f>
        <v>2016</v>
      </c>
      <c r="R3666" t="str" cm="1">
        <f t="array" ref="R3666:S3666">_xlfn.TEXTSPLIT(N3666,"/")</f>
        <v>theater</v>
      </c>
      <c r="S3666" t="str">
        <v>plays</v>
      </c>
    </row>
    <row r="3667" spans="1:19" ht="43.2" x14ac:dyDescent="0.3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 s="9">
        <f>(((J3667/60)/60)/24)+DATE(1970,1,1)</f>
        <v>42746.057106481487</v>
      </c>
      <c r="P3667">
        <f>YEAR(O3667)</f>
        <v>2017</v>
      </c>
      <c r="R3667" t="str" cm="1">
        <f t="array" ref="R3667:S3667">_xlfn.TEXTSPLIT(N3667,"/")</f>
        <v>theater</v>
      </c>
      <c r="S3667" t="str">
        <v>plays</v>
      </c>
    </row>
    <row r="3668" spans="1:19" ht="43.2" x14ac:dyDescent="0.3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 s="9">
        <f>(((J3668/60)/60)/24)+DATE(1970,1,1)</f>
        <v>42044.184988425928</v>
      </c>
      <c r="P3668">
        <f>YEAR(O3668)</f>
        <v>2015</v>
      </c>
      <c r="R3668" t="str" cm="1">
        <f t="array" ref="R3668:S3668">_xlfn.TEXTSPLIT(N3668,"/")</f>
        <v>theater</v>
      </c>
      <c r="S3668" t="str">
        <v>plays</v>
      </c>
    </row>
    <row r="3669" spans="1:19" ht="43.2" x14ac:dyDescent="0.3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 s="9">
        <f>(((J3669/60)/60)/24)+DATE(1970,1,1)</f>
        <v>41941.75203703704</v>
      </c>
      <c r="P3669">
        <f>YEAR(O3669)</f>
        <v>2014</v>
      </c>
      <c r="R3669" t="str" cm="1">
        <f t="array" ref="R3669:S3669">_xlfn.TEXTSPLIT(N3669,"/")</f>
        <v>theater</v>
      </c>
      <c r="S3669" t="str">
        <v>plays</v>
      </c>
    </row>
    <row r="3670" spans="1:19" ht="57.6" x14ac:dyDescent="0.3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 s="9">
        <f>(((J3670/60)/60)/24)+DATE(1970,1,1)</f>
        <v>42089.412557870368</v>
      </c>
      <c r="P3670">
        <f>YEAR(O3670)</f>
        <v>2015</v>
      </c>
      <c r="R3670" t="str" cm="1">
        <f t="array" ref="R3670:S3670">_xlfn.TEXTSPLIT(N3670,"/")</f>
        <v>theater</v>
      </c>
      <c r="S3670" t="str">
        <v>plays</v>
      </c>
    </row>
    <row r="3671" spans="1:19" ht="43.2" x14ac:dyDescent="0.3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 s="9">
        <f>(((J3671/60)/60)/24)+DATE(1970,1,1)</f>
        <v>41752.83457175926</v>
      </c>
      <c r="P3671">
        <f>YEAR(O3671)</f>
        <v>2014</v>
      </c>
      <c r="R3671" t="str" cm="1">
        <f t="array" ref="R3671:S3671">_xlfn.TEXTSPLIT(N3671,"/")</f>
        <v>theater</v>
      </c>
      <c r="S3671" t="str">
        <v>plays</v>
      </c>
    </row>
    <row r="3672" spans="1:19" ht="43.2" x14ac:dyDescent="0.3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 s="9">
        <f>(((J3672/60)/60)/24)+DATE(1970,1,1)</f>
        <v>42430.839398148149</v>
      </c>
      <c r="P3672">
        <f>YEAR(O3672)</f>
        <v>2016</v>
      </c>
      <c r="R3672" t="str" cm="1">
        <f t="array" ref="R3672:S3672">_xlfn.TEXTSPLIT(N3672,"/")</f>
        <v>theater</v>
      </c>
      <c r="S3672" t="str">
        <v>plays</v>
      </c>
    </row>
    <row r="3673" spans="1:19" ht="43.2" x14ac:dyDescent="0.3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 s="9">
        <f>(((J3673/60)/60)/24)+DATE(1970,1,1)</f>
        <v>41794.817523148151</v>
      </c>
      <c r="P3673">
        <f>YEAR(O3673)</f>
        <v>2014</v>
      </c>
      <c r="R3673" t="str" cm="1">
        <f t="array" ref="R3673:S3673">_xlfn.TEXTSPLIT(N3673,"/")</f>
        <v>theater</v>
      </c>
      <c r="S3673" t="str">
        <v>plays</v>
      </c>
    </row>
    <row r="3674" spans="1:19" ht="43.2" x14ac:dyDescent="0.3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 s="9">
        <f>(((J3674/60)/60)/24)+DATE(1970,1,1)</f>
        <v>42581.397546296299</v>
      </c>
      <c r="P3674">
        <f>YEAR(O3674)</f>
        <v>2016</v>
      </c>
      <c r="R3674" t="str" cm="1">
        <f t="array" ref="R3674:S3674">_xlfn.TEXTSPLIT(N3674,"/")</f>
        <v>theater</v>
      </c>
      <c r="S3674" t="str">
        <v>plays</v>
      </c>
    </row>
    <row r="3675" spans="1:19" ht="43.2" x14ac:dyDescent="0.3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 s="9">
        <f>(((J3675/60)/60)/24)+DATE(1970,1,1)</f>
        <v>42125.647534722222</v>
      </c>
      <c r="P3675">
        <f>YEAR(O3675)</f>
        <v>2015</v>
      </c>
      <c r="R3675" t="str" cm="1">
        <f t="array" ref="R3675:S3675">_xlfn.TEXTSPLIT(N3675,"/")</f>
        <v>theater</v>
      </c>
      <c r="S3675" t="str">
        <v>plays</v>
      </c>
    </row>
    <row r="3676" spans="1:19" ht="57.6" x14ac:dyDescent="0.3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 s="9">
        <f>(((J3676/60)/60)/24)+DATE(1970,1,1)</f>
        <v>42447.894432870366</v>
      </c>
      <c r="P3676">
        <f>YEAR(O3676)</f>
        <v>2016</v>
      </c>
      <c r="R3676" t="str" cm="1">
        <f t="array" ref="R3676:S3676">_xlfn.TEXTSPLIT(N3676,"/")</f>
        <v>theater</v>
      </c>
      <c r="S3676" t="str">
        <v>plays</v>
      </c>
    </row>
    <row r="3677" spans="1:19" ht="43.2" x14ac:dyDescent="0.3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 s="9">
        <f>(((J3677/60)/60)/24)+DATE(1970,1,1)</f>
        <v>41846.667326388888</v>
      </c>
      <c r="P3677">
        <f>YEAR(O3677)</f>
        <v>2014</v>
      </c>
      <c r="R3677" t="str" cm="1">
        <f t="array" ref="R3677:S3677">_xlfn.TEXTSPLIT(N3677,"/")</f>
        <v>theater</v>
      </c>
      <c r="S3677" t="str">
        <v>plays</v>
      </c>
    </row>
    <row r="3678" spans="1:19" ht="43.2" x14ac:dyDescent="0.3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 s="9">
        <f>(((J3678/60)/60)/24)+DATE(1970,1,1)</f>
        <v>41914.295104166667</v>
      </c>
      <c r="P3678">
        <f>YEAR(O3678)</f>
        <v>2014</v>
      </c>
      <c r="R3678" t="str" cm="1">
        <f t="array" ref="R3678:S3678">_xlfn.TEXTSPLIT(N3678,"/")</f>
        <v>theater</v>
      </c>
      <c r="S3678" t="str">
        <v>plays</v>
      </c>
    </row>
    <row r="3679" spans="1:19" ht="57.6" x14ac:dyDescent="0.3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 s="9">
        <f>(((J3679/60)/60)/24)+DATE(1970,1,1)</f>
        <v>41995.870486111111</v>
      </c>
      <c r="P3679">
        <f>YEAR(O3679)</f>
        <v>2014</v>
      </c>
      <c r="R3679" t="str" cm="1">
        <f t="array" ref="R3679:S3679">_xlfn.TEXTSPLIT(N3679,"/")</f>
        <v>theater</v>
      </c>
      <c r="S3679" t="str">
        <v>plays</v>
      </c>
    </row>
    <row r="3680" spans="1:19" ht="43.2" x14ac:dyDescent="0.3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 s="9">
        <f>(((J3680/60)/60)/24)+DATE(1970,1,1)</f>
        <v>42102.866307870368</v>
      </c>
      <c r="P3680">
        <f>YEAR(O3680)</f>
        <v>2015</v>
      </c>
      <c r="R3680" t="str" cm="1">
        <f t="array" ref="R3680:S3680">_xlfn.TEXTSPLIT(N3680,"/")</f>
        <v>theater</v>
      </c>
      <c r="S3680" t="str">
        <v>plays</v>
      </c>
    </row>
    <row r="3681" spans="1:19" ht="43.2" x14ac:dyDescent="0.3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 s="9">
        <f>(((J3681/60)/60)/24)+DATE(1970,1,1)</f>
        <v>42548.449861111112</v>
      </c>
      <c r="P3681">
        <f>YEAR(O3681)</f>
        <v>2016</v>
      </c>
      <c r="R3681" t="str" cm="1">
        <f t="array" ref="R3681:S3681">_xlfn.TEXTSPLIT(N3681,"/")</f>
        <v>theater</v>
      </c>
      <c r="S3681" t="str">
        <v>plays</v>
      </c>
    </row>
    <row r="3682" spans="1:19" ht="57.6" x14ac:dyDescent="0.3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 s="9">
        <f>(((J3682/60)/60)/24)+DATE(1970,1,1)</f>
        <v>42439.702314814815</v>
      </c>
      <c r="P3682">
        <f>YEAR(O3682)</f>
        <v>2016</v>
      </c>
      <c r="R3682" t="str" cm="1">
        <f t="array" ref="R3682:S3682">_xlfn.TEXTSPLIT(N3682,"/")</f>
        <v>theater</v>
      </c>
      <c r="S3682" t="str">
        <v>plays</v>
      </c>
    </row>
    <row r="3683" spans="1:19" ht="43.2" x14ac:dyDescent="0.3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 s="9">
        <f>(((J3683/60)/60)/24)+DATE(1970,1,1)</f>
        <v>42282.655543981484</v>
      </c>
      <c r="P3683">
        <f>YEAR(O3683)</f>
        <v>2015</v>
      </c>
      <c r="R3683" t="str" cm="1">
        <f t="array" ref="R3683:S3683">_xlfn.TEXTSPLIT(N3683,"/")</f>
        <v>theater</v>
      </c>
      <c r="S3683" t="str">
        <v>plays</v>
      </c>
    </row>
    <row r="3684" spans="1:19" ht="28.8" x14ac:dyDescent="0.3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 s="9">
        <f>(((J3684/60)/60)/24)+DATE(1970,1,1)</f>
        <v>41833.951516203706</v>
      </c>
      <c r="P3684">
        <f>YEAR(O3684)</f>
        <v>2014</v>
      </c>
      <c r="R3684" t="str" cm="1">
        <f t="array" ref="R3684:S3684">_xlfn.TEXTSPLIT(N3684,"/")</f>
        <v>theater</v>
      </c>
      <c r="S3684" t="str">
        <v>plays</v>
      </c>
    </row>
    <row r="3685" spans="1:19" ht="28.8" x14ac:dyDescent="0.3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 s="9">
        <f>(((J3685/60)/60)/24)+DATE(1970,1,1)</f>
        <v>42803.579224537039</v>
      </c>
      <c r="P3685">
        <f>YEAR(O3685)</f>
        <v>2017</v>
      </c>
      <c r="R3685" t="str" cm="1">
        <f t="array" ref="R3685:S3685">_xlfn.TEXTSPLIT(N3685,"/")</f>
        <v>theater</v>
      </c>
      <c r="S3685" t="str">
        <v>plays</v>
      </c>
    </row>
    <row r="3686" spans="1:19" ht="43.2" x14ac:dyDescent="0.3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 s="9">
        <f>(((J3686/60)/60)/24)+DATE(1970,1,1)</f>
        <v>41375.702210648145</v>
      </c>
      <c r="P3686">
        <f>YEAR(O3686)</f>
        <v>2013</v>
      </c>
      <c r="R3686" t="str" cm="1">
        <f t="array" ref="R3686:S3686">_xlfn.TEXTSPLIT(N3686,"/")</f>
        <v>theater</v>
      </c>
      <c r="S3686" t="str">
        <v>plays</v>
      </c>
    </row>
    <row r="3687" spans="1:19" ht="43.2" x14ac:dyDescent="0.3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 s="9">
        <f>(((J3687/60)/60)/24)+DATE(1970,1,1)</f>
        <v>41791.993414351848</v>
      </c>
      <c r="P3687">
        <f>YEAR(O3687)</f>
        <v>2014</v>
      </c>
      <c r="R3687" t="str" cm="1">
        <f t="array" ref="R3687:S3687">_xlfn.TEXTSPLIT(N3687,"/")</f>
        <v>theater</v>
      </c>
      <c r="S3687" t="str">
        <v>plays</v>
      </c>
    </row>
    <row r="3688" spans="1:19" ht="43.2" x14ac:dyDescent="0.3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 s="9">
        <f>(((J3688/60)/60)/24)+DATE(1970,1,1)</f>
        <v>42465.491435185191</v>
      </c>
      <c r="P3688">
        <f>YEAR(O3688)</f>
        <v>2016</v>
      </c>
      <c r="R3688" t="str" cm="1">
        <f t="array" ref="R3688:S3688">_xlfn.TEXTSPLIT(N3688,"/")</f>
        <v>theater</v>
      </c>
      <c r="S3688" t="str">
        <v>plays</v>
      </c>
    </row>
    <row r="3689" spans="1:19" ht="43.2" x14ac:dyDescent="0.3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 s="9">
        <f>(((J3689/60)/60)/24)+DATE(1970,1,1)</f>
        <v>42208.84646990741</v>
      </c>
      <c r="P3689">
        <f>YEAR(O3689)</f>
        <v>2015</v>
      </c>
      <c r="R3689" t="str" cm="1">
        <f t="array" ref="R3689:S3689">_xlfn.TEXTSPLIT(N3689,"/")</f>
        <v>theater</v>
      </c>
      <c r="S3689" t="str">
        <v>plays</v>
      </c>
    </row>
    <row r="3690" spans="1:19" ht="43.2" x14ac:dyDescent="0.3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 s="9">
        <f>(((J3690/60)/60)/24)+DATE(1970,1,1)</f>
        <v>42390.002650462964</v>
      </c>
      <c r="P3690">
        <f>YEAR(O3690)</f>
        <v>2016</v>
      </c>
      <c r="R3690" t="str" cm="1">
        <f t="array" ref="R3690:S3690">_xlfn.TEXTSPLIT(N3690,"/")</f>
        <v>theater</v>
      </c>
      <c r="S3690" t="str">
        <v>plays</v>
      </c>
    </row>
    <row r="3691" spans="1:19" ht="43.2" x14ac:dyDescent="0.3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 s="9">
        <f>(((J3691/60)/60)/24)+DATE(1970,1,1)</f>
        <v>41841.26489583333</v>
      </c>
      <c r="P3691">
        <f>YEAR(O3691)</f>
        <v>2014</v>
      </c>
      <c r="R3691" t="str" cm="1">
        <f t="array" ref="R3691:S3691">_xlfn.TEXTSPLIT(N3691,"/")</f>
        <v>theater</v>
      </c>
      <c r="S3691" t="str">
        <v>plays</v>
      </c>
    </row>
    <row r="3692" spans="1:19" ht="28.8" x14ac:dyDescent="0.3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 s="9">
        <f>(((J3692/60)/60)/24)+DATE(1970,1,1)</f>
        <v>42648.546111111107</v>
      </c>
      <c r="P3692">
        <f>YEAR(O3692)</f>
        <v>2016</v>
      </c>
      <c r="R3692" t="str" cm="1">
        <f t="array" ref="R3692:S3692">_xlfn.TEXTSPLIT(N3692,"/")</f>
        <v>theater</v>
      </c>
      <c r="S3692" t="str">
        <v>plays</v>
      </c>
    </row>
    <row r="3693" spans="1:19" ht="43.2" x14ac:dyDescent="0.3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 s="9">
        <f>(((J3693/60)/60)/24)+DATE(1970,1,1)</f>
        <v>42426.949988425928</v>
      </c>
      <c r="P3693">
        <f>YEAR(O3693)</f>
        <v>2016</v>
      </c>
      <c r="R3693" t="str" cm="1">
        <f t="array" ref="R3693:S3693">_xlfn.TEXTSPLIT(N3693,"/")</f>
        <v>theater</v>
      </c>
      <c r="S3693" t="str">
        <v>plays</v>
      </c>
    </row>
    <row r="3694" spans="1:19" ht="57.6" x14ac:dyDescent="0.3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 s="9">
        <f>(((J3694/60)/60)/24)+DATE(1970,1,1)</f>
        <v>42768.425370370373</v>
      </c>
      <c r="P3694">
        <f>YEAR(O3694)</f>
        <v>2017</v>
      </c>
      <c r="R3694" t="str" cm="1">
        <f t="array" ref="R3694:S3694">_xlfn.TEXTSPLIT(N3694,"/")</f>
        <v>theater</v>
      </c>
      <c r="S3694" t="str">
        <v>plays</v>
      </c>
    </row>
    <row r="3695" spans="1:19" ht="43.2" x14ac:dyDescent="0.3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 s="9">
        <f>(((J3695/60)/60)/24)+DATE(1970,1,1)</f>
        <v>41851.200150462959</v>
      </c>
      <c r="P3695">
        <f>YEAR(O3695)</f>
        <v>2014</v>
      </c>
      <c r="R3695" t="str" cm="1">
        <f t="array" ref="R3695:S3695">_xlfn.TEXTSPLIT(N3695,"/")</f>
        <v>theater</v>
      </c>
      <c r="S3695" t="str">
        <v>plays</v>
      </c>
    </row>
    <row r="3696" spans="1:19" ht="43.2" x14ac:dyDescent="0.3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 s="9">
        <f>(((J3696/60)/60)/24)+DATE(1970,1,1)</f>
        <v>42556.873020833329</v>
      </c>
      <c r="P3696">
        <f>YEAR(O3696)</f>
        <v>2016</v>
      </c>
      <c r="R3696" t="str" cm="1">
        <f t="array" ref="R3696:S3696">_xlfn.TEXTSPLIT(N3696,"/")</f>
        <v>theater</v>
      </c>
      <c r="S3696" t="str">
        <v>plays</v>
      </c>
    </row>
    <row r="3697" spans="1:19" ht="28.8" x14ac:dyDescent="0.3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 s="9">
        <f>(((J3697/60)/60)/24)+DATE(1970,1,1)</f>
        <v>41943.753032407411</v>
      </c>
      <c r="P3697">
        <f>YEAR(O3697)</f>
        <v>2014</v>
      </c>
      <c r="R3697" t="str" cm="1">
        <f t="array" ref="R3697:S3697">_xlfn.TEXTSPLIT(N3697,"/")</f>
        <v>theater</v>
      </c>
      <c r="S3697" t="str">
        <v>plays</v>
      </c>
    </row>
    <row r="3698" spans="1:19" ht="57.6" x14ac:dyDescent="0.3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 s="9">
        <f>(((J3698/60)/60)/24)+DATE(1970,1,1)</f>
        <v>42570.850381944445</v>
      </c>
      <c r="P3698">
        <f>YEAR(O3698)</f>
        <v>2016</v>
      </c>
      <c r="R3698" t="str" cm="1">
        <f t="array" ref="R3698:S3698">_xlfn.TEXTSPLIT(N3698,"/")</f>
        <v>theater</v>
      </c>
      <c r="S3698" t="str">
        <v>plays</v>
      </c>
    </row>
    <row r="3699" spans="1:19" ht="43.2" x14ac:dyDescent="0.3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 s="9">
        <f>(((J3699/60)/60)/24)+DATE(1970,1,1)</f>
        <v>42062.834444444445</v>
      </c>
      <c r="P3699">
        <f>YEAR(O3699)</f>
        <v>2015</v>
      </c>
      <c r="R3699" t="str" cm="1">
        <f t="array" ref="R3699:S3699">_xlfn.TEXTSPLIT(N3699,"/")</f>
        <v>theater</v>
      </c>
      <c r="S3699" t="str">
        <v>plays</v>
      </c>
    </row>
    <row r="3700" spans="1:19" x14ac:dyDescent="0.3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 s="9">
        <f>(((J3700/60)/60)/24)+DATE(1970,1,1)</f>
        <v>42762.942430555559</v>
      </c>
      <c r="P3700">
        <f>YEAR(O3700)</f>
        <v>2017</v>
      </c>
      <c r="R3700" t="str" cm="1">
        <f t="array" ref="R3700:S3700">_xlfn.TEXTSPLIT(N3700,"/")</f>
        <v>theater</v>
      </c>
      <c r="S3700" t="str">
        <v>plays</v>
      </c>
    </row>
    <row r="3701" spans="1:19" ht="43.2" x14ac:dyDescent="0.3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 s="9">
        <f>(((J3701/60)/60)/24)+DATE(1970,1,1)</f>
        <v>42318.702094907407</v>
      </c>
      <c r="P3701">
        <f>YEAR(O3701)</f>
        <v>2015</v>
      </c>
      <c r="R3701" t="str" cm="1">
        <f t="array" ref="R3701:S3701">_xlfn.TEXTSPLIT(N3701,"/")</f>
        <v>theater</v>
      </c>
      <c r="S3701" t="str">
        <v>plays</v>
      </c>
    </row>
    <row r="3702" spans="1:19" ht="43.2" x14ac:dyDescent="0.3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 s="9">
        <f>(((J3702/60)/60)/24)+DATE(1970,1,1)</f>
        <v>42646.092812499999</v>
      </c>
      <c r="P3702">
        <f>YEAR(O3702)</f>
        <v>2016</v>
      </c>
      <c r="R3702" t="str" cm="1">
        <f t="array" ref="R3702:S3702">_xlfn.TEXTSPLIT(N3702,"/")</f>
        <v>theater</v>
      </c>
      <c r="S3702" t="str">
        <v>plays</v>
      </c>
    </row>
    <row r="3703" spans="1:19" ht="43.2" x14ac:dyDescent="0.3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 s="9">
        <f>(((J3703/60)/60)/24)+DATE(1970,1,1)</f>
        <v>42238.13282407407</v>
      </c>
      <c r="P3703">
        <f>YEAR(O3703)</f>
        <v>2015</v>
      </c>
      <c r="R3703" t="str" cm="1">
        <f t="array" ref="R3703:S3703">_xlfn.TEXTSPLIT(N3703,"/")</f>
        <v>theater</v>
      </c>
      <c r="S3703" t="str">
        <v>plays</v>
      </c>
    </row>
    <row r="3704" spans="1:19" ht="43.2" x14ac:dyDescent="0.3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 s="9">
        <f>(((J3704/60)/60)/24)+DATE(1970,1,1)</f>
        <v>42473.794710648144</v>
      </c>
      <c r="P3704">
        <f>YEAR(O3704)</f>
        <v>2016</v>
      </c>
      <c r="R3704" t="str" cm="1">
        <f t="array" ref="R3704:S3704">_xlfn.TEXTSPLIT(N3704,"/")</f>
        <v>theater</v>
      </c>
      <c r="S3704" t="str">
        <v>plays</v>
      </c>
    </row>
    <row r="3705" spans="1:19" ht="43.2" x14ac:dyDescent="0.3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 s="9">
        <f>(((J3705/60)/60)/24)+DATE(1970,1,1)</f>
        <v>42558.189432870371</v>
      </c>
      <c r="P3705">
        <f>YEAR(O3705)</f>
        <v>2016</v>
      </c>
      <c r="R3705" t="str" cm="1">
        <f t="array" ref="R3705:S3705">_xlfn.TEXTSPLIT(N3705,"/")</f>
        <v>theater</v>
      </c>
      <c r="S3705" t="str">
        <v>plays</v>
      </c>
    </row>
    <row r="3706" spans="1:19" ht="43.2" x14ac:dyDescent="0.3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 s="9">
        <f>(((J3706/60)/60)/24)+DATE(1970,1,1)</f>
        <v>42201.675011574072</v>
      </c>
      <c r="P3706">
        <f>YEAR(O3706)</f>
        <v>2015</v>
      </c>
      <c r="R3706" t="str" cm="1">
        <f t="array" ref="R3706:S3706">_xlfn.TEXTSPLIT(N3706,"/")</f>
        <v>theater</v>
      </c>
      <c r="S3706" t="str">
        <v>plays</v>
      </c>
    </row>
    <row r="3707" spans="1:19" ht="43.2" x14ac:dyDescent="0.3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 s="9">
        <f>(((J3707/60)/60)/24)+DATE(1970,1,1)</f>
        <v>42507.264699074076</v>
      </c>
      <c r="P3707">
        <f>YEAR(O3707)</f>
        <v>2016</v>
      </c>
      <c r="R3707" t="str" cm="1">
        <f t="array" ref="R3707:S3707">_xlfn.TEXTSPLIT(N3707,"/")</f>
        <v>theater</v>
      </c>
      <c r="S3707" t="str">
        <v>plays</v>
      </c>
    </row>
    <row r="3708" spans="1:19" x14ac:dyDescent="0.3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 s="9">
        <f>(((J3708/60)/60)/24)+DATE(1970,1,1)</f>
        <v>42154.873124999998</v>
      </c>
      <c r="P3708">
        <f>YEAR(O3708)</f>
        <v>2015</v>
      </c>
      <c r="R3708" t="str" cm="1">
        <f t="array" ref="R3708:S3708">_xlfn.TEXTSPLIT(N3708,"/")</f>
        <v>theater</v>
      </c>
      <c r="S3708" t="str">
        <v>plays</v>
      </c>
    </row>
    <row r="3709" spans="1:19" ht="43.2" x14ac:dyDescent="0.3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 s="9">
        <f>(((J3709/60)/60)/24)+DATE(1970,1,1)</f>
        <v>42054.74418981481</v>
      </c>
      <c r="P3709">
        <f>YEAR(O3709)</f>
        <v>2015</v>
      </c>
      <c r="R3709" t="str" cm="1">
        <f t="array" ref="R3709:S3709">_xlfn.TEXTSPLIT(N3709,"/")</f>
        <v>theater</v>
      </c>
      <c r="S3709" t="str">
        <v>plays</v>
      </c>
    </row>
    <row r="3710" spans="1:19" ht="43.2" x14ac:dyDescent="0.3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 s="9">
        <f>(((J3710/60)/60)/24)+DATE(1970,1,1)</f>
        <v>42139.525567129633</v>
      </c>
      <c r="P3710">
        <f>YEAR(O3710)</f>
        <v>2015</v>
      </c>
      <c r="R3710" t="str" cm="1">
        <f t="array" ref="R3710:S3710">_xlfn.TEXTSPLIT(N3710,"/")</f>
        <v>theater</v>
      </c>
      <c r="S3710" t="str">
        <v>plays</v>
      </c>
    </row>
    <row r="3711" spans="1:19" ht="43.2" x14ac:dyDescent="0.3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 s="9">
        <f>(((J3711/60)/60)/24)+DATE(1970,1,1)</f>
        <v>41781.045173611114</v>
      </c>
      <c r="P3711">
        <f>YEAR(O3711)</f>
        <v>2014</v>
      </c>
      <c r="R3711" t="str" cm="1">
        <f t="array" ref="R3711:S3711">_xlfn.TEXTSPLIT(N3711,"/")</f>
        <v>theater</v>
      </c>
      <c r="S3711" t="str">
        <v>plays</v>
      </c>
    </row>
    <row r="3712" spans="1:19" ht="43.2" x14ac:dyDescent="0.3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 s="9">
        <f>(((J3712/60)/60)/24)+DATE(1970,1,1)</f>
        <v>42627.955104166671</v>
      </c>
      <c r="P3712">
        <f>YEAR(O3712)</f>
        <v>2016</v>
      </c>
      <c r="R3712" t="str" cm="1">
        <f t="array" ref="R3712:S3712">_xlfn.TEXTSPLIT(N3712,"/")</f>
        <v>theater</v>
      </c>
      <c r="S3712" t="str">
        <v>plays</v>
      </c>
    </row>
    <row r="3713" spans="1:19" ht="57.6" x14ac:dyDescent="0.3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 s="9">
        <f>(((J3713/60)/60)/24)+DATE(1970,1,1)</f>
        <v>41746.189409722225</v>
      </c>
      <c r="P3713">
        <f>YEAR(O3713)</f>
        <v>2014</v>
      </c>
      <c r="R3713" t="str" cm="1">
        <f t="array" ref="R3713:S3713">_xlfn.TEXTSPLIT(N3713,"/")</f>
        <v>theater</v>
      </c>
      <c r="S3713" t="str">
        <v>plays</v>
      </c>
    </row>
    <row r="3714" spans="1:19" ht="43.2" x14ac:dyDescent="0.3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 s="9">
        <f>(((J3714/60)/60)/24)+DATE(1970,1,1)</f>
        <v>42722.84474537037</v>
      </c>
      <c r="P3714">
        <f>YEAR(O3714)</f>
        <v>2016</v>
      </c>
      <c r="R3714" t="str" cm="1">
        <f t="array" ref="R3714:S3714">_xlfn.TEXTSPLIT(N3714,"/")</f>
        <v>theater</v>
      </c>
      <c r="S3714" t="str">
        <v>plays</v>
      </c>
    </row>
    <row r="3715" spans="1:19" x14ac:dyDescent="0.3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 s="9">
        <f>(((J3715/60)/60)/24)+DATE(1970,1,1)</f>
        <v>41953.773090277777</v>
      </c>
      <c r="P3715">
        <f>YEAR(O3715)</f>
        <v>2014</v>
      </c>
      <c r="R3715" t="str" cm="1">
        <f t="array" ref="R3715:S3715">_xlfn.TEXTSPLIT(N3715,"/")</f>
        <v>theater</v>
      </c>
      <c r="S3715" t="str">
        <v>plays</v>
      </c>
    </row>
    <row r="3716" spans="1:19" ht="43.2" x14ac:dyDescent="0.3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 s="9">
        <f>(((J3716/60)/60)/24)+DATE(1970,1,1)</f>
        <v>42196.166874999995</v>
      </c>
      <c r="P3716">
        <f>YEAR(O3716)</f>
        <v>2015</v>
      </c>
      <c r="R3716" t="str" cm="1">
        <f t="array" ref="R3716:S3716">_xlfn.TEXTSPLIT(N3716,"/")</f>
        <v>theater</v>
      </c>
      <c r="S3716" t="str">
        <v>plays</v>
      </c>
    </row>
    <row r="3717" spans="1:19" ht="43.2" x14ac:dyDescent="0.3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 s="9">
        <f>(((J3717/60)/60)/24)+DATE(1970,1,1)</f>
        <v>42278.629710648151</v>
      </c>
      <c r="P3717">
        <f>YEAR(O3717)</f>
        <v>2015</v>
      </c>
      <c r="R3717" t="str" cm="1">
        <f t="array" ref="R3717:S3717">_xlfn.TEXTSPLIT(N3717,"/")</f>
        <v>theater</v>
      </c>
      <c r="S3717" t="str">
        <v>plays</v>
      </c>
    </row>
    <row r="3718" spans="1:19" ht="43.2" x14ac:dyDescent="0.3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 s="9">
        <f>(((J3718/60)/60)/24)+DATE(1970,1,1)</f>
        <v>42061.212488425925</v>
      </c>
      <c r="P3718">
        <f>YEAR(O3718)</f>
        <v>2015</v>
      </c>
      <c r="R3718" t="str" cm="1">
        <f t="array" ref="R3718:S3718">_xlfn.TEXTSPLIT(N3718,"/")</f>
        <v>theater</v>
      </c>
      <c r="S3718" t="str">
        <v>plays</v>
      </c>
    </row>
    <row r="3719" spans="1:19" ht="43.2" x14ac:dyDescent="0.3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 s="9">
        <f>(((J3719/60)/60)/24)+DATE(1970,1,1)</f>
        <v>41827.909942129627</v>
      </c>
      <c r="P3719">
        <f>YEAR(O3719)</f>
        <v>2014</v>
      </c>
      <c r="R3719" t="str" cm="1">
        <f t="array" ref="R3719:S3719">_xlfn.TEXTSPLIT(N3719,"/")</f>
        <v>theater</v>
      </c>
      <c r="S3719" t="str">
        <v>plays</v>
      </c>
    </row>
    <row r="3720" spans="1:19" ht="43.2" x14ac:dyDescent="0.3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 s="9">
        <f>(((J3720/60)/60)/24)+DATE(1970,1,1)</f>
        <v>42042.197824074072</v>
      </c>
      <c r="P3720">
        <f>YEAR(O3720)</f>
        <v>2015</v>
      </c>
      <c r="R3720" t="str" cm="1">
        <f t="array" ref="R3720:S3720">_xlfn.TEXTSPLIT(N3720,"/")</f>
        <v>theater</v>
      </c>
      <c r="S3720" t="str">
        <v>plays</v>
      </c>
    </row>
    <row r="3721" spans="1:19" ht="43.2" x14ac:dyDescent="0.3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 s="9">
        <f>(((J3721/60)/60)/24)+DATE(1970,1,1)</f>
        <v>42341.818379629629</v>
      </c>
      <c r="P3721">
        <f>YEAR(O3721)</f>
        <v>2015</v>
      </c>
      <c r="R3721" t="str" cm="1">
        <f t="array" ref="R3721:S3721">_xlfn.TEXTSPLIT(N3721,"/")</f>
        <v>theater</v>
      </c>
      <c r="S3721" t="str">
        <v>plays</v>
      </c>
    </row>
    <row r="3722" spans="1:19" ht="57.6" x14ac:dyDescent="0.3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 s="9">
        <f>(((J3722/60)/60)/24)+DATE(1970,1,1)</f>
        <v>41880.061006944445</v>
      </c>
      <c r="P3722">
        <f>YEAR(O3722)</f>
        <v>2014</v>
      </c>
      <c r="R3722" t="str" cm="1">
        <f t="array" ref="R3722:S3722">_xlfn.TEXTSPLIT(N3722,"/")</f>
        <v>theater</v>
      </c>
      <c r="S3722" t="str">
        <v>plays</v>
      </c>
    </row>
    <row r="3723" spans="1:19" ht="43.2" x14ac:dyDescent="0.3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 s="9">
        <f>(((J3723/60)/60)/24)+DATE(1970,1,1)</f>
        <v>41993.824340277773</v>
      </c>
      <c r="P3723">
        <f>YEAR(O3723)</f>
        <v>2014</v>
      </c>
      <c r="R3723" t="str" cm="1">
        <f t="array" ref="R3723:S3723">_xlfn.TEXTSPLIT(N3723,"/")</f>
        <v>theater</v>
      </c>
      <c r="S3723" t="str">
        <v>plays</v>
      </c>
    </row>
    <row r="3724" spans="1:19" ht="43.2" x14ac:dyDescent="0.3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 s="9">
        <f>(((J3724/60)/60)/24)+DATE(1970,1,1)</f>
        <v>41233.499131944445</v>
      </c>
      <c r="P3724">
        <f>YEAR(O3724)</f>
        <v>2012</v>
      </c>
      <c r="R3724" t="str" cm="1">
        <f t="array" ref="R3724:S3724">_xlfn.TEXTSPLIT(N3724,"/")</f>
        <v>theater</v>
      </c>
      <c r="S3724" t="str">
        <v>plays</v>
      </c>
    </row>
    <row r="3725" spans="1:19" ht="28.8" x14ac:dyDescent="0.3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 s="9">
        <f>(((J3725/60)/60)/24)+DATE(1970,1,1)</f>
        <v>41447.839722222219</v>
      </c>
      <c r="P3725">
        <f>YEAR(O3725)</f>
        <v>2013</v>
      </c>
      <c r="R3725" t="str" cm="1">
        <f t="array" ref="R3725:S3725">_xlfn.TEXTSPLIT(N3725,"/")</f>
        <v>theater</v>
      </c>
      <c r="S3725" t="str">
        <v>plays</v>
      </c>
    </row>
    <row r="3726" spans="1:19" ht="57.6" x14ac:dyDescent="0.3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 s="9">
        <f>(((J3726/60)/60)/24)+DATE(1970,1,1)</f>
        <v>40531.886886574073</v>
      </c>
      <c r="P3726">
        <f>YEAR(O3726)</f>
        <v>2010</v>
      </c>
      <c r="R3726" t="str" cm="1">
        <f t="array" ref="R3726:S3726">_xlfn.TEXTSPLIT(N3726,"/")</f>
        <v>theater</v>
      </c>
      <c r="S3726" t="str">
        <v>plays</v>
      </c>
    </row>
    <row r="3727" spans="1:19" ht="43.2" x14ac:dyDescent="0.3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 s="9">
        <f>(((J3727/60)/60)/24)+DATE(1970,1,1)</f>
        <v>41827.605057870373</v>
      </c>
      <c r="P3727">
        <f>YEAR(O3727)</f>
        <v>2014</v>
      </c>
      <c r="R3727" t="str" cm="1">
        <f t="array" ref="R3727:S3727">_xlfn.TEXTSPLIT(N3727,"/")</f>
        <v>theater</v>
      </c>
      <c r="S3727" t="str">
        <v>plays</v>
      </c>
    </row>
    <row r="3728" spans="1:19" ht="43.2" x14ac:dyDescent="0.3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 s="9">
        <f>(((J3728/60)/60)/24)+DATE(1970,1,1)</f>
        <v>42766.805034722223</v>
      </c>
      <c r="P3728">
        <f>YEAR(O3728)</f>
        <v>2017</v>
      </c>
      <c r="R3728" t="str" cm="1">
        <f t="array" ref="R3728:S3728">_xlfn.TEXTSPLIT(N3728,"/")</f>
        <v>theater</v>
      </c>
      <c r="S3728" t="str">
        <v>plays</v>
      </c>
    </row>
    <row r="3729" spans="1:19" ht="43.2" x14ac:dyDescent="0.3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 s="9">
        <f>(((J3729/60)/60)/24)+DATE(1970,1,1)</f>
        <v>42303.672662037032</v>
      </c>
      <c r="P3729">
        <f>YEAR(O3729)</f>
        <v>2015</v>
      </c>
      <c r="R3729" t="str" cm="1">
        <f t="array" ref="R3729:S3729">_xlfn.TEXTSPLIT(N3729,"/")</f>
        <v>theater</v>
      </c>
      <c r="S3729" t="str">
        <v>plays</v>
      </c>
    </row>
    <row r="3730" spans="1:19" ht="57.6" x14ac:dyDescent="0.3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 s="9">
        <f>(((J3730/60)/60)/24)+DATE(1970,1,1)</f>
        <v>41931.682939814818</v>
      </c>
      <c r="P3730">
        <f>YEAR(O3730)</f>
        <v>2014</v>
      </c>
      <c r="R3730" t="str" cm="1">
        <f t="array" ref="R3730:S3730">_xlfn.TEXTSPLIT(N3730,"/")</f>
        <v>theater</v>
      </c>
      <c r="S3730" t="str">
        <v>plays</v>
      </c>
    </row>
    <row r="3731" spans="1:19" ht="28.8" x14ac:dyDescent="0.3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 s="9">
        <f>(((J3731/60)/60)/24)+DATE(1970,1,1)</f>
        <v>42219.019733796296</v>
      </c>
      <c r="P3731">
        <f>YEAR(O3731)</f>
        <v>2015</v>
      </c>
      <c r="R3731" t="str" cm="1">
        <f t="array" ref="R3731:S3731">_xlfn.TEXTSPLIT(N3731,"/")</f>
        <v>theater</v>
      </c>
      <c r="S3731" t="str">
        <v>plays</v>
      </c>
    </row>
    <row r="3732" spans="1:19" ht="43.2" x14ac:dyDescent="0.3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 s="9">
        <f>(((J3732/60)/60)/24)+DATE(1970,1,1)</f>
        <v>42248.697754629626</v>
      </c>
      <c r="P3732">
        <f>YEAR(O3732)</f>
        <v>2015</v>
      </c>
      <c r="R3732" t="str" cm="1">
        <f t="array" ref="R3732:S3732">_xlfn.TEXTSPLIT(N3732,"/")</f>
        <v>theater</v>
      </c>
      <c r="S3732" t="str">
        <v>plays</v>
      </c>
    </row>
    <row r="3733" spans="1:19" ht="43.2" x14ac:dyDescent="0.3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 s="9">
        <f>(((J3733/60)/60)/24)+DATE(1970,1,1)</f>
        <v>41827.674143518518</v>
      </c>
      <c r="P3733">
        <f>YEAR(O3733)</f>
        <v>2014</v>
      </c>
      <c r="R3733" t="str" cm="1">
        <f t="array" ref="R3733:S3733">_xlfn.TEXTSPLIT(N3733,"/")</f>
        <v>theater</v>
      </c>
      <c r="S3733" t="str">
        <v>plays</v>
      </c>
    </row>
    <row r="3734" spans="1:19" ht="43.2" x14ac:dyDescent="0.3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 s="9">
        <f>(((J3734/60)/60)/24)+DATE(1970,1,1)</f>
        <v>41806.395428240743</v>
      </c>
      <c r="P3734">
        <f>YEAR(O3734)</f>
        <v>2014</v>
      </c>
      <c r="R3734" t="str" cm="1">
        <f t="array" ref="R3734:S3734">_xlfn.TEXTSPLIT(N3734,"/")</f>
        <v>theater</v>
      </c>
      <c r="S3734" t="str">
        <v>plays</v>
      </c>
    </row>
    <row r="3735" spans="1:19" ht="43.2" x14ac:dyDescent="0.3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 s="9">
        <f>(((J3735/60)/60)/24)+DATE(1970,1,1)</f>
        <v>42495.992800925931</v>
      </c>
      <c r="P3735">
        <f>YEAR(O3735)</f>
        <v>2016</v>
      </c>
      <c r="R3735" t="str" cm="1">
        <f t="array" ref="R3735:S3735">_xlfn.TEXTSPLIT(N3735,"/")</f>
        <v>theater</v>
      </c>
      <c r="S3735" t="str">
        <v>plays</v>
      </c>
    </row>
    <row r="3736" spans="1:19" ht="57.6" x14ac:dyDescent="0.3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 s="9">
        <f>(((J3736/60)/60)/24)+DATE(1970,1,1)</f>
        <v>41866.025347222225</v>
      </c>
      <c r="P3736">
        <f>YEAR(O3736)</f>
        <v>2014</v>
      </c>
      <c r="R3736" t="str" cm="1">
        <f t="array" ref="R3736:S3736">_xlfn.TEXTSPLIT(N3736,"/")</f>
        <v>theater</v>
      </c>
      <c r="S3736" t="str">
        <v>plays</v>
      </c>
    </row>
    <row r="3737" spans="1:19" ht="43.2" x14ac:dyDescent="0.3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 s="9">
        <f>(((J3737/60)/60)/24)+DATE(1970,1,1)</f>
        <v>42690.041435185187</v>
      </c>
      <c r="P3737">
        <f>YEAR(O3737)</f>
        <v>2016</v>
      </c>
      <c r="R3737" t="str" cm="1">
        <f t="array" ref="R3737:S3737">_xlfn.TEXTSPLIT(N3737,"/")</f>
        <v>theater</v>
      </c>
      <c r="S3737" t="str">
        <v>plays</v>
      </c>
    </row>
    <row r="3738" spans="1:19" ht="43.2" x14ac:dyDescent="0.3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 s="9">
        <f>(((J3738/60)/60)/24)+DATE(1970,1,1)</f>
        <v>41851.541585648149</v>
      </c>
      <c r="P3738">
        <f>YEAR(O3738)</f>
        <v>2014</v>
      </c>
      <c r="R3738" t="str" cm="1">
        <f t="array" ref="R3738:S3738">_xlfn.TEXTSPLIT(N3738,"/")</f>
        <v>theater</v>
      </c>
      <c r="S3738" t="str">
        <v>plays</v>
      </c>
    </row>
    <row r="3739" spans="1:19" ht="43.2" x14ac:dyDescent="0.3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 s="9">
        <f>(((J3739/60)/60)/24)+DATE(1970,1,1)</f>
        <v>41809.12300925926</v>
      </c>
      <c r="P3739">
        <f>YEAR(O3739)</f>
        <v>2014</v>
      </c>
      <c r="R3739" t="str" cm="1">
        <f t="array" ref="R3739:S3739">_xlfn.TEXTSPLIT(N3739,"/")</f>
        <v>theater</v>
      </c>
      <c r="S3739" t="str">
        <v>plays</v>
      </c>
    </row>
    <row r="3740" spans="1:19" ht="57.6" x14ac:dyDescent="0.3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 s="9">
        <f>(((J3740/60)/60)/24)+DATE(1970,1,1)</f>
        <v>42575.130057870367</v>
      </c>
      <c r="P3740">
        <f>YEAR(O3740)</f>
        <v>2016</v>
      </c>
      <c r="R3740" t="str" cm="1">
        <f t="array" ref="R3740:S3740">_xlfn.TEXTSPLIT(N3740,"/")</f>
        <v>theater</v>
      </c>
      <c r="S3740" t="str">
        <v>plays</v>
      </c>
    </row>
    <row r="3741" spans="1:19" ht="43.2" x14ac:dyDescent="0.3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 s="9">
        <f>(((J3741/60)/60)/24)+DATE(1970,1,1)</f>
        <v>41753.635775462964</v>
      </c>
      <c r="P3741">
        <f>YEAR(O3741)</f>
        <v>2014</v>
      </c>
      <c r="R3741" t="str" cm="1">
        <f t="array" ref="R3741:S3741">_xlfn.TEXTSPLIT(N3741,"/")</f>
        <v>theater</v>
      </c>
      <c r="S3741" t="str">
        <v>plays</v>
      </c>
    </row>
    <row r="3742" spans="1:19" ht="43.2" x14ac:dyDescent="0.3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 s="9">
        <f>(((J3742/60)/60)/24)+DATE(1970,1,1)</f>
        <v>41915.762835648151</v>
      </c>
      <c r="P3742">
        <f>YEAR(O3742)</f>
        <v>2014</v>
      </c>
      <c r="R3742" t="str" cm="1">
        <f t="array" ref="R3742:S3742">_xlfn.TEXTSPLIT(N3742,"/")</f>
        <v>theater</v>
      </c>
      <c r="S3742" t="str">
        <v>plays</v>
      </c>
    </row>
    <row r="3743" spans="1:19" ht="43.2" x14ac:dyDescent="0.3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 s="9">
        <f>(((J3743/60)/60)/24)+DATE(1970,1,1)</f>
        <v>42243.6252662037</v>
      </c>
      <c r="P3743">
        <f>YEAR(O3743)</f>
        <v>2015</v>
      </c>
      <c r="R3743" t="str" cm="1">
        <f t="array" ref="R3743:S3743">_xlfn.TEXTSPLIT(N3743,"/")</f>
        <v>theater</v>
      </c>
      <c r="S3743" t="str">
        <v>plays</v>
      </c>
    </row>
    <row r="3744" spans="1:19" ht="43.2" x14ac:dyDescent="0.3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 s="9">
        <f>(((J3744/60)/60)/24)+DATE(1970,1,1)</f>
        <v>42016.050451388888</v>
      </c>
      <c r="P3744">
        <f>YEAR(O3744)</f>
        <v>2015</v>
      </c>
      <c r="R3744" t="str" cm="1">
        <f t="array" ref="R3744:S3744">_xlfn.TEXTSPLIT(N3744,"/")</f>
        <v>theater</v>
      </c>
      <c r="S3744" t="str">
        <v>plays</v>
      </c>
    </row>
    <row r="3745" spans="1:19" ht="43.2" x14ac:dyDescent="0.3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 s="9">
        <f>(((J3745/60)/60)/24)+DATE(1970,1,1)</f>
        <v>41982.688611111109</v>
      </c>
      <c r="P3745">
        <f>YEAR(O3745)</f>
        <v>2014</v>
      </c>
      <c r="R3745" t="str" cm="1">
        <f t="array" ref="R3745:S3745">_xlfn.TEXTSPLIT(N3745,"/")</f>
        <v>theater</v>
      </c>
      <c r="S3745" t="str">
        <v>plays</v>
      </c>
    </row>
    <row r="3746" spans="1:19" ht="43.2" x14ac:dyDescent="0.3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 s="9">
        <f>(((J3746/60)/60)/24)+DATE(1970,1,1)</f>
        <v>41902.333726851852</v>
      </c>
      <c r="P3746">
        <f>YEAR(O3746)</f>
        <v>2014</v>
      </c>
      <c r="R3746" t="str" cm="1">
        <f t="array" ref="R3746:S3746">_xlfn.TEXTSPLIT(N3746,"/")</f>
        <v>theater</v>
      </c>
      <c r="S3746" t="str">
        <v>plays</v>
      </c>
    </row>
    <row r="3747" spans="1:19" ht="43.2" x14ac:dyDescent="0.3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 s="9">
        <f>(((J3747/60)/60)/24)+DATE(1970,1,1)</f>
        <v>41789.726979166669</v>
      </c>
      <c r="P3747">
        <f>YEAR(O3747)</f>
        <v>2014</v>
      </c>
      <c r="R3747" t="str" cm="1">
        <f t="array" ref="R3747:S3747">_xlfn.TEXTSPLIT(N3747,"/")</f>
        <v>theater</v>
      </c>
      <c r="S3747" t="str">
        <v>plays</v>
      </c>
    </row>
    <row r="3748" spans="1:19" ht="57.6" x14ac:dyDescent="0.3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 s="9">
        <f>(((J3748/60)/60)/24)+DATE(1970,1,1)</f>
        <v>42173.803217592591</v>
      </c>
      <c r="P3748">
        <f>YEAR(O3748)</f>
        <v>2015</v>
      </c>
      <c r="R3748" t="str" cm="1">
        <f t="array" ref="R3748:S3748">_xlfn.TEXTSPLIT(N3748,"/")</f>
        <v>theater</v>
      </c>
      <c r="S3748" t="str">
        <v>plays</v>
      </c>
    </row>
    <row r="3749" spans="1:19" ht="43.2" x14ac:dyDescent="0.3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 s="9">
        <f>(((J3749/60)/60)/24)+DATE(1970,1,1)</f>
        <v>42737.910138888896</v>
      </c>
      <c r="P3749">
        <f>YEAR(O3749)</f>
        <v>2017</v>
      </c>
      <c r="R3749" t="str" cm="1">
        <f t="array" ref="R3749:S3749">_xlfn.TEXTSPLIT(N3749,"/")</f>
        <v>theater</v>
      </c>
      <c r="S3749" t="str">
        <v>plays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(((J3750/60)/60)/24)+DATE(1970,1,1)</f>
        <v>42395.706435185188</v>
      </c>
      <c r="P3750">
        <f>YEAR(O3750)</f>
        <v>2016</v>
      </c>
      <c r="R3750" t="str" cm="1">
        <f t="array" ref="R3750:S3750">_xlfn.TEXTSPLIT(N3750,"/")</f>
        <v>theater</v>
      </c>
      <c r="S3750" t="str">
        <v>musical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(((J3751/60)/60)/24)+DATE(1970,1,1)</f>
        <v>42458.127175925925</v>
      </c>
      <c r="P3751">
        <f>YEAR(O3751)</f>
        <v>2016</v>
      </c>
      <c r="R3751" t="str" cm="1">
        <f t="array" ref="R3751:S3751">_xlfn.TEXTSPLIT(N3751,"/")</f>
        <v>theater</v>
      </c>
      <c r="S3751" t="str">
        <v>musical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(((J3752/60)/60)/24)+DATE(1970,1,1)</f>
        <v>42016.981574074074</v>
      </c>
      <c r="P3752">
        <f>YEAR(O3752)</f>
        <v>2015</v>
      </c>
      <c r="R3752" t="str" cm="1">
        <f t="array" ref="R3752:S3752">_xlfn.TEXTSPLIT(N3752,"/")</f>
        <v>theater</v>
      </c>
      <c r="S3752" t="str">
        <v>musical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(((J3753/60)/60)/24)+DATE(1970,1,1)</f>
        <v>42403.035567129627</v>
      </c>
      <c r="P3753">
        <f>YEAR(O3753)</f>
        <v>2016</v>
      </c>
      <c r="R3753" t="str" cm="1">
        <f t="array" ref="R3753:S3753">_xlfn.TEXTSPLIT(N3753,"/")</f>
        <v>theater</v>
      </c>
      <c r="S3753" t="str">
        <v>musical</v>
      </c>
    </row>
    <row r="3754" spans="1:19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(((J3754/60)/60)/24)+DATE(1970,1,1)</f>
        <v>42619.802488425921</v>
      </c>
      <c r="P3754">
        <f>YEAR(O3754)</f>
        <v>2016</v>
      </c>
      <c r="R3754" t="str" cm="1">
        <f t="array" ref="R3754:S3754">_xlfn.TEXTSPLIT(N3754,"/")</f>
        <v>theater</v>
      </c>
      <c r="S3754" t="str">
        <v>musical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(((J3755/60)/60)/24)+DATE(1970,1,1)</f>
        <v>42128.824074074073</v>
      </c>
      <c r="P3755">
        <f>YEAR(O3755)</f>
        <v>2015</v>
      </c>
      <c r="R3755" t="str" cm="1">
        <f t="array" ref="R3755:S3755">_xlfn.TEXTSPLIT(N3755,"/")</f>
        <v>theater</v>
      </c>
      <c r="S3755" t="str">
        <v>musical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(((J3756/60)/60)/24)+DATE(1970,1,1)</f>
        <v>41808.881215277775</v>
      </c>
      <c r="P3756">
        <f>YEAR(O3756)</f>
        <v>2014</v>
      </c>
      <c r="R3756" t="str" cm="1">
        <f t="array" ref="R3756:S3756">_xlfn.TEXTSPLIT(N3756,"/")</f>
        <v>theater</v>
      </c>
      <c r="S3756" t="str">
        <v>musical</v>
      </c>
    </row>
    <row r="3757" spans="1:19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(((J3757/60)/60)/24)+DATE(1970,1,1)</f>
        <v>42445.866979166662</v>
      </c>
      <c r="P3757">
        <f>YEAR(O3757)</f>
        <v>2016</v>
      </c>
      <c r="R3757" t="str" cm="1">
        <f t="array" ref="R3757:S3757">_xlfn.TEXTSPLIT(N3757,"/")</f>
        <v>theater</v>
      </c>
      <c r="S3757" t="str">
        <v>musical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(((J3758/60)/60)/24)+DATE(1970,1,1)</f>
        <v>41771.814791666664</v>
      </c>
      <c r="P3758">
        <f>YEAR(O3758)</f>
        <v>2014</v>
      </c>
      <c r="R3758" t="str" cm="1">
        <f t="array" ref="R3758:S3758">_xlfn.TEXTSPLIT(N3758,"/")</f>
        <v>theater</v>
      </c>
      <c r="S3758" t="str">
        <v>musical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(((J3759/60)/60)/24)+DATE(1970,1,1)</f>
        <v>41954.850868055553</v>
      </c>
      <c r="P3759">
        <f>YEAR(O3759)</f>
        <v>2014</v>
      </c>
      <c r="R3759" t="str" cm="1">
        <f t="array" ref="R3759:S3759">_xlfn.TEXTSPLIT(N3759,"/")</f>
        <v>theater</v>
      </c>
      <c r="S3759" t="str">
        <v>musical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(((J3760/60)/60)/24)+DATE(1970,1,1)</f>
        <v>41747.471504629626</v>
      </c>
      <c r="P3760">
        <f>YEAR(O3760)</f>
        <v>2014</v>
      </c>
      <c r="R3760" t="str" cm="1">
        <f t="array" ref="R3760:S3760">_xlfn.TEXTSPLIT(N3760,"/")</f>
        <v>theater</v>
      </c>
      <c r="S3760" t="str">
        <v>musical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(((J3761/60)/60)/24)+DATE(1970,1,1)</f>
        <v>42182.108252314814</v>
      </c>
      <c r="P3761">
        <f>YEAR(O3761)</f>
        <v>2015</v>
      </c>
      <c r="R3761" t="str" cm="1">
        <f t="array" ref="R3761:S3761">_xlfn.TEXTSPLIT(N3761,"/")</f>
        <v>theater</v>
      </c>
      <c r="S3761" t="str">
        <v>musical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(((J3762/60)/60)/24)+DATE(1970,1,1)</f>
        <v>41739.525300925925</v>
      </c>
      <c r="P3762">
        <f>YEAR(O3762)</f>
        <v>2014</v>
      </c>
      <c r="R3762" t="str" cm="1">
        <f t="array" ref="R3762:S3762">_xlfn.TEXTSPLIT(N3762,"/")</f>
        <v>theater</v>
      </c>
      <c r="S3762" t="str">
        <v>musical</v>
      </c>
    </row>
    <row r="3763" spans="1:19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(((J3763/60)/60)/24)+DATE(1970,1,1)</f>
        <v>42173.466863425929</v>
      </c>
      <c r="P3763">
        <f>YEAR(O3763)</f>
        <v>2015</v>
      </c>
      <c r="R3763" t="str" cm="1">
        <f t="array" ref="R3763:S3763">_xlfn.TEXTSPLIT(N3763,"/")</f>
        <v>theater</v>
      </c>
      <c r="S3763" t="str">
        <v>musical</v>
      </c>
    </row>
    <row r="3764" spans="1:19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(((J3764/60)/60)/24)+DATE(1970,1,1)</f>
        <v>42193.813530092593</v>
      </c>
      <c r="P3764">
        <f>YEAR(O3764)</f>
        <v>2015</v>
      </c>
      <c r="R3764" t="str" cm="1">
        <f t="array" ref="R3764:S3764">_xlfn.TEXTSPLIT(N3764,"/")</f>
        <v>theater</v>
      </c>
      <c r="S3764" t="str">
        <v>musical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(((J3765/60)/60)/24)+DATE(1970,1,1)</f>
        <v>42065.750300925924</v>
      </c>
      <c r="P3765">
        <f>YEAR(O3765)</f>
        <v>2015</v>
      </c>
      <c r="R3765" t="str" cm="1">
        <f t="array" ref="R3765:S3765">_xlfn.TEXTSPLIT(N3765,"/")</f>
        <v>theater</v>
      </c>
      <c r="S3765" t="str">
        <v>musical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(((J3766/60)/60)/24)+DATE(1970,1,1)</f>
        <v>42499.842962962968</v>
      </c>
      <c r="P3766">
        <f>YEAR(O3766)</f>
        <v>2016</v>
      </c>
      <c r="R3766" t="str" cm="1">
        <f t="array" ref="R3766:S3766">_xlfn.TEXTSPLIT(N3766,"/")</f>
        <v>theater</v>
      </c>
      <c r="S3766" t="str">
        <v>musical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(((J3767/60)/60)/24)+DATE(1970,1,1)</f>
        <v>41820.776412037041</v>
      </c>
      <c r="P3767">
        <f>YEAR(O3767)</f>
        <v>2014</v>
      </c>
      <c r="R3767" t="str" cm="1">
        <f t="array" ref="R3767:S3767">_xlfn.TEXTSPLIT(N3767,"/")</f>
        <v>theater</v>
      </c>
      <c r="S3767" t="str">
        <v>musical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(((J3768/60)/60)/24)+DATE(1970,1,1)</f>
        <v>41788.167187500003</v>
      </c>
      <c r="P3768">
        <f>YEAR(O3768)</f>
        <v>2014</v>
      </c>
      <c r="R3768" t="str" cm="1">
        <f t="array" ref="R3768:S3768">_xlfn.TEXTSPLIT(N3768,"/")</f>
        <v>theater</v>
      </c>
      <c r="S3768" t="str">
        <v>musical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(((J3769/60)/60)/24)+DATE(1970,1,1)</f>
        <v>42050.019641203704</v>
      </c>
      <c r="P3769">
        <f>YEAR(O3769)</f>
        <v>2015</v>
      </c>
      <c r="R3769" t="str" cm="1">
        <f t="array" ref="R3769:S3769">_xlfn.TEXTSPLIT(N3769,"/")</f>
        <v>theater</v>
      </c>
      <c r="S3769" t="str">
        <v>musical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(((J3770/60)/60)/24)+DATE(1970,1,1)</f>
        <v>41772.727893518517</v>
      </c>
      <c r="P3770">
        <f>YEAR(O3770)</f>
        <v>2014</v>
      </c>
      <c r="R3770" t="str" cm="1">
        <f t="array" ref="R3770:S3770">_xlfn.TEXTSPLIT(N3770,"/")</f>
        <v>theater</v>
      </c>
      <c r="S3770" t="str">
        <v>musical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(((J3771/60)/60)/24)+DATE(1970,1,1)</f>
        <v>42445.598136574074</v>
      </c>
      <c r="P3771">
        <f>YEAR(O3771)</f>
        <v>2016</v>
      </c>
      <c r="R3771" t="str" cm="1">
        <f t="array" ref="R3771:S3771">_xlfn.TEXTSPLIT(N3771,"/")</f>
        <v>theater</v>
      </c>
      <c r="S3771" t="str">
        <v>musical</v>
      </c>
    </row>
    <row r="3772" spans="1:19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(((J3772/60)/60)/24)+DATE(1970,1,1)</f>
        <v>42138.930671296301</v>
      </c>
      <c r="P3772">
        <f>YEAR(O3772)</f>
        <v>2015</v>
      </c>
      <c r="R3772" t="str" cm="1">
        <f t="array" ref="R3772:S3772">_xlfn.TEXTSPLIT(N3772,"/")</f>
        <v>theater</v>
      </c>
      <c r="S3772" t="str">
        <v>musical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(((J3773/60)/60)/24)+DATE(1970,1,1)</f>
        <v>42493.857083333336</v>
      </c>
      <c r="P3773">
        <f>YEAR(O3773)</f>
        <v>2016</v>
      </c>
      <c r="R3773" t="str" cm="1">
        <f t="array" ref="R3773:S3773">_xlfn.TEXTSPLIT(N3773,"/")</f>
        <v>theater</v>
      </c>
      <c r="S3773" t="str">
        <v>musical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(((J3774/60)/60)/24)+DATE(1970,1,1)</f>
        <v>42682.616967592592</v>
      </c>
      <c r="P3774">
        <f>YEAR(O3774)</f>
        <v>2016</v>
      </c>
      <c r="R3774" t="str" cm="1">
        <f t="array" ref="R3774:S3774">_xlfn.TEXTSPLIT(N3774,"/")</f>
        <v>theater</v>
      </c>
      <c r="S3774" t="str">
        <v>musical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(((J3775/60)/60)/24)+DATE(1970,1,1)</f>
        <v>42656.005173611105</v>
      </c>
      <c r="P3775">
        <f>YEAR(O3775)</f>
        <v>2016</v>
      </c>
      <c r="R3775" t="str" cm="1">
        <f t="array" ref="R3775:S3775">_xlfn.TEXTSPLIT(N3775,"/")</f>
        <v>theater</v>
      </c>
      <c r="S3775" t="str">
        <v>musical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(((J3776/60)/60)/24)+DATE(1970,1,1)</f>
        <v>42087.792303240742</v>
      </c>
      <c r="P3776">
        <f>YEAR(O3776)</f>
        <v>2015</v>
      </c>
      <c r="R3776" t="str" cm="1">
        <f t="array" ref="R3776:S3776">_xlfn.TEXTSPLIT(N3776,"/")</f>
        <v>theater</v>
      </c>
      <c r="S3776" t="str">
        <v>musical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(((J3777/60)/60)/24)+DATE(1970,1,1)</f>
        <v>42075.942627314813</v>
      </c>
      <c r="P3777">
        <f>YEAR(O3777)</f>
        <v>2015</v>
      </c>
      <c r="R3777" t="str" cm="1">
        <f t="array" ref="R3777:S3777">_xlfn.TEXTSPLIT(N3777,"/")</f>
        <v>theater</v>
      </c>
      <c r="S3777" t="str">
        <v>musical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(((J3778/60)/60)/24)+DATE(1970,1,1)</f>
        <v>41814.367800925924</v>
      </c>
      <c r="P3778">
        <f>YEAR(O3778)</f>
        <v>2014</v>
      </c>
      <c r="R3778" t="str" cm="1">
        <f t="array" ref="R3778:S3778">_xlfn.TEXTSPLIT(N3778,"/")</f>
        <v>theater</v>
      </c>
      <c r="S3778" t="str">
        <v>musical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(((J3779/60)/60)/24)+DATE(1970,1,1)</f>
        <v>41887.111354166671</v>
      </c>
      <c r="P3779">
        <f>YEAR(O3779)</f>
        <v>2014</v>
      </c>
      <c r="R3779" t="str" cm="1">
        <f t="array" ref="R3779:S3779">_xlfn.TEXTSPLIT(N3779,"/")</f>
        <v>theater</v>
      </c>
      <c r="S3779" t="str">
        <v>musical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(((J3780/60)/60)/24)+DATE(1970,1,1)</f>
        <v>41989.819212962961</v>
      </c>
      <c r="P3780">
        <f>YEAR(O3780)</f>
        <v>2014</v>
      </c>
      <c r="R3780" t="str" cm="1">
        <f t="array" ref="R3780:S3780">_xlfn.TEXTSPLIT(N3780,"/")</f>
        <v>theater</v>
      </c>
      <c r="S3780" t="str">
        <v>musical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(((J3781/60)/60)/24)+DATE(1970,1,1)</f>
        <v>42425.735416666663</v>
      </c>
      <c r="P3781">
        <f>YEAR(O3781)</f>
        <v>2016</v>
      </c>
      <c r="R3781" t="str" cm="1">
        <f t="array" ref="R3781:S3781">_xlfn.TEXTSPLIT(N3781,"/")</f>
        <v>theater</v>
      </c>
      <c r="S3781" t="str">
        <v>musical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(((J3782/60)/60)/24)+DATE(1970,1,1)</f>
        <v>42166.219733796301</v>
      </c>
      <c r="P3782">
        <f>YEAR(O3782)</f>
        <v>2015</v>
      </c>
      <c r="R3782" t="str" cm="1">
        <f t="array" ref="R3782:S3782">_xlfn.TEXTSPLIT(N3782,"/")</f>
        <v>theater</v>
      </c>
      <c r="S3782" t="str">
        <v>musical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(((J3783/60)/60)/24)+DATE(1970,1,1)</f>
        <v>41865.882928240739</v>
      </c>
      <c r="P3783">
        <f>YEAR(O3783)</f>
        <v>2014</v>
      </c>
      <c r="R3783" t="str" cm="1">
        <f t="array" ref="R3783:S3783">_xlfn.TEXTSPLIT(N3783,"/")</f>
        <v>theater</v>
      </c>
      <c r="S3783" t="str">
        <v>musical</v>
      </c>
    </row>
    <row r="3784" spans="1:19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(((J3784/60)/60)/24)+DATE(1970,1,1)</f>
        <v>42546.862233796302</v>
      </c>
      <c r="P3784">
        <f>YEAR(O3784)</f>
        <v>2016</v>
      </c>
      <c r="R3784" t="str" cm="1">
        <f t="array" ref="R3784:S3784">_xlfn.TEXTSPLIT(N3784,"/")</f>
        <v>theater</v>
      </c>
      <c r="S3784" t="str">
        <v>musical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(((J3785/60)/60)/24)+DATE(1970,1,1)</f>
        <v>42420.140277777777</v>
      </c>
      <c r="P3785">
        <f>YEAR(O3785)</f>
        <v>2016</v>
      </c>
      <c r="R3785" t="str" cm="1">
        <f t="array" ref="R3785:S3785">_xlfn.TEXTSPLIT(N3785,"/")</f>
        <v>theater</v>
      </c>
      <c r="S3785" t="str">
        <v>musical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(((J3786/60)/60)/24)+DATE(1970,1,1)</f>
        <v>42531.980694444443</v>
      </c>
      <c r="P3786">
        <f>YEAR(O3786)</f>
        <v>2016</v>
      </c>
      <c r="R3786" t="str" cm="1">
        <f t="array" ref="R3786:S3786">_xlfn.TEXTSPLIT(N3786,"/")</f>
        <v>theater</v>
      </c>
      <c r="S3786" t="str">
        <v>musical</v>
      </c>
    </row>
    <row r="3787" spans="1:19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(((J3787/60)/60)/24)+DATE(1970,1,1)</f>
        <v>42548.63853009259</v>
      </c>
      <c r="P3787">
        <f>YEAR(O3787)</f>
        <v>2016</v>
      </c>
      <c r="R3787" t="str" cm="1">
        <f t="array" ref="R3787:S3787">_xlfn.TEXTSPLIT(N3787,"/")</f>
        <v>theater</v>
      </c>
      <c r="S3787" t="str">
        <v>musical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(((J3788/60)/60)/24)+DATE(1970,1,1)</f>
        <v>42487.037905092591</v>
      </c>
      <c r="P3788">
        <f>YEAR(O3788)</f>
        <v>2016</v>
      </c>
      <c r="R3788" t="str" cm="1">
        <f t="array" ref="R3788:S3788">_xlfn.TEXTSPLIT(N3788,"/")</f>
        <v>theater</v>
      </c>
      <c r="S3788" t="str">
        <v>musical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(((J3789/60)/60)/24)+DATE(1970,1,1)</f>
        <v>42167.534791666665</v>
      </c>
      <c r="P3789">
        <f>YEAR(O3789)</f>
        <v>2015</v>
      </c>
      <c r="R3789" t="str" cm="1">
        <f t="array" ref="R3789:S3789">_xlfn.TEXTSPLIT(N3789,"/")</f>
        <v>theater</v>
      </c>
      <c r="S3789" t="str">
        <v>musical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(((J3790/60)/60)/24)+DATE(1970,1,1)</f>
        <v>42333.695821759262</v>
      </c>
      <c r="P3790">
        <f>YEAR(O3790)</f>
        <v>2015</v>
      </c>
      <c r="R3790" t="str" cm="1">
        <f t="array" ref="R3790:S3790">_xlfn.TEXTSPLIT(N3790,"/")</f>
        <v>theater</v>
      </c>
      <c r="S3790" t="str">
        <v>musical</v>
      </c>
    </row>
    <row r="3791" spans="1:19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(((J3791/60)/60)/24)+DATE(1970,1,1)</f>
        <v>42138.798819444448</v>
      </c>
      <c r="P3791">
        <f>YEAR(O3791)</f>
        <v>2015</v>
      </c>
      <c r="R3791" t="str" cm="1">
        <f t="array" ref="R3791:S3791">_xlfn.TEXTSPLIT(N3791,"/")</f>
        <v>theater</v>
      </c>
      <c r="S3791" t="str">
        <v>musical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(((J3792/60)/60)/24)+DATE(1970,1,1)</f>
        <v>42666.666932870372</v>
      </c>
      <c r="P3792">
        <f>YEAR(O3792)</f>
        <v>2016</v>
      </c>
      <c r="R3792" t="str" cm="1">
        <f t="array" ref="R3792:S3792">_xlfn.TEXTSPLIT(N3792,"/")</f>
        <v>theater</v>
      </c>
      <c r="S3792" t="str">
        <v>musical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(((J3793/60)/60)/24)+DATE(1970,1,1)</f>
        <v>41766.692037037035</v>
      </c>
      <c r="P3793">
        <f>YEAR(O3793)</f>
        <v>2014</v>
      </c>
      <c r="R3793" t="str" cm="1">
        <f t="array" ref="R3793:S3793">_xlfn.TEXTSPLIT(N3793,"/")</f>
        <v>theater</v>
      </c>
      <c r="S3793" t="str">
        <v>musical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(((J3794/60)/60)/24)+DATE(1970,1,1)</f>
        <v>42170.447013888886</v>
      </c>
      <c r="P3794">
        <f>YEAR(O3794)</f>
        <v>2015</v>
      </c>
      <c r="R3794" t="str" cm="1">
        <f t="array" ref="R3794:S3794">_xlfn.TEXTSPLIT(N3794,"/")</f>
        <v>theater</v>
      </c>
      <c r="S3794" t="str">
        <v>musical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(((J3795/60)/60)/24)+DATE(1970,1,1)</f>
        <v>41968.938993055555</v>
      </c>
      <c r="P3795">
        <f>YEAR(O3795)</f>
        <v>2014</v>
      </c>
      <c r="R3795" t="str" cm="1">
        <f t="array" ref="R3795:S3795">_xlfn.TEXTSPLIT(N3795,"/")</f>
        <v>theater</v>
      </c>
      <c r="S3795" t="str">
        <v>musical</v>
      </c>
    </row>
    <row r="3796" spans="1:19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(((J3796/60)/60)/24)+DATE(1970,1,1)</f>
        <v>42132.58048611111</v>
      </c>
      <c r="P3796">
        <f>YEAR(O3796)</f>
        <v>2015</v>
      </c>
      <c r="R3796" t="str" cm="1">
        <f t="array" ref="R3796:S3796">_xlfn.TEXTSPLIT(N3796,"/")</f>
        <v>theater</v>
      </c>
      <c r="S3796" t="str">
        <v>musical</v>
      </c>
    </row>
    <row r="3797" spans="1:19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(((J3797/60)/60)/24)+DATE(1970,1,1)</f>
        <v>42201.436226851853</v>
      </c>
      <c r="P3797">
        <f>YEAR(O3797)</f>
        <v>2015</v>
      </c>
      <c r="R3797" t="str" cm="1">
        <f t="array" ref="R3797:S3797">_xlfn.TEXTSPLIT(N3797,"/")</f>
        <v>theater</v>
      </c>
      <c r="S3797" t="str">
        <v>musical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(((J3798/60)/60)/24)+DATE(1970,1,1)</f>
        <v>42689.029583333337</v>
      </c>
      <c r="P3798">
        <f>YEAR(O3798)</f>
        <v>2016</v>
      </c>
      <c r="R3798" t="str" cm="1">
        <f t="array" ref="R3798:S3798">_xlfn.TEXTSPLIT(N3798,"/")</f>
        <v>theater</v>
      </c>
      <c r="S3798" t="str">
        <v>musical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(((J3799/60)/60)/24)+DATE(1970,1,1)</f>
        <v>42084.881539351853</v>
      </c>
      <c r="P3799">
        <f>YEAR(O3799)</f>
        <v>2015</v>
      </c>
      <c r="R3799" t="str" cm="1">
        <f t="array" ref="R3799:S3799">_xlfn.TEXTSPLIT(N3799,"/")</f>
        <v>theater</v>
      </c>
      <c r="S3799" t="str">
        <v>musical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(((J3800/60)/60)/24)+DATE(1970,1,1)</f>
        <v>41831.722777777781</v>
      </c>
      <c r="P3800">
        <f>YEAR(O3800)</f>
        <v>2014</v>
      </c>
      <c r="R3800" t="str" cm="1">
        <f t="array" ref="R3800:S3800">_xlfn.TEXTSPLIT(N3800,"/")</f>
        <v>theater</v>
      </c>
      <c r="S3800" t="str">
        <v>musical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(((J3801/60)/60)/24)+DATE(1970,1,1)</f>
        <v>42410.93105324074</v>
      </c>
      <c r="P3801">
        <f>YEAR(O3801)</f>
        <v>2016</v>
      </c>
      <c r="R3801" t="str" cm="1">
        <f t="array" ref="R3801:S3801">_xlfn.TEXTSPLIT(N3801,"/")</f>
        <v>theater</v>
      </c>
      <c r="S3801" t="str">
        <v>musical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(((J3802/60)/60)/24)+DATE(1970,1,1)</f>
        <v>41982.737071759257</v>
      </c>
      <c r="P3802">
        <f>YEAR(O3802)</f>
        <v>2014</v>
      </c>
      <c r="R3802" t="str" cm="1">
        <f t="array" ref="R3802:S3802">_xlfn.TEXTSPLIT(N3802,"/")</f>
        <v>theater</v>
      </c>
      <c r="S3802" t="str">
        <v>musical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(((J3803/60)/60)/24)+DATE(1970,1,1)</f>
        <v>41975.676111111112</v>
      </c>
      <c r="P3803">
        <f>YEAR(O3803)</f>
        <v>2014</v>
      </c>
      <c r="R3803" t="str" cm="1">
        <f t="array" ref="R3803:S3803">_xlfn.TEXTSPLIT(N3803,"/")</f>
        <v>theater</v>
      </c>
      <c r="S3803" t="str">
        <v>musical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(((J3804/60)/60)/24)+DATE(1970,1,1)</f>
        <v>42269.126226851848</v>
      </c>
      <c r="P3804">
        <f>YEAR(O3804)</f>
        <v>2015</v>
      </c>
      <c r="R3804" t="str" cm="1">
        <f t="array" ref="R3804:S3804">_xlfn.TEXTSPLIT(N3804,"/")</f>
        <v>theater</v>
      </c>
      <c r="S3804" t="str">
        <v>musical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(((J3805/60)/60)/24)+DATE(1970,1,1)</f>
        <v>42403.971851851849</v>
      </c>
      <c r="P3805">
        <f>YEAR(O3805)</f>
        <v>2016</v>
      </c>
      <c r="R3805" t="str" cm="1">
        <f t="array" ref="R3805:S3805">_xlfn.TEXTSPLIT(N3805,"/")</f>
        <v>theater</v>
      </c>
      <c r="S3805" t="str">
        <v>musical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(((J3806/60)/60)/24)+DATE(1970,1,1)</f>
        <v>42527.00953703704</v>
      </c>
      <c r="P3806">
        <f>YEAR(O3806)</f>
        <v>2016</v>
      </c>
      <c r="R3806" t="str" cm="1">
        <f t="array" ref="R3806:S3806">_xlfn.TEXTSPLIT(N3806,"/")</f>
        <v>theater</v>
      </c>
      <c r="S3806" t="str">
        <v>musical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(((J3807/60)/60)/24)+DATE(1970,1,1)</f>
        <v>41849.887037037035</v>
      </c>
      <c r="P3807">
        <f>YEAR(O3807)</f>
        <v>2014</v>
      </c>
      <c r="R3807" t="str" cm="1">
        <f t="array" ref="R3807:S3807">_xlfn.TEXTSPLIT(N3807,"/")</f>
        <v>theater</v>
      </c>
      <c r="S3807" t="str">
        <v>musical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(((J3808/60)/60)/24)+DATE(1970,1,1)</f>
        <v>41799.259039351848</v>
      </c>
      <c r="P3808">
        <f>YEAR(O3808)</f>
        <v>2014</v>
      </c>
      <c r="R3808" t="str" cm="1">
        <f t="array" ref="R3808:S3808">_xlfn.TEXTSPLIT(N3808,"/")</f>
        <v>theater</v>
      </c>
      <c r="S3808" t="str">
        <v>musical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(((J3809/60)/60)/24)+DATE(1970,1,1)</f>
        <v>42090.909016203703</v>
      </c>
      <c r="P3809">
        <f>YEAR(O3809)</f>
        <v>2015</v>
      </c>
      <c r="R3809" t="str" cm="1">
        <f t="array" ref="R3809:S3809">_xlfn.TEXTSPLIT(N3809,"/")</f>
        <v>theater</v>
      </c>
      <c r="S3809" t="str">
        <v>musical</v>
      </c>
    </row>
    <row r="3810" spans="1:19" ht="43.2" x14ac:dyDescent="0.3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 s="9">
        <f>(((J3810/60)/60)/24)+DATE(1970,1,1)</f>
        <v>41753.593275462961</v>
      </c>
      <c r="P3810">
        <f>YEAR(O3810)</f>
        <v>2014</v>
      </c>
      <c r="R3810" t="str" cm="1">
        <f t="array" ref="R3810:S3810">_xlfn.TEXTSPLIT(N3810,"/")</f>
        <v>theater</v>
      </c>
      <c r="S3810" t="str">
        <v>plays</v>
      </c>
    </row>
    <row r="3811" spans="1:19" ht="43.2" x14ac:dyDescent="0.3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 s="9">
        <f>(((J3811/60)/60)/24)+DATE(1970,1,1)</f>
        <v>41787.218229166669</v>
      </c>
      <c r="P3811">
        <f>YEAR(O3811)</f>
        <v>2014</v>
      </c>
      <c r="R3811" t="str" cm="1">
        <f t="array" ref="R3811:S3811">_xlfn.TEXTSPLIT(N3811,"/")</f>
        <v>theater</v>
      </c>
      <c r="S3811" t="str">
        <v>plays</v>
      </c>
    </row>
    <row r="3812" spans="1:19" ht="43.2" x14ac:dyDescent="0.3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 s="9">
        <f>(((J3812/60)/60)/24)+DATE(1970,1,1)</f>
        <v>42401.806562500002</v>
      </c>
      <c r="P3812">
        <f>YEAR(O3812)</f>
        <v>2016</v>
      </c>
      <c r="R3812" t="str" cm="1">
        <f t="array" ref="R3812:S3812">_xlfn.TEXTSPLIT(N3812,"/")</f>
        <v>theater</v>
      </c>
      <c r="S3812" t="str">
        <v>plays</v>
      </c>
    </row>
    <row r="3813" spans="1:19" ht="57.6" x14ac:dyDescent="0.3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 s="9">
        <f>(((J3813/60)/60)/24)+DATE(1970,1,1)</f>
        <v>41927.936157407406</v>
      </c>
      <c r="P3813">
        <f>YEAR(O3813)</f>
        <v>2014</v>
      </c>
      <c r="R3813" t="str" cm="1">
        <f t="array" ref="R3813:S3813">_xlfn.TEXTSPLIT(N3813,"/")</f>
        <v>theater</v>
      </c>
      <c r="S3813" t="str">
        <v>plays</v>
      </c>
    </row>
    <row r="3814" spans="1:19" ht="43.2" x14ac:dyDescent="0.3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 s="9">
        <f>(((J3814/60)/60)/24)+DATE(1970,1,1)</f>
        <v>42041.205000000002</v>
      </c>
      <c r="P3814">
        <f>YEAR(O3814)</f>
        <v>2015</v>
      </c>
      <c r="R3814" t="str" cm="1">
        <f t="array" ref="R3814:S3814">_xlfn.TEXTSPLIT(N3814,"/")</f>
        <v>theater</v>
      </c>
      <c r="S3814" t="str">
        <v>plays</v>
      </c>
    </row>
    <row r="3815" spans="1:19" ht="43.2" x14ac:dyDescent="0.3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 s="9">
        <f>(((J3815/60)/60)/24)+DATE(1970,1,1)</f>
        <v>41858.214629629627</v>
      </c>
      <c r="P3815">
        <f>YEAR(O3815)</f>
        <v>2014</v>
      </c>
      <c r="R3815" t="str" cm="1">
        <f t="array" ref="R3815:S3815">_xlfn.TEXTSPLIT(N3815,"/")</f>
        <v>theater</v>
      </c>
      <c r="S3815" t="str">
        <v>plays</v>
      </c>
    </row>
    <row r="3816" spans="1:19" ht="57.6" x14ac:dyDescent="0.3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 s="9">
        <f>(((J3816/60)/60)/24)+DATE(1970,1,1)</f>
        <v>42329.838159722218</v>
      </c>
      <c r="P3816">
        <f>YEAR(O3816)</f>
        <v>2015</v>
      </c>
      <c r="R3816" t="str" cm="1">
        <f t="array" ref="R3816:S3816">_xlfn.TEXTSPLIT(N3816,"/")</f>
        <v>theater</v>
      </c>
      <c r="S3816" t="str">
        <v>plays</v>
      </c>
    </row>
    <row r="3817" spans="1:19" ht="43.2" x14ac:dyDescent="0.3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 s="9">
        <f>(((J3817/60)/60)/24)+DATE(1970,1,1)</f>
        <v>42151.069606481484</v>
      </c>
      <c r="P3817">
        <f>YEAR(O3817)</f>
        <v>2015</v>
      </c>
      <c r="R3817" t="str" cm="1">
        <f t="array" ref="R3817:S3817">_xlfn.TEXTSPLIT(N3817,"/")</f>
        <v>theater</v>
      </c>
      <c r="S3817" t="str">
        <v>plays</v>
      </c>
    </row>
    <row r="3818" spans="1:19" ht="43.2" x14ac:dyDescent="0.3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 s="9">
        <f>(((J3818/60)/60)/24)+DATE(1970,1,1)</f>
        <v>41944.527627314819</v>
      </c>
      <c r="P3818">
        <f>YEAR(O3818)</f>
        <v>2014</v>
      </c>
      <c r="R3818" t="str" cm="1">
        <f t="array" ref="R3818:S3818">_xlfn.TEXTSPLIT(N3818,"/")</f>
        <v>theater</v>
      </c>
      <c r="S3818" t="str">
        <v>plays</v>
      </c>
    </row>
    <row r="3819" spans="1:19" ht="43.2" x14ac:dyDescent="0.3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 s="9">
        <f>(((J3819/60)/60)/24)+DATE(1970,1,1)</f>
        <v>41740.493657407409</v>
      </c>
      <c r="P3819">
        <f>YEAR(O3819)</f>
        <v>2014</v>
      </c>
      <c r="R3819" t="str" cm="1">
        <f t="array" ref="R3819:S3819">_xlfn.TEXTSPLIT(N3819,"/")</f>
        <v>theater</v>
      </c>
      <c r="S3819" t="str">
        <v>plays</v>
      </c>
    </row>
    <row r="3820" spans="1:19" ht="43.2" x14ac:dyDescent="0.3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 s="9">
        <f>(((J3820/60)/60)/24)+DATE(1970,1,1)</f>
        <v>41766.072500000002</v>
      </c>
      <c r="P3820">
        <f>YEAR(O3820)</f>
        <v>2014</v>
      </c>
      <c r="R3820" t="str" cm="1">
        <f t="array" ref="R3820:S3820">_xlfn.TEXTSPLIT(N3820,"/")</f>
        <v>theater</v>
      </c>
      <c r="S3820" t="str">
        <v>plays</v>
      </c>
    </row>
    <row r="3821" spans="1:19" ht="57.6" x14ac:dyDescent="0.3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 s="9">
        <f>(((J3821/60)/60)/24)+DATE(1970,1,1)</f>
        <v>42041.743090277778</v>
      </c>
      <c r="P3821">
        <f>YEAR(O3821)</f>
        <v>2015</v>
      </c>
      <c r="R3821" t="str" cm="1">
        <f t="array" ref="R3821:S3821">_xlfn.TEXTSPLIT(N3821,"/")</f>
        <v>theater</v>
      </c>
      <c r="S3821" t="str">
        <v>plays</v>
      </c>
    </row>
    <row r="3822" spans="1:19" ht="43.2" x14ac:dyDescent="0.3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 s="9">
        <f>(((J3822/60)/60)/24)+DATE(1970,1,1)</f>
        <v>41829.73715277778</v>
      </c>
      <c r="P3822">
        <f>YEAR(O3822)</f>
        <v>2014</v>
      </c>
      <c r="R3822" t="str" cm="1">
        <f t="array" ref="R3822:S3822">_xlfn.TEXTSPLIT(N3822,"/")</f>
        <v>theater</v>
      </c>
      <c r="S3822" t="str">
        <v>plays</v>
      </c>
    </row>
    <row r="3823" spans="1:19" ht="43.2" x14ac:dyDescent="0.3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 s="9">
        <f>(((J3823/60)/60)/24)+DATE(1970,1,1)</f>
        <v>42295.891828703709</v>
      </c>
      <c r="P3823">
        <f>YEAR(O3823)</f>
        <v>2015</v>
      </c>
      <c r="R3823" t="str" cm="1">
        <f t="array" ref="R3823:S3823">_xlfn.TEXTSPLIT(N3823,"/")</f>
        <v>theater</v>
      </c>
      <c r="S3823" t="str">
        <v>plays</v>
      </c>
    </row>
    <row r="3824" spans="1:19" ht="43.2" x14ac:dyDescent="0.3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 s="9">
        <f>(((J3824/60)/60)/24)+DATE(1970,1,1)</f>
        <v>42358.684872685189</v>
      </c>
      <c r="P3824">
        <f>YEAR(O3824)</f>
        <v>2015</v>
      </c>
      <c r="R3824" t="str" cm="1">
        <f t="array" ref="R3824:S3824">_xlfn.TEXTSPLIT(N3824,"/")</f>
        <v>theater</v>
      </c>
      <c r="S3824" t="str">
        <v>plays</v>
      </c>
    </row>
    <row r="3825" spans="1:19" ht="28.8" x14ac:dyDescent="0.3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 s="9">
        <f>(((J3825/60)/60)/24)+DATE(1970,1,1)</f>
        <v>41970.085046296299</v>
      </c>
      <c r="P3825">
        <f>YEAR(O3825)</f>
        <v>2014</v>
      </c>
      <c r="R3825" t="str" cm="1">
        <f t="array" ref="R3825:S3825">_xlfn.TEXTSPLIT(N3825,"/")</f>
        <v>theater</v>
      </c>
      <c r="S3825" t="str">
        <v>plays</v>
      </c>
    </row>
    <row r="3826" spans="1:19" ht="43.2" x14ac:dyDescent="0.3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 s="9">
        <f>(((J3826/60)/60)/24)+DATE(1970,1,1)</f>
        <v>42265.683182870373</v>
      </c>
      <c r="P3826">
        <f>YEAR(O3826)</f>
        <v>2015</v>
      </c>
      <c r="R3826" t="str" cm="1">
        <f t="array" ref="R3826:S3826">_xlfn.TEXTSPLIT(N3826,"/")</f>
        <v>theater</v>
      </c>
      <c r="S3826" t="str">
        <v>plays</v>
      </c>
    </row>
    <row r="3827" spans="1:19" ht="43.2" x14ac:dyDescent="0.3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 s="9">
        <f>(((J3827/60)/60)/24)+DATE(1970,1,1)</f>
        <v>42233.671747685185</v>
      </c>
      <c r="P3827">
        <f>YEAR(O3827)</f>
        <v>2015</v>
      </c>
      <c r="R3827" t="str" cm="1">
        <f t="array" ref="R3827:S3827">_xlfn.TEXTSPLIT(N3827,"/")</f>
        <v>theater</v>
      </c>
      <c r="S3827" t="str">
        <v>plays</v>
      </c>
    </row>
    <row r="3828" spans="1:19" ht="43.2" x14ac:dyDescent="0.3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 s="9">
        <f>(((J3828/60)/60)/24)+DATE(1970,1,1)</f>
        <v>41915.400219907409</v>
      </c>
      <c r="P3828">
        <f>YEAR(O3828)</f>
        <v>2014</v>
      </c>
      <c r="R3828" t="str" cm="1">
        <f t="array" ref="R3828:S3828">_xlfn.TEXTSPLIT(N3828,"/")</f>
        <v>theater</v>
      </c>
      <c r="S3828" t="str">
        <v>plays</v>
      </c>
    </row>
    <row r="3829" spans="1:19" ht="43.2" x14ac:dyDescent="0.3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 s="9">
        <f>(((J3829/60)/60)/24)+DATE(1970,1,1)</f>
        <v>41961.492488425924</v>
      </c>
      <c r="P3829">
        <f>YEAR(O3829)</f>
        <v>2014</v>
      </c>
      <c r="R3829" t="str" cm="1">
        <f t="array" ref="R3829:S3829">_xlfn.TEXTSPLIT(N3829,"/")</f>
        <v>theater</v>
      </c>
      <c r="S3829" t="str">
        <v>plays</v>
      </c>
    </row>
    <row r="3830" spans="1:19" ht="43.2" x14ac:dyDescent="0.3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 s="9">
        <f>(((J3830/60)/60)/24)+DATE(1970,1,1)</f>
        <v>42279.778564814813</v>
      </c>
      <c r="P3830">
        <f>YEAR(O3830)</f>
        <v>2015</v>
      </c>
      <c r="R3830" t="str" cm="1">
        <f t="array" ref="R3830:S3830">_xlfn.TEXTSPLIT(N3830,"/")</f>
        <v>theater</v>
      </c>
      <c r="S3830" t="str">
        <v>plays</v>
      </c>
    </row>
    <row r="3831" spans="1:19" ht="57.6" x14ac:dyDescent="0.3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 s="9">
        <f>(((J3831/60)/60)/24)+DATE(1970,1,1)</f>
        <v>42213.662905092591</v>
      </c>
      <c r="P3831">
        <f>YEAR(O3831)</f>
        <v>2015</v>
      </c>
      <c r="R3831" t="str" cm="1">
        <f t="array" ref="R3831:S3831">_xlfn.TEXTSPLIT(N3831,"/")</f>
        <v>theater</v>
      </c>
      <c r="S3831" t="str">
        <v>plays</v>
      </c>
    </row>
    <row r="3832" spans="1:19" ht="57.6" x14ac:dyDescent="0.3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 s="9">
        <f>(((J3832/60)/60)/24)+DATE(1970,1,1)</f>
        <v>41745.891319444447</v>
      </c>
      <c r="P3832">
        <f>YEAR(O3832)</f>
        <v>2014</v>
      </c>
      <c r="R3832" t="str" cm="1">
        <f t="array" ref="R3832:S3832">_xlfn.TEXTSPLIT(N3832,"/")</f>
        <v>theater</v>
      </c>
      <c r="S3832" t="str">
        <v>plays</v>
      </c>
    </row>
    <row r="3833" spans="1:19" ht="43.2" x14ac:dyDescent="0.3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 s="9">
        <f>(((J3833/60)/60)/24)+DATE(1970,1,1)</f>
        <v>42452.815659722226</v>
      </c>
      <c r="P3833">
        <f>YEAR(O3833)</f>
        <v>2016</v>
      </c>
      <c r="R3833" t="str" cm="1">
        <f t="array" ref="R3833:S3833">_xlfn.TEXTSPLIT(N3833,"/")</f>
        <v>theater</v>
      </c>
      <c r="S3833" t="str">
        <v>plays</v>
      </c>
    </row>
    <row r="3834" spans="1:19" ht="43.2" x14ac:dyDescent="0.3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 s="9">
        <f>(((J3834/60)/60)/24)+DATE(1970,1,1)</f>
        <v>42469.68414351852</v>
      </c>
      <c r="P3834">
        <f>YEAR(O3834)</f>
        <v>2016</v>
      </c>
      <c r="R3834" t="str" cm="1">
        <f t="array" ref="R3834:S3834">_xlfn.TEXTSPLIT(N3834,"/")</f>
        <v>theater</v>
      </c>
      <c r="S3834" t="str">
        <v>plays</v>
      </c>
    </row>
    <row r="3835" spans="1:19" ht="57.6" x14ac:dyDescent="0.3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 s="9">
        <f>(((J3835/60)/60)/24)+DATE(1970,1,1)</f>
        <v>42467.548541666663</v>
      </c>
      <c r="P3835">
        <f>YEAR(O3835)</f>
        <v>2016</v>
      </c>
      <c r="R3835" t="str" cm="1">
        <f t="array" ref="R3835:S3835">_xlfn.TEXTSPLIT(N3835,"/")</f>
        <v>theater</v>
      </c>
      <c r="S3835" t="str">
        <v>plays</v>
      </c>
    </row>
    <row r="3836" spans="1:19" ht="57.6" x14ac:dyDescent="0.3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 s="9">
        <f>(((J3836/60)/60)/24)+DATE(1970,1,1)</f>
        <v>42151.237685185188</v>
      </c>
      <c r="P3836">
        <f>YEAR(O3836)</f>
        <v>2015</v>
      </c>
      <c r="R3836" t="str" cm="1">
        <f t="array" ref="R3836:S3836">_xlfn.TEXTSPLIT(N3836,"/")</f>
        <v>theater</v>
      </c>
      <c r="S3836" t="str">
        <v>plays</v>
      </c>
    </row>
    <row r="3837" spans="1:19" ht="43.2" x14ac:dyDescent="0.3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 s="9">
        <f>(((J3837/60)/60)/24)+DATE(1970,1,1)</f>
        <v>41941.585231481484</v>
      </c>
      <c r="P3837">
        <f>YEAR(O3837)</f>
        <v>2014</v>
      </c>
      <c r="R3837" t="str" cm="1">
        <f t="array" ref="R3837:S3837">_xlfn.TEXTSPLIT(N3837,"/")</f>
        <v>theater</v>
      </c>
      <c r="S3837" t="str">
        <v>plays</v>
      </c>
    </row>
    <row r="3838" spans="1:19" ht="28.8" x14ac:dyDescent="0.3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 s="9">
        <f>(((J3838/60)/60)/24)+DATE(1970,1,1)</f>
        <v>42559.474004629628</v>
      </c>
      <c r="P3838">
        <f>YEAR(O3838)</f>
        <v>2016</v>
      </c>
      <c r="R3838" t="str" cm="1">
        <f t="array" ref="R3838:S3838">_xlfn.TEXTSPLIT(N3838,"/")</f>
        <v>theater</v>
      </c>
      <c r="S3838" t="str">
        <v>plays</v>
      </c>
    </row>
    <row r="3839" spans="1:19" ht="57.6" x14ac:dyDescent="0.3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 s="9">
        <f>(((J3839/60)/60)/24)+DATE(1970,1,1)</f>
        <v>41842.201261574075</v>
      </c>
      <c r="P3839">
        <f>YEAR(O3839)</f>
        <v>2014</v>
      </c>
      <c r="R3839" t="str" cm="1">
        <f t="array" ref="R3839:S3839">_xlfn.TEXTSPLIT(N3839,"/")</f>
        <v>theater</v>
      </c>
      <c r="S3839" t="str">
        <v>plays</v>
      </c>
    </row>
    <row r="3840" spans="1:19" ht="43.2" x14ac:dyDescent="0.3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 s="9">
        <f>(((J3840/60)/60)/24)+DATE(1970,1,1)</f>
        <v>41991.022488425922</v>
      </c>
      <c r="P3840">
        <f>YEAR(O3840)</f>
        <v>2014</v>
      </c>
      <c r="R3840" t="str" cm="1">
        <f t="array" ref="R3840:S3840">_xlfn.TEXTSPLIT(N3840,"/")</f>
        <v>theater</v>
      </c>
      <c r="S3840" t="str">
        <v>plays</v>
      </c>
    </row>
    <row r="3841" spans="1:19" ht="43.2" x14ac:dyDescent="0.3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 s="9">
        <f>(((J3841/60)/60)/24)+DATE(1970,1,1)</f>
        <v>41779.648506944446</v>
      </c>
      <c r="P3841">
        <f>YEAR(O3841)</f>
        <v>2014</v>
      </c>
      <c r="R3841" t="str" cm="1">
        <f t="array" ref="R3841:S3841">_xlfn.TEXTSPLIT(N3841,"/")</f>
        <v>theater</v>
      </c>
      <c r="S3841" t="str">
        <v>plays</v>
      </c>
    </row>
    <row r="3842" spans="1:19" ht="43.2" x14ac:dyDescent="0.3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 s="9">
        <f>(((J3842/60)/60)/24)+DATE(1970,1,1)</f>
        <v>42235.117476851854</v>
      </c>
      <c r="P3842">
        <f>YEAR(O3842)</f>
        <v>2015</v>
      </c>
      <c r="R3842" t="str" cm="1">
        <f t="array" ref="R3842:S3842">_xlfn.TEXTSPLIT(N3842,"/")</f>
        <v>theater</v>
      </c>
      <c r="S3842" t="str">
        <v>plays</v>
      </c>
    </row>
    <row r="3843" spans="1:19" ht="57.6" x14ac:dyDescent="0.3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 s="9">
        <f>(((J3843/60)/60)/24)+DATE(1970,1,1)</f>
        <v>42122.732499999998</v>
      </c>
      <c r="P3843">
        <f>YEAR(O3843)</f>
        <v>2015</v>
      </c>
      <c r="R3843" t="str" cm="1">
        <f t="array" ref="R3843:S3843">_xlfn.TEXTSPLIT(N3843,"/")</f>
        <v>theater</v>
      </c>
      <c r="S3843" t="str">
        <v>plays</v>
      </c>
    </row>
    <row r="3844" spans="1:19" ht="43.2" x14ac:dyDescent="0.3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 s="9">
        <f>(((J3844/60)/60)/24)+DATE(1970,1,1)</f>
        <v>42053.049375000002</v>
      </c>
      <c r="P3844">
        <f>YEAR(O3844)</f>
        <v>2015</v>
      </c>
      <c r="R3844" t="str" cm="1">
        <f t="array" ref="R3844:S3844">_xlfn.TEXTSPLIT(N3844,"/")</f>
        <v>theater</v>
      </c>
      <c r="S3844" t="str">
        <v>plays</v>
      </c>
    </row>
    <row r="3845" spans="1:19" ht="43.2" x14ac:dyDescent="0.3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 s="9">
        <f>(((J3845/60)/60)/24)+DATE(1970,1,1)</f>
        <v>41916.597638888888</v>
      </c>
      <c r="P3845">
        <f>YEAR(O3845)</f>
        <v>2014</v>
      </c>
      <c r="R3845" t="str" cm="1">
        <f t="array" ref="R3845:S3845">_xlfn.TEXTSPLIT(N3845,"/")</f>
        <v>theater</v>
      </c>
      <c r="S3845" t="str">
        <v>plays</v>
      </c>
    </row>
    <row r="3846" spans="1:19" ht="43.2" x14ac:dyDescent="0.3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 s="9">
        <f>(((J3846/60)/60)/24)+DATE(1970,1,1)</f>
        <v>41869.714166666665</v>
      </c>
      <c r="P3846">
        <f>YEAR(O3846)</f>
        <v>2014</v>
      </c>
      <c r="R3846" t="str" cm="1">
        <f t="array" ref="R3846:S3846">_xlfn.TEXTSPLIT(N3846,"/")</f>
        <v>theater</v>
      </c>
      <c r="S3846" t="str">
        <v>plays</v>
      </c>
    </row>
    <row r="3847" spans="1:19" ht="57.6" x14ac:dyDescent="0.3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 s="9">
        <f>(((J3847/60)/60)/24)+DATE(1970,1,1)</f>
        <v>41830.234166666669</v>
      </c>
      <c r="P3847">
        <f>YEAR(O3847)</f>
        <v>2014</v>
      </c>
      <c r="R3847" t="str" cm="1">
        <f t="array" ref="R3847:S3847">_xlfn.TEXTSPLIT(N3847,"/")</f>
        <v>theater</v>
      </c>
      <c r="S3847" t="str">
        <v>plays</v>
      </c>
    </row>
    <row r="3848" spans="1:19" ht="43.2" x14ac:dyDescent="0.3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 s="9">
        <f>(((J3848/60)/60)/24)+DATE(1970,1,1)</f>
        <v>41026.953055555554</v>
      </c>
      <c r="P3848">
        <f>YEAR(O3848)</f>
        <v>2012</v>
      </c>
      <c r="R3848" t="str" cm="1">
        <f t="array" ref="R3848:S3848">_xlfn.TEXTSPLIT(N3848,"/")</f>
        <v>theater</v>
      </c>
      <c r="S3848" t="str">
        <v>plays</v>
      </c>
    </row>
    <row r="3849" spans="1:19" ht="43.2" x14ac:dyDescent="0.3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 s="9">
        <f>(((J3849/60)/60)/24)+DATE(1970,1,1)</f>
        <v>42145.746689814812</v>
      </c>
      <c r="P3849">
        <f>YEAR(O3849)</f>
        <v>2015</v>
      </c>
      <c r="R3849" t="str" cm="1">
        <f t="array" ref="R3849:S3849">_xlfn.TEXTSPLIT(N3849,"/")</f>
        <v>theater</v>
      </c>
      <c r="S3849" t="str">
        <v>plays</v>
      </c>
    </row>
    <row r="3850" spans="1:19" ht="43.2" x14ac:dyDescent="0.3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 s="9">
        <f>(((J3850/60)/60)/24)+DATE(1970,1,1)</f>
        <v>42193.771481481483</v>
      </c>
      <c r="P3850">
        <f>YEAR(O3850)</f>
        <v>2015</v>
      </c>
      <c r="R3850" t="str" cm="1">
        <f t="array" ref="R3850:S3850">_xlfn.TEXTSPLIT(N3850,"/")</f>
        <v>theater</v>
      </c>
      <c r="S3850" t="str">
        <v>plays</v>
      </c>
    </row>
    <row r="3851" spans="1:19" ht="43.2" x14ac:dyDescent="0.3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 s="9">
        <f>(((J3851/60)/60)/24)+DATE(1970,1,1)</f>
        <v>42466.558796296296</v>
      </c>
      <c r="P3851">
        <f>YEAR(O3851)</f>
        <v>2016</v>
      </c>
      <c r="R3851" t="str" cm="1">
        <f t="array" ref="R3851:S3851">_xlfn.TEXTSPLIT(N3851,"/")</f>
        <v>theater</v>
      </c>
      <c r="S3851" t="str">
        <v>plays</v>
      </c>
    </row>
    <row r="3852" spans="1:19" ht="43.2" x14ac:dyDescent="0.3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 s="9">
        <f>(((J3852/60)/60)/24)+DATE(1970,1,1)</f>
        <v>41829.599791666667</v>
      </c>
      <c r="P3852">
        <f>YEAR(O3852)</f>
        <v>2014</v>
      </c>
      <c r="R3852" t="str" cm="1">
        <f t="array" ref="R3852:S3852">_xlfn.TEXTSPLIT(N3852,"/")</f>
        <v>theater</v>
      </c>
      <c r="S3852" t="str">
        <v>plays</v>
      </c>
    </row>
    <row r="3853" spans="1:19" ht="43.2" x14ac:dyDescent="0.3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 s="9">
        <f>(((J3853/60)/60)/24)+DATE(1970,1,1)</f>
        <v>42196.028703703705</v>
      </c>
      <c r="P3853">
        <f>YEAR(O3853)</f>
        <v>2015</v>
      </c>
      <c r="R3853" t="str" cm="1">
        <f t="array" ref="R3853:S3853">_xlfn.TEXTSPLIT(N3853,"/")</f>
        <v>theater</v>
      </c>
      <c r="S3853" t="str">
        <v>plays</v>
      </c>
    </row>
    <row r="3854" spans="1:19" ht="43.2" x14ac:dyDescent="0.3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 s="9">
        <f>(((J3854/60)/60)/24)+DATE(1970,1,1)</f>
        <v>41983.752847222218</v>
      </c>
      <c r="P3854">
        <f>YEAR(O3854)</f>
        <v>2014</v>
      </c>
      <c r="R3854" t="str" cm="1">
        <f t="array" ref="R3854:S3854">_xlfn.TEXTSPLIT(N3854,"/")</f>
        <v>theater</v>
      </c>
      <c r="S3854" t="str">
        <v>plays</v>
      </c>
    </row>
    <row r="3855" spans="1:19" ht="72" x14ac:dyDescent="0.3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 s="9">
        <f>(((J3855/60)/60)/24)+DATE(1970,1,1)</f>
        <v>41940.587233796294</v>
      </c>
      <c r="P3855">
        <f>YEAR(O3855)</f>
        <v>2014</v>
      </c>
      <c r="R3855" t="str" cm="1">
        <f t="array" ref="R3855:S3855">_xlfn.TEXTSPLIT(N3855,"/")</f>
        <v>theater</v>
      </c>
      <c r="S3855" t="str">
        <v>plays</v>
      </c>
    </row>
    <row r="3856" spans="1:19" ht="43.2" x14ac:dyDescent="0.3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 s="9">
        <f>(((J3856/60)/60)/24)+DATE(1970,1,1)</f>
        <v>42457.932025462964</v>
      </c>
      <c r="P3856">
        <f>YEAR(O3856)</f>
        <v>2016</v>
      </c>
      <c r="R3856" t="str" cm="1">
        <f t="array" ref="R3856:S3856">_xlfn.TEXTSPLIT(N3856,"/")</f>
        <v>theater</v>
      </c>
      <c r="S3856" t="str">
        <v>plays</v>
      </c>
    </row>
    <row r="3857" spans="1:19" ht="57.6" x14ac:dyDescent="0.3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 s="9">
        <f>(((J3857/60)/60)/24)+DATE(1970,1,1)</f>
        <v>41904.650578703702</v>
      </c>
      <c r="P3857">
        <f>YEAR(O3857)</f>
        <v>2014</v>
      </c>
      <c r="R3857" t="str" cm="1">
        <f t="array" ref="R3857:S3857">_xlfn.TEXTSPLIT(N3857,"/")</f>
        <v>theater</v>
      </c>
      <c r="S3857" t="str">
        <v>plays</v>
      </c>
    </row>
    <row r="3858" spans="1:19" ht="57.6" x14ac:dyDescent="0.3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 s="9">
        <f>(((J3858/60)/60)/24)+DATE(1970,1,1)</f>
        <v>42431.102534722217</v>
      </c>
      <c r="P3858">
        <f>YEAR(O3858)</f>
        <v>2016</v>
      </c>
      <c r="R3858" t="str" cm="1">
        <f t="array" ref="R3858:S3858">_xlfn.TEXTSPLIT(N3858,"/")</f>
        <v>theater</v>
      </c>
      <c r="S3858" t="str">
        <v>plays</v>
      </c>
    </row>
    <row r="3859" spans="1:19" ht="43.2" x14ac:dyDescent="0.3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 s="9">
        <f>(((J3859/60)/60)/24)+DATE(1970,1,1)</f>
        <v>41926.942685185182</v>
      </c>
      <c r="P3859">
        <f>YEAR(O3859)</f>
        <v>2014</v>
      </c>
      <c r="R3859" t="str" cm="1">
        <f t="array" ref="R3859:S3859">_xlfn.TEXTSPLIT(N3859,"/")</f>
        <v>theater</v>
      </c>
      <c r="S3859" t="str">
        <v>plays</v>
      </c>
    </row>
    <row r="3860" spans="1:19" ht="57.6" x14ac:dyDescent="0.3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 s="9">
        <f>(((J3860/60)/60)/24)+DATE(1970,1,1)</f>
        <v>42278.089039351849</v>
      </c>
      <c r="P3860">
        <f>YEAR(O3860)</f>
        <v>2015</v>
      </c>
      <c r="R3860" t="str" cm="1">
        <f t="array" ref="R3860:S3860">_xlfn.TEXTSPLIT(N3860,"/")</f>
        <v>theater</v>
      </c>
      <c r="S3860" t="str">
        <v>plays</v>
      </c>
    </row>
    <row r="3861" spans="1:19" ht="43.2" x14ac:dyDescent="0.3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 s="9">
        <f>(((J3861/60)/60)/24)+DATE(1970,1,1)</f>
        <v>41920.787534722222</v>
      </c>
      <c r="P3861">
        <f>YEAR(O3861)</f>
        <v>2014</v>
      </c>
      <c r="R3861" t="str" cm="1">
        <f t="array" ref="R3861:S3861">_xlfn.TEXTSPLIT(N3861,"/")</f>
        <v>theater</v>
      </c>
      <c r="S3861" t="str">
        <v>plays</v>
      </c>
    </row>
    <row r="3862" spans="1:19" ht="57.6" x14ac:dyDescent="0.3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 s="9">
        <f>(((J3862/60)/60)/24)+DATE(1970,1,1)</f>
        <v>42060.683935185181</v>
      </c>
      <c r="P3862">
        <f>YEAR(O3862)</f>
        <v>2015</v>
      </c>
      <c r="R3862" t="str" cm="1">
        <f t="array" ref="R3862:S3862">_xlfn.TEXTSPLIT(N3862,"/")</f>
        <v>theater</v>
      </c>
      <c r="S3862" t="str">
        <v>plays</v>
      </c>
    </row>
    <row r="3863" spans="1:19" ht="43.2" x14ac:dyDescent="0.3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 s="9">
        <f>(((J3863/60)/60)/24)+DATE(1970,1,1)</f>
        <v>42672.955138888887</v>
      </c>
      <c r="P3863">
        <f>YEAR(O3863)</f>
        <v>2016</v>
      </c>
      <c r="R3863" t="str" cm="1">
        <f t="array" ref="R3863:S3863">_xlfn.TEXTSPLIT(N3863,"/")</f>
        <v>theater</v>
      </c>
      <c r="S3863" t="str">
        <v>plays</v>
      </c>
    </row>
    <row r="3864" spans="1:19" ht="57.6" x14ac:dyDescent="0.3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 s="9">
        <f>(((J3864/60)/60)/24)+DATE(1970,1,1)</f>
        <v>42199.648912037039</v>
      </c>
      <c r="P3864">
        <f>YEAR(O3864)</f>
        <v>2015</v>
      </c>
      <c r="R3864" t="str" cm="1">
        <f t="array" ref="R3864:S3864">_xlfn.TEXTSPLIT(N3864,"/")</f>
        <v>theater</v>
      </c>
      <c r="S3864" t="str">
        <v>plays</v>
      </c>
    </row>
    <row r="3865" spans="1:19" ht="43.2" x14ac:dyDescent="0.3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 s="9">
        <f>(((J3865/60)/60)/24)+DATE(1970,1,1)</f>
        <v>41808.669571759259</v>
      </c>
      <c r="P3865">
        <f>YEAR(O3865)</f>
        <v>2014</v>
      </c>
      <c r="R3865" t="str" cm="1">
        <f t="array" ref="R3865:S3865">_xlfn.TEXTSPLIT(N3865,"/")</f>
        <v>theater</v>
      </c>
      <c r="S3865" t="str">
        <v>plays</v>
      </c>
    </row>
    <row r="3866" spans="1:19" ht="43.2" x14ac:dyDescent="0.3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 s="9">
        <f>(((J3866/60)/60)/24)+DATE(1970,1,1)</f>
        <v>42171.763414351852</v>
      </c>
      <c r="P3866">
        <f>YEAR(O3866)</f>
        <v>2015</v>
      </c>
      <c r="R3866" t="str" cm="1">
        <f t="array" ref="R3866:S3866">_xlfn.TEXTSPLIT(N3866,"/")</f>
        <v>theater</v>
      </c>
      <c r="S3866" t="str">
        <v>plays</v>
      </c>
    </row>
    <row r="3867" spans="1:19" ht="43.2" x14ac:dyDescent="0.3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 s="9">
        <f>(((J3867/60)/60)/24)+DATE(1970,1,1)</f>
        <v>42136.536134259266</v>
      </c>
      <c r="P3867">
        <f>YEAR(O3867)</f>
        <v>2015</v>
      </c>
      <c r="R3867" t="str" cm="1">
        <f t="array" ref="R3867:S3867">_xlfn.TEXTSPLIT(N3867,"/")</f>
        <v>theater</v>
      </c>
      <c r="S3867" t="str">
        <v>plays</v>
      </c>
    </row>
    <row r="3868" spans="1:19" ht="43.2" x14ac:dyDescent="0.3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 s="9">
        <f>(((J3868/60)/60)/24)+DATE(1970,1,1)</f>
        <v>41809.860300925924</v>
      </c>
      <c r="P3868">
        <f>YEAR(O3868)</f>
        <v>2014</v>
      </c>
      <c r="R3868" t="str" cm="1">
        <f t="array" ref="R3868:S3868">_xlfn.TEXTSPLIT(N3868,"/")</f>
        <v>theater</v>
      </c>
      <c r="S3868" t="str">
        <v>plays</v>
      </c>
    </row>
    <row r="3869" spans="1:19" ht="43.2" x14ac:dyDescent="0.3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 s="9">
        <f>(((J3869/60)/60)/24)+DATE(1970,1,1)</f>
        <v>42062.296412037031</v>
      </c>
      <c r="P3869">
        <f>YEAR(O3869)</f>
        <v>2015</v>
      </c>
      <c r="R3869" t="str" cm="1">
        <f t="array" ref="R3869:S3869">_xlfn.TEXTSPLIT(N3869,"/")</f>
        <v>theater</v>
      </c>
      <c r="S3869" t="str">
        <v>plays</v>
      </c>
    </row>
    <row r="3870" spans="1:19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(((J3870/60)/60)/24)+DATE(1970,1,1)</f>
        <v>41865.659780092588</v>
      </c>
      <c r="P3870">
        <f>YEAR(O3870)</f>
        <v>2014</v>
      </c>
      <c r="R3870" t="str" cm="1">
        <f t="array" ref="R3870:S3870">_xlfn.TEXTSPLIT(N3870,"/")</f>
        <v>theater</v>
      </c>
      <c r="S3870" t="str">
        <v>musical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(((J3871/60)/60)/24)+DATE(1970,1,1)</f>
        <v>42047.724444444444</v>
      </c>
      <c r="P3871">
        <f>YEAR(O3871)</f>
        <v>2015</v>
      </c>
      <c r="R3871" t="str" cm="1">
        <f t="array" ref="R3871:S3871">_xlfn.TEXTSPLIT(N3871,"/")</f>
        <v>theater</v>
      </c>
      <c r="S3871" t="str">
        <v>musical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(((J3872/60)/60)/24)+DATE(1970,1,1)</f>
        <v>41793.17219907407</v>
      </c>
      <c r="P3872">
        <f>YEAR(O3872)</f>
        <v>2014</v>
      </c>
      <c r="R3872" t="str" cm="1">
        <f t="array" ref="R3872:S3872">_xlfn.TEXTSPLIT(N3872,"/")</f>
        <v>theater</v>
      </c>
      <c r="S3872" t="str">
        <v>musical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(((J3873/60)/60)/24)+DATE(1970,1,1)</f>
        <v>42763.780671296292</v>
      </c>
      <c r="P3873">
        <f>YEAR(O3873)</f>
        <v>2017</v>
      </c>
      <c r="R3873" t="str" cm="1">
        <f t="array" ref="R3873:S3873">_xlfn.TEXTSPLIT(N3873,"/")</f>
        <v>theater</v>
      </c>
      <c r="S3873" t="str">
        <v>musical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(((J3874/60)/60)/24)+DATE(1970,1,1)</f>
        <v>42180.145787037036</v>
      </c>
      <c r="P3874">
        <f>YEAR(O3874)</f>
        <v>2015</v>
      </c>
      <c r="R3874" t="str" cm="1">
        <f t="array" ref="R3874:S3874">_xlfn.TEXTSPLIT(N3874,"/")</f>
        <v>theater</v>
      </c>
      <c r="S3874" t="str">
        <v>musical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(((J3875/60)/60)/24)+DATE(1970,1,1)</f>
        <v>42255.696006944447</v>
      </c>
      <c r="P3875">
        <f>YEAR(O3875)</f>
        <v>2015</v>
      </c>
      <c r="R3875" t="str" cm="1">
        <f t="array" ref="R3875:S3875">_xlfn.TEXTSPLIT(N3875,"/")</f>
        <v>theater</v>
      </c>
      <c r="S3875" t="str">
        <v>musical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(((J3876/60)/60)/24)+DATE(1970,1,1)</f>
        <v>42007.016458333332</v>
      </c>
      <c r="P3876">
        <f>YEAR(O3876)</f>
        <v>2015</v>
      </c>
      <c r="R3876" t="str" cm="1">
        <f t="array" ref="R3876:S3876">_xlfn.TEXTSPLIT(N3876,"/")</f>
        <v>theater</v>
      </c>
      <c r="S3876" t="str">
        <v>musical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(((J3877/60)/60)/24)+DATE(1970,1,1)</f>
        <v>42615.346817129626</v>
      </c>
      <c r="P3877">
        <f>YEAR(O3877)</f>
        <v>2016</v>
      </c>
      <c r="R3877" t="str" cm="1">
        <f t="array" ref="R3877:S3877">_xlfn.TEXTSPLIT(N3877,"/")</f>
        <v>theater</v>
      </c>
      <c r="S3877" t="str">
        <v>musical</v>
      </c>
    </row>
    <row r="3878" spans="1:19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(((J3878/60)/60)/24)+DATE(1970,1,1)</f>
        <v>42372.624166666668</v>
      </c>
      <c r="P3878">
        <f>YEAR(O3878)</f>
        <v>2016</v>
      </c>
      <c r="R3878" t="str" cm="1">
        <f t="array" ref="R3878:S3878">_xlfn.TEXTSPLIT(N3878,"/")</f>
        <v>theater</v>
      </c>
      <c r="S3878" t="str">
        <v>musical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(((J3879/60)/60)/24)+DATE(1970,1,1)</f>
        <v>42682.67768518519</v>
      </c>
      <c r="P3879">
        <f>YEAR(O3879)</f>
        <v>2016</v>
      </c>
      <c r="R3879" t="str" cm="1">
        <f t="array" ref="R3879:S3879">_xlfn.TEXTSPLIT(N3879,"/")</f>
        <v>theater</v>
      </c>
      <c r="S3879" t="str">
        <v>musical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(((J3880/60)/60)/24)+DATE(1970,1,1)</f>
        <v>42154.818819444445</v>
      </c>
      <c r="P3880">
        <f>YEAR(O3880)</f>
        <v>2015</v>
      </c>
      <c r="R3880" t="str" cm="1">
        <f t="array" ref="R3880:S3880">_xlfn.TEXTSPLIT(N3880,"/")</f>
        <v>theater</v>
      </c>
      <c r="S3880" t="str">
        <v>musical</v>
      </c>
    </row>
    <row r="3881" spans="1:19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(((J3881/60)/60)/24)+DATE(1970,1,1)</f>
        <v>41999.861064814817</v>
      </c>
      <c r="P3881">
        <f>YEAR(O3881)</f>
        <v>2014</v>
      </c>
      <c r="R3881" t="str" cm="1">
        <f t="array" ref="R3881:S3881">_xlfn.TEXTSPLIT(N3881,"/")</f>
        <v>theater</v>
      </c>
      <c r="S3881" t="str">
        <v>musical</v>
      </c>
    </row>
    <row r="3882" spans="1:19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(((J3882/60)/60)/24)+DATE(1970,1,1)</f>
        <v>41815.815046296295</v>
      </c>
      <c r="P3882">
        <f>YEAR(O3882)</f>
        <v>2014</v>
      </c>
      <c r="R3882" t="str" cm="1">
        <f t="array" ref="R3882:S3882">_xlfn.TEXTSPLIT(N3882,"/")</f>
        <v>theater</v>
      </c>
      <c r="S3882" t="str">
        <v>musical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(((J3883/60)/60)/24)+DATE(1970,1,1)</f>
        <v>42756.018506944441</v>
      </c>
      <c r="P3883">
        <f>YEAR(O3883)</f>
        <v>2017</v>
      </c>
      <c r="R3883" t="str" cm="1">
        <f t="array" ref="R3883:S3883">_xlfn.TEXTSPLIT(N3883,"/")</f>
        <v>theater</v>
      </c>
      <c r="S3883" t="str">
        <v>musical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(((J3884/60)/60)/24)+DATE(1970,1,1)</f>
        <v>42373.983449074076</v>
      </c>
      <c r="P3884">
        <f>YEAR(O3884)</f>
        <v>2016</v>
      </c>
      <c r="R3884" t="str" cm="1">
        <f t="array" ref="R3884:S3884">_xlfn.TEXTSPLIT(N3884,"/")</f>
        <v>theater</v>
      </c>
      <c r="S3884" t="str">
        <v>musical</v>
      </c>
    </row>
    <row r="3885" spans="1:19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(((J3885/60)/60)/24)+DATE(1970,1,1)</f>
        <v>41854.602650462963</v>
      </c>
      <c r="P3885">
        <f>YEAR(O3885)</f>
        <v>2014</v>
      </c>
      <c r="R3885" t="str" cm="1">
        <f t="array" ref="R3885:S3885">_xlfn.TEXTSPLIT(N3885,"/")</f>
        <v>theater</v>
      </c>
      <c r="S3885" t="str">
        <v>musical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(((J3886/60)/60)/24)+DATE(1970,1,1)</f>
        <v>42065.791574074072</v>
      </c>
      <c r="P3886">
        <f>YEAR(O3886)</f>
        <v>2015</v>
      </c>
      <c r="R3886" t="str" cm="1">
        <f t="array" ref="R3886:S3886">_xlfn.TEXTSPLIT(N3886,"/")</f>
        <v>theater</v>
      </c>
      <c r="S3886" t="str">
        <v>musical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(((J3887/60)/60)/24)+DATE(1970,1,1)</f>
        <v>42469.951284722221</v>
      </c>
      <c r="P3887">
        <f>YEAR(O3887)</f>
        <v>2016</v>
      </c>
      <c r="R3887" t="str" cm="1">
        <f t="array" ref="R3887:S3887">_xlfn.TEXTSPLIT(N3887,"/")</f>
        <v>theater</v>
      </c>
      <c r="S3887" t="str">
        <v>musical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(((J3888/60)/60)/24)+DATE(1970,1,1)</f>
        <v>41954.228032407409</v>
      </c>
      <c r="P3888">
        <f>YEAR(O3888)</f>
        <v>2014</v>
      </c>
      <c r="R3888" t="str" cm="1">
        <f t="array" ref="R3888:S3888">_xlfn.TEXTSPLIT(N3888,"/")</f>
        <v>theater</v>
      </c>
      <c r="S3888" t="str">
        <v>musical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(((J3889/60)/60)/24)+DATE(1970,1,1)</f>
        <v>42079.857974537037</v>
      </c>
      <c r="P3889">
        <f>YEAR(O3889)</f>
        <v>2015</v>
      </c>
      <c r="R3889" t="str" cm="1">
        <f t="array" ref="R3889:S3889">_xlfn.TEXTSPLIT(N3889,"/")</f>
        <v>theater</v>
      </c>
      <c r="S3889" t="str">
        <v>musical</v>
      </c>
    </row>
    <row r="3890" spans="1:19" ht="43.2" x14ac:dyDescent="0.3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 s="9">
        <f>(((J3890/60)/60)/24)+DATE(1970,1,1)</f>
        <v>42292.087592592594</v>
      </c>
      <c r="P3890">
        <f>YEAR(O3890)</f>
        <v>2015</v>
      </c>
      <c r="R3890" t="str" cm="1">
        <f t="array" ref="R3890:S3890">_xlfn.TEXTSPLIT(N3890,"/")</f>
        <v>theater</v>
      </c>
      <c r="S3890" t="str">
        <v>plays</v>
      </c>
    </row>
    <row r="3891" spans="1:19" ht="43.2" x14ac:dyDescent="0.3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 s="9">
        <f>(((J3891/60)/60)/24)+DATE(1970,1,1)</f>
        <v>42018.676898148144</v>
      </c>
      <c r="P3891">
        <f>YEAR(O3891)</f>
        <v>2015</v>
      </c>
      <c r="R3891" t="str" cm="1">
        <f t="array" ref="R3891:S3891">_xlfn.TEXTSPLIT(N3891,"/")</f>
        <v>theater</v>
      </c>
      <c r="S3891" t="str">
        <v>plays</v>
      </c>
    </row>
    <row r="3892" spans="1:19" ht="43.2" x14ac:dyDescent="0.3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 s="9">
        <f>(((J3892/60)/60)/24)+DATE(1970,1,1)</f>
        <v>42167.023206018523</v>
      </c>
      <c r="P3892">
        <f>YEAR(O3892)</f>
        <v>2015</v>
      </c>
      <c r="R3892" t="str" cm="1">
        <f t="array" ref="R3892:S3892">_xlfn.TEXTSPLIT(N3892,"/")</f>
        <v>theater</v>
      </c>
      <c r="S3892" t="str">
        <v>plays</v>
      </c>
    </row>
    <row r="3893" spans="1:19" ht="43.2" x14ac:dyDescent="0.3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 s="9">
        <f>(((J3893/60)/60)/24)+DATE(1970,1,1)</f>
        <v>41833.660995370366</v>
      </c>
      <c r="P3893">
        <f>YEAR(O3893)</f>
        <v>2014</v>
      </c>
      <c r="R3893" t="str" cm="1">
        <f t="array" ref="R3893:S3893">_xlfn.TEXTSPLIT(N3893,"/")</f>
        <v>theater</v>
      </c>
      <c r="S3893" t="str">
        <v>plays</v>
      </c>
    </row>
    <row r="3894" spans="1:19" ht="43.2" x14ac:dyDescent="0.3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 s="9">
        <f>(((J3894/60)/60)/24)+DATE(1970,1,1)</f>
        <v>42253.633159722223</v>
      </c>
      <c r="P3894">
        <f>YEAR(O3894)</f>
        <v>2015</v>
      </c>
      <c r="R3894" t="str" cm="1">
        <f t="array" ref="R3894:S3894">_xlfn.TEXTSPLIT(N3894,"/")</f>
        <v>theater</v>
      </c>
      <c r="S3894" t="str">
        <v>plays</v>
      </c>
    </row>
    <row r="3895" spans="1:19" ht="43.2" x14ac:dyDescent="0.3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 s="9">
        <f>(((J3895/60)/60)/24)+DATE(1970,1,1)</f>
        <v>42224.756909722222</v>
      </c>
      <c r="P3895">
        <f>YEAR(O3895)</f>
        <v>2015</v>
      </c>
      <c r="R3895" t="str" cm="1">
        <f t="array" ref="R3895:S3895">_xlfn.TEXTSPLIT(N3895,"/")</f>
        <v>theater</v>
      </c>
      <c r="S3895" t="str">
        <v>plays</v>
      </c>
    </row>
    <row r="3896" spans="1:19" ht="28.8" x14ac:dyDescent="0.3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 s="9">
        <f>(((J3896/60)/60)/24)+DATE(1970,1,1)</f>
        <v>42031.833587962959</v>
      </c>
      <c r="P3896">
        <f>YEAR(O3896)</f>
        <v>2015</v>
      </c>
      <c r="R3896" t="str" cm="1">
        <f t="array" ref="R3896:S3896">_xlfn.TEXTSPLIT(N3896,"/")</f>
        <v>theater</v>
      </c>
      <c r="S3896" t="str">
        <v>plays</v>
      </c>
    </row>
    <row r="3897" spans="1:19" ht="43.2" x14ac:dyDescent="0.3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 s="9">
        <f>(((J3897/60)/60)/24)+DATE(1970,1,1)</f>
        <v>42069.903437500005</v>
      </c>
      <c r="P3897">
        <f>YEAR(O3897)</f>
        <v>2015</v>
      </c>
      <c r="R3897" t="str" cm="1">
        <f t="array" ref="R3897:S3897">_xlfn.TEXTSPLIT(N3897,"/")</f>
        <v>theater</v>
      </c>
      <c r="S3897" t="str">
        <v>plays</v>
      </c>
    </row>
    <row r="3898" spans="1:19" ht="43.2" x14ac:dyDescent="0.3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 s="9">
        <f>(((J3898/60)/60)/24)+DATE(1970,1,1)</f>
        <v>41804.937083333331</v>
      </c>
      <c r="P3898">
        <f>YEAR(O3898)</f>
        <v>2014</v>
      </c>
      <c r="R3898" t="str" cm="1">
        <f t="array" ref="R3898:S3898">_xlfn.TEXTSPLIT(N3898,"/")</f>
        <v>theater</v>
      </c>
      <c r="S3898" t="str">
        <v>plays</v>
      </c>
    </row>
    <row r="3899" spans="1:19" ht="43.2" x14ac:dyDescent="0.3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 s="9">
        <f>(((J3899/60)/60)/24)+DATE(1970,1,1)</f>
        <v>42293.809212962966</v>
      </c>
      <c r="P3899">
        <f>YEAR(O3899)</f>
        <v>2015</v>
      </c>
      <c r="R3899" t="str" cm="1">
        <f t="array" ref="R3899:S3899">_xlfn.TEXTSPLIT(N3899,"/")</f>
        <v>theater</v>
      </c>
      <c r="S3899" t="str">
        <v>plays</v>
      </c>
    </row>
    <row r="3900" spans="1:19" ht="28.8" x14ac:dyDescent="0.3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 s="9">
        <f>(((J3900/60)/60)/24)+DATE(1970,1,1)</f>
        <v>42253.928530092591</v>
      </c>
      <c r="P3900">
        <f>YEAR(O3900)</f>
        <v>2015</v>
      </c>
      <c r="R3900" t="str" cm="1">
        <f t="array" ref="R3900:S3900">_xlfn.TEXTSPLIT(N3900,"/")</f>
        <v>theater</v>
      </c>
      <c r="S3900" t="str">
        <v>plays</v>
      </c>
    </row>
    <row r="3901" spans="1:19" ht="43.2" x14ac:dyDescent="0.3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 s="9">
        <f>(((J3901/60)/60)/24)+DATE(1970,1,1)</f>
        <v>40970.875671296293</v>
      </c>
      <c r="P3901">
        <f>YEAR(O3901)</f>
        <v>2012</v>
      </c>
      <c r="R3901" t="str" cm="1">
        <f t="array" ref="R3901:S3901">_xlfn.TEXTSPLIT(N3901,"/")</f>
        <v>theater</v>
      </c>
      <c r="S3901" t="str">
        <v>plays</v>
      </c>
    </row>
    <row r="3902" spans="1:19" ht="57.6" x14ac:dyDescent="0.3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 s="9">
        <f>(((J3902/60)/60)/24)+DATE(1970,1,1)</f>
        <v>42466.608310185184</v>
      </c>
      <c r="P3902">
        <f>YEAR(O3902)</f>
        <v>2016</v>
      </c>
      <c r="R3902" t="str" cm="1">
        <f t="array" ref="R3902:S3902">_xlfn.TEXTSPLIT(N3902,"/")</f>
        <v>theater</v>
      </c>
      <c r="S3902" t="str">
        <v>plays</v>
      </c>
    </row>
    <row r="3903" spans="1:19" ht="57.6" x14ac:dyDescent="0.3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 s="9">
        <f>(((J3903/60)/60)/24)+DATE(1970,1,1)</f>
        <v>40883.949317129627</v>
      </c>
      <c r="P3903">
        <f>YEAR(O3903)</f>
        <v>2011</v>
      </c>
      <c r="R3903" t="str" cm="1">
        <f t="array" ref="R3903:S3903">_xlfn.TEXTSPLIT(N3903,"/")</f>
        <v>theater</v>
      </c>
      <c r="S3903" t="str">
        <v>plays</v>
      </c>
    </row>
    <row r="3904" spans="1:19" ht="28.8" x14ac:dyDescent="0.3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 s="9">
        <f>(((J3904/60)/60)/24)+DATE(1970,1,1)</f>
        <v>42323.70930555556</v>
      </c>
      <c r="P3904">
        <f>YEAR(O3904)</f>
        <v>2015</v>
      </c>
      <c r="R3904" t="str" cm="1">
        <f t="array" ref="R3904:S3904">_xlfn.TEXTSPLIT(N3904,"/")</f>
        <v>theater</v>
      </c>
      <c r="S3904" t="str">
        <v>plays</v>
      </c>
    </row>
    <row r="3905" spans="1:19" ht="43.2" x14ac:dyDescent="0.3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 s="9">
        <f>(((J3905/60)/60)/24)+DATE(1970,1,1)</f>
        <v>41982.887280092589</v>
      </c>
      <c r="P3905">
        <f>YEAR(O3905)</f>
        <v>2014</v>
      </c>
      <c r="R3905" t="str" cm="1">
        <f t="array" ref="R3905:S3905">_xlfn.TEXTSPLIT(N3905,"/")</f>
        <v>theater</v>
      </c>
      <c r="S3905" t="str">
        <v>plays</v>
      </c>
    </row>
    <row r="3906" spans="1:19" ht="43.2" x14ac:dyDescent="0.3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 s="9">
        <f>(((J3906/60)/60)/24)+DATE(1970,1,1)</f>
        <v>41885.221550925926</v>
      </c>
      <c r="P3906">
        <f>YEAR(O3906)</f>
        <v>2014</v>
      </c>
      <c r="R3906" t="str" cm="1">
        <f t="array" ref="R3906:S3906">_xlfn.TEXTSPLIT(N3906,"/")</f>
        <v>theater</v>
      </c>
      <c r="S3906" t="str">
        <v>plays</v>
      </c>
    </row>
    <row r="3907" spans="1:19" ht="43.2" x14ac:dyDescent="0.3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 s="9">
        <f>(((J3907/60)/60)/24)+DATE(1970,1,1)</f>
        <v>42538.968310185184</v>
      </c>
      <c r="P3907">
        <f>YEAR(O3907)</f>
        <v>2016</v>
      </c>
      <c r="R3907" t="str" cm="1">
        <f t="array" ref="R3907:S3907">_xlfn.TEXTSPLIT(N3907,"/")</f>
        <v>theater</v>
      </c>
      <c r="S3907" t="str">
        <v>plays</v>
      </c>
    </row>
    <row r="3908" spans="1:19" ht="43.2" x14ac:dyDescent="0.3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 s="9">
        <f>(((J3908/60)/60)/24)+DATE(1970,1,1)</f>
        <v>41842.828680555554</v>
      </c>
      <c r="P3908">
        <f>YEAR(O3908)</f>
        <v>2014</v>
      </c>
      <c r="R3908" t="str" cm="1">
        <f t="array" ref="R3908:S3908">_xlfn.TEXTSPLIT(N3908,"/")</f>
        <v>theater</v>
      </c>
      <c r="S3908" t="str">
        <v>plays</v>
      </c>
    </row>
    <row r="3909" spans="1:19" ht="43.2" x14ac:dyDescent="0.3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 s="9">
        <f>(((J3909/60)/60)/24)+DATE(1970,1,1)</f>
        <v>42174.780821759254</v>
      </c>
      <c r="P3909">
        <f>YEAR(O3909)</f>
        <v>2015</v>
      </c>
      <c r="R3909" t="str" cm="1">
        <f t="array" ref="R3909:S3909">_xlfn.TEXTSPLIT(N3909,"/")</f>
        <v>theater</v>
      </c>
      <c r="S3909" t="str">
        <v>plays</v>
      </c>
    </row>
    <row r="3910" spans="1:19" ht="43.2" x14ac:dyDescent="0.3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 s="9">
        <f>(((J3910/60)/60)/24)+DATE(1970,1,1)</f>
        <v>42408.999571759254</v>
      </c>
      <c r="P3910">
        <f>YEAR(O3910)</f>
        <v>2016</v>
      </c>
      <c r="R3910" t="str" cm="1">
        <f t="array" ref="R3910:S3910">_xlfn.TEXTSPLIT(N3910,"/")</f>
        <v>theater</v>
      </c>
      <c r="S3910" t="str">
        <v>plays</v>
      </c>
    </row>
    <row r="3911" spans="1:19" ht="43.2" x14ac:dyDescent="0.3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 s="9">
        <f>(((J3911/60)/60)/24)+DATE(1970,1,1)</f>
        <v>41921.770439814813</v>
      </c>
      <c r="P3911">
        <f>YEAR(O3911)</f>
        <v>2014</v>
      </c>
      <c r="R3911" t="str" cm="1">
        <f t="array" ref="R3911:S3911">_xlfn.TEXTSPLIT(N3911,"/")</f>
        <v>theater</v>
      </c>
      <c r="S3911" t="str">
        <v>plays</v>
      </c>
    </row>
    <row r="3912" spans="1:19" ht="43.2" x14ac:dyDescent="0.3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 s="9">
        <f>(((J3912/60)/60)/24)+DATE(1970,1,1)</f>
        <v>42103.016585648147</v>
      </c>
      <c r="P3912">
        <f>YEAR(O3912)</f>
        <v>2015</v>
      </c>
      <c r="R3912" t="str" cm="1">
        <f t="array" ref="R3912:S3912">_xlfn.TEXTSPLIT(N3912,"/")</f>
        <v>theater</v>
      </c>
      <c r="S3912" t="str">
        <v>plays</v>
      </c>
    </row>
    <row r="3913" spans="1:19" ht="43.2" x14ac:dyDescent="0.3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 s="9">
        <f>(((J3913/60)/60)/24)+DATE(1970,1,1)</f>
        <v>42278.664965277778</v>
      </c>
      <c r="P3913">
        <f>YEAR(O3913)</f>
        <v>2015</v>
      </c>
      <c r="R3913" t="str" cm="1">
        <f t="array" ref="R3913:S3913">_xlfn.TEXTSPLIT(N3913,"/")</f>
        <v>theater</v>
      </c>
      <c r="S3913" t="str">
        <v>plays</v>
      </c>
    </row>
    <row r="3914" spans="1:19" x14ac:dyDescent="0.3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 s="9">
        <f>(((J3914/60)/60)/24)+DATE(1970,1,1)</f>
        <v>42576.697569444441</v>
      </c>
      <c r="P3914">
        <f>YEAR(O3914)</f>
        <v>2016</v>
      </c>
      <c r="R3914" t="str" cm="1">
        <f t="array" ref="R3914:S3914">_xlfn.TEXTSPLIT(N3914,"/")</f>
        <v>theater</v>
      </c>
      <c r="S3914" t="str">
        <v>plays</v>
      </c>
    </row>
    <row r="3915" spans="1:19" ht="57.6" x14ac:dyDescent="0.3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 s="9">
        <f>(((J3915/60)/60)/24)+DATE(1970,1,1)</f>
        <v>42134.172071759262</v>
      </c>
      <c r="P3915">
        <f>YEAR(O3915)</f>
        <v>2015</v>
      </c>
      <c r="R3915" t="str" cm="1">
        <f t="array" ref="R3915:S3915">_xlfn.TEXTSPLIT(N3915,"/")</f>
        <v>theater</v>
      </c>
      <c r="S3915" t="str">
        <v>plays</v>
      </c>
    </row>
    <row r="3916" spans="1:19" ht="28.8" x14ac:dyDescent="0.3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 s="9">
        <f>(((J3916/60)/60)/24)+DATE(1970,1,1)</f>
        <v>42611.261064814811</v>
      </c>
      <c r="P3916">
        <f>YEAR(O3916)</f>
        <v>2016</v>
      </c>
      <c r="R3916" t="str" cm="1">
        <f t="array" ref="R3916:S3916">_xlfn.TEXTSPLIT(N3916,"/")</f>
        <v>theater</v>
      </c>
      <c r="S3916" t="str">
        <v>plays</v>
      </c>
    </row>
    <row r="3917" spans="1:19" ht="57.6" x14ac:dyDescent="0.3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 s="9">
        <f>(((J3917/60)/60)/24)+DATE(1970,1,1)</f>
        <v>41801.711550925924</v>
      </c>
      <c r="P3917">
        <f>YEAR(O3917)</f>
        <v>2014</v>
      </c>
      <c r="R3917" t="str" cm="1">
        <f t="array" ref="R3917:S3917">_xlfn.TEXTSPLIT(N3917,"/")</f>
        <v>theater</v>
      </c>
      <c r="S3917" t="str">
        <v>plays</v>
      </c>
    </row>
    <row r="3918" spans="1:19" ht="43.2" x14ac:dyDescent="0.3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 s="9">
        <f>(((J3918/60)/60)/24)+DATE(1970,1,1)</f>
        <v>41851.771354166667</v>
      </c>
      <c r="P3918">
        <f>YEAR(O3918)</f>
        <v>2014</v>
      </c>
      <c r="R3918" t="str" cm="1">
        <f t="array" ref="R3918:S3918">_xlfn.TEXTSPLIT(N3918,"/")</f>
        <v>theater</v>
      </c>
      <c r="S3918" t="str">
        <v>plays</v>
      </c>
    </row>
    <row r="3919" spans="1:19" ht="43.2" x14ac:dyDescent="0.3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 s="9">
        <f>(((J3919/60)/60)/24)+DATE(1970,1,1)</f>
        <v>41798.94027777778</v>
      </c>
      <c r="P3919">
        <f>YEAR(O3919)</f>
        <v>2014</v>
      </c>
      <c r="R3919" t="str" cm="1">
        <f t="array" ref="R3919:S3919">_xlfn.TEXTSPLIT(N3919,"/")</f>
        <v>theater</v>
      </c>
      <c r="S3919" t="str">
        <v>plays</v>
      </c>
    </row>
    <row r="3920" spans="1:19" ht="57.6" x14ac:dyDescent="0.3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 s="9">
        <f>(((J3920/60)/60)/24)+DATE(1970,1,1)</f>
        <v>42108.692060185189</v>
      </c>
      <c r="P3920">
        <f>YEAR(O3920)</f>
        <v>2015</v>
      </c>
      <c r="R3920" t="str" cm="1">
        <f t="array" ref="R3920:S3920">_xlfn.TEXTSPLIT(N3920,"/")</f>
        <v>theater</v>
      </c>
      <c r="S3920" t="str">
        <v>plays</v>
      </c>
    </row>
    <row r="3921" spans="1:19" ht="43.2" x14ac:dyDescent="0.3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 s="9">
        <f>(((J3921/60)/60)/24)+DATE(1970,1,1)</f>
        <v>41858.007071759261</v>
      </c>
      <c r="P3921">
        <f>YEAR(O3921)</f>
        <v>2014</v>
      </c>
      <c r="R3921" t="str" cm="1">
        <f t="array" ref="R3921:S3921">_xlfn.TEXTSPLIT(N3921,"/")</f>
        <v>theater</v>
      </c>
      <c r="S3921" t="str">
        <v>plays</v>
      </c>
    </row>
    <row r="3922" spans="1:19" ht="43.2" x14ac:dyDescent="0.3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 s="9">
        <f>(((J3922/60)/60)/24)+DATE(1970,1,1)</f>
        <v>41941.683865740742</v>
      </c>
      <c r="P3922">
        <f>YEAR(O3922)</f>
        <v>2014</v>
      </c>
      <c r="R3922" t="str" cm="1">
        <f t="array" ref="R3922:S3922">_xlfn.TEXTSPLIT(N3922,"/")</f>
        <v>theater</v>
      </c>
      <c r="S3922" t="str">
        <v>plays</v>
      </c>
    </row>
    <row r="3923" spans="1:19" ht="28.8" x14ac:dyDescent="0.3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 s="9">
        <f>(((J3923/60)/60)/24)+DATE(1970,1,1)</f>
        <v>41591.737974537034</v>
      </c>
      <c r="P3923">
        <f>YEAR(O3923)</f>
        <v>2013</v>
      </c>
      <c r="R3923" t="str" cm="1">
        <f t="array" ref="R3923:S3923">_xlfn.TEXTSPLIT(N3923,"/")</f>
        <v>theater</v>
      </c>
      <c r="S3923" t="str">
        <v>plays</v>
      </c>
    </row>
    <row r="3924" spans="1:19" ht="43.2" x14ac:dyDescent="0.3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 s="9">
        <f>(((J3924/60)/60)/24)+DATE(1970,1,1)</f>
        <v>42262.096782407403</v>
      </c>
      <c r="P3924">
        <f>YEAR(O3924)</f>
        <v>2015</v>
      </c>
      <c r="R3924" t="str" cm="1">
        <f t="array" ref="R3924:S3924">_xlfn.TEXTSPLIT(N3924,"/")</f>
        <v>theater</v>
      </c>
      <c r="S3924" t="str">
        <v>plays</v>
      </c>
    </row>
    <row r="3925" spans="1:19" ht="43.2" x14ac:dyDescent="0.3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 s="9">
        <f>(((J3925/60)/60)/24)+DATE(1970,1,1)</f>
        <v>42137.395798611105</v>
      </c>
      <c r="P3925">
        <f>YEAR(O3925)</f>
        <v>2015</v>
      </c>
      <c r="R3925" t="str" cm="1">
        <f t="array" ref="R3925:S3925">_xlfn.TEXTSPLIT(N3925,"/")</f>
        <v>theater</v>
      </c>
      <c r="S3925" t="str">
        <v>plays</v>
      </c>
    </row>
    <row r="3926" spans="1:19" ht="43.2" x14ac:dyDescent="0.3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 s="9">
        <f>(((J3926/60)/60)/24)+DATE(1970,1,1)</f>
        <v>42041.714178240742</v>
      </c>
      <c r="P3926">
        <f>YEAR(O3926)</f>
        <v>2015</v>
      </c>
      <c r="R3926" t="str" cm="1">
        <f t="array" ref="R3926:S3926">_xlfn.TEXTSPLIT(N3926,"/")</f>
        <v>theater</v>
      </c>
      <c r="S3926" t="str">
        <v>plays</v>
      </c>
    </row>
    <row r="3927" spans="1:19" ht="43.2" x14ac:dyDescent="0.3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 s="9">
        <f>(((J3927/60)/60)/24)+DATE(1970,1,1)</f>
        <v>42549.665717592594</v>
      </c>
      <c r="P3927">
        <f>YEAR(O3927)</f>
        <v>2016</v>
      </c>
      <c r="R3927" t="str" cm="1">
        <f t="array" ref="R3927:S3927">_xlfn.TEXTSPLIT(N3927,"/")</f>
        <v>theater</v>
      </c>
      <c r="S3927" t="str">
        <v>plays</v>
      </c>
    </row>
    <row r="3928" spans="1:19" ht="43.2" x14ac:dyDescent="0.3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 s="9">
        <f>(((J3928/60)/60)/24)+DATE(1970,1,1)</f>
        <v>42059.701319444444</v>
      </c>
      <c r="P3928">
        <f>YEAR(O3928)</f>
        <v>2015</v>
      </c>
      <c r="R3928" t="str" cm="1">
        <f t="array" ref="R3928:S3928">_xlfn.TEXTSPLIT(N3928,"/")</f>
        <v>theater</v>
      </c>
      <c r="S3928" t="str">
        <v>plays</v>
      </c>
    </row>
    <row r="3929" spans="1:19" ht="43.2" x14ac:dyDescent="0.3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 s="9">
        <f>(((J3929/60)/60)/24)+DATE(1970,1,1)</f>
        <v>42053.732627314821</v>
      </c>
      <c r="P3929">
        <f>YEAR(O3929)</f>
        <v>2015</v>
      </c>
      <c r="R3929" t="str" cm="1">
        <f t="array" ref="R3929:S3929">_xlfn.TEXTSPLIT(N3929,"/")</f>
        <v>theater</v>
      </c>
      <c r="S3929" t="str">
        <v>plays</v>
      </c>
    </row>
    <row r="3930" spans="1:19" ht="57.6" x14ac:dyDescent="0.3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 s="9">
        <f>(((J3930/60)/60)/24)+DATE(1970,1,1)</f>
        <v>42064.220069444447</v>
      </c>
      <c r="P3930">
        <f>YEAR(O3930)</f>
        <v>2015</v>
      </c>
      <c r="R3930" t="str" cm="1">
        <f t="array" ref="R3930:S3930">_xlfn.TEXTSPLIT(N3930,"/")</f>
        <v>theater</v>
      </c>
      <c r="S3930" t="str">
        <v>plays</v>
      </c>
    </row>
    <row r="3931" spans="1:19" ht="43.2" x14ac:dyDescent="0.3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 s="9">
        <f>(((J3931/60)/60)/24)+DATE(1970,1,1)</f>
        <v>41977.004976851851</v>
      </c>
      <c r="P3931">
        <f>YEAR(O3931)</f>
        <v>2014</v>
      </c>
      <c r="R3931" t="str" cm="1">
        <f t="array" ref="R3931:S3931">_xlfn.TEXTSPLIT(N3931,"/")</f>
        <v>theater</v>
      </c>
      <c r="S3931" t="str">
        <v>plays</v>
      </c>
    </row>
    <row r="3932" spans="1:19" ht="43.2" x14ac:dyDescent="0.3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 s="9">
        <f>(((J3932/60)/60)/24)+DATE(1970,1,1)</f>
        <v>41939.8122337963</v>
      </c>
      <c r="P3932">
        <f>YEAR(O3932)</f>
        <v>2014</v>
      </c>
      <c r="R3932" t="str" cm="1">
        <f t="array" ref="R3932:S3932">_xlfn.TEXTSPLIT(N3932,"/")</f>
        <v>theater</v>
      </c>
      <c r="S3932" t="str">
        <v>plays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(((J3933/60)/60)/24)+DATE(1970,1,1)</f>
        <v>42228.151701388888</v>
      </c>
      <c r="P3933">
        <f>YEAR(O3933)</f>
        <v>2015</v>
      </c>
      <c r="R3933" t="str" cm="1">
        <f t="array" ref="R3933:S3933">_xlfn.TEXTSPLIT(N3933,"/")</f>
        <v>theater</v>
      </c>
      <c r="S3933" t="str">
        <v>plays</v>
      </c>
    </row>
    <row r="3934" spans="1:19" ht="28.8" x14ac:dyDescent="0.3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 s="9">
        <f>(((J3934/60)/60)/24)+DATE(1970,1,1)</f>
        <v>42437.64534722222</v>
      </c>
      <c r="P3934">
        <f>YEAR(O3934)</f>
        <v>2016</v>
      </c>
      <c r="R3934" t="str" cm="1">
        <f t="array" ref="R3934:S3934">_xlfn.TEXTSPLIT(N3934,"/")</f>
        <v>theater</v>
      </c>
      <c r="S3934" t="str">
        <v>plays</v>
      </c>
    </row>
    <row r="3935" spans="1:19" ht="43.2" x14ac:dyDescent="0.3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 s="9">
        <f>(((J3935/60)/60)/24)+DATE(1970,1,1)</f>
        <v>42144.231527777782</v>
      </c>
      <c r="P3935">
        <f>YEAR(O3935)</f>
        <v>2015</v>
      </c>
      <c r="R3935" t="str" cm="1">
        <f t="array" ref="R3935:S3935">_xlfn.TEXTSPLIT(N3935,"/")</f>
        <v>theater</v>
      </c>
      <c r="S3935" t="str">
        <v>plays</v>
      </c>
    </row>
    <row r="3936" spans="1:19" x14ac:dyDescent="0.3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 s="9">
        <f>(((J3936/60)/60)/24)+DATE(1970,1,1)</f>
        <v>42681.35157407407</v>
      </c>
      <c r="P3936">
        <f>YEAR(O3936)</f>
        <v>2016</v>
      </c>
      <c r="R3936" t="str" cm="1">
        <f t="array" ref="R3936:S3936">_xlfn.TEXTSPLIT(N3936,"/")</f>
        <v>theater</v>
      </c>
      <c r="S3936" t="str">
        <v>plays</v>
      </c>
    </row>
    <row r="3937" spans="1:19" ht="57.6" x14ac:dyDescent="0.3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 s="9">
        <f>(((J3937/60)/60)/24)+DATE(1970,1,1)</f>
        <v>41893.324884259258</v>
      </c>
      <c r="P3937">
        <f>YEAR(O3937)</f>
        <v>2014</v>
      </c>
      <c r="R3937" t="str" cm="1">
        <f t="array" ref="R3937:S3937">_xlfn.TEXTSPLIT(N3937,"/")</f>
        <v>theater</v>
      </c>
      <c r="S3937" t="str">
        <v>plays</v>
      </c>
    </row>
    <row r="3938" spans="1:19" x14ac:dyDescent="0.3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 s="9">
        <f>(((J3938/60)/60)/24)+DATE(1970,1,1)</f>
        <v>42621.389340277776</v>
      </c>
      <c r="P3938">
        <f>YEAR(O3938)</f>
        <v>2016</v>
      </c>
      <c r="R3938" t="str" cm="1">
        <f t="array" ref="R3938:S3938">_xlfn.TEXTSPLIT(N3938,"/")</f>
        <v>theater</v>
      </c>
      <c r="S3938" t="str">
        <v>plays</v>
      </c>
    </row>
    <row r="3939" spans="1:19" ht="43.2" x14ac:dyDescent="0.3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 s="9">
        <f>(((J3939/60)/60)/24)+DATE(1970,1,1)</f>
        <v>42613.841261574074</v>
      </c>
      <c r="P3939">
        <f>YEAR(O3939)</f>
        <v>2016</v>
      </c>
      <c r="R3939" t="str" cm="1">
        <f t="array" ref="R3939:S3939">_xlfn.TEXTSPLIT(N3939,"/")</f>
        <v>theater</v>
      </c>
      <c r="S3939" t="str">
        <v>plays</v>
      </c>
    </row>
    <row r="3940" spans="1:19" ht="28.8" x14ac:dyDescent="0.3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 s="9">
        <f>(((J3940/60)/60)/24)+DATE(1970,1,1)</f>
        <v>42697.082673611112</v>
      </c>
      <c r="P3940">
        <f>YEAR(O3940)</f>
        <v>2016</v>
      </c>
      <c r="R3940" t="str" cm="1">
        <f t="array" ref="R3940:S3940">_xlfn.TEXTSPLIT(N3940,"/")</f>
        <v>theater</v>
      </c>
      <c r="S3940" t="str">
        <v>plays</v>
      </c>
    </row>
    <row r="3941" spans="1:19" ht="43.2" x14ac:dyDescent="0.3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 s="9">
        <f>(((J3941/60)/60)/24)+DATE(1970,1,1)</f>
        <v>42419.246168981481</v>
      </c>
      <c r="P3941">
        <f>YEAR(O3941)</f>
        <v>2016</v>
      </c>
      <c r="R3941" t="str" cm="1">
        <f t="array" ref="R3941:S3941">_xlfn.TEXTSPLIT(N3941,"/")</f>
        <v>theater</v>
      </c>
      <c r="S3941" t="str">
        <v>plays</v>
      </c>
    </row>
    <row r="3942" spans="1:19" ht="43.2" x14ac:dyDescent="0.3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 s="9">
        <f>(((J3942/60)/60)/24)+DATE(1970,1,1)</f>
        <v>42254.264687499999</v>
      </c>
      <c r="P3942">
        <f>YEAR(O3942)</f>
        <v>2015</v>
      </c>
      <c r="R3942" t="str" cm="1">
        <f t="array" ref="R3942:S3942">_xlfn.TEXTSPLIT(N3942,"/")</f>
        <v>theater</v>
      </c>
      <c r="S3942" t="str">
        <v>plays</v>
      </c>
    </row>
    <row r="3943" spans="1:19" ht="43.2" x14ac:dyDescent="0.3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 s="9">
        <f>(((J3943/60)/60)/24)+DATE(1970,1,1)</f>
        <v>41836.190937499996</v>
      </c>
      <c r="P3943">
        <f>YEAR(O3943)</f>
        <v>2014</v>
      </c>
      <c r="R3943" t="str" cm="1">
        <f t="array" ref="R3943:S3943">_xlfn.TEXTSPLIT(N3943,"/")</f>
        <v>theater</v>
      </c>
      <c r="S3943" t="str">
        <v>plays</v>
      </c>
    </row>
    <row r="3944" spans="1:19" ht="43.2" x14ac:dyDescent="0.3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 s="9">
        <f>(((J3944/60)/60)/24)+DATE(1970,1,1)</f>
        <v>41778.637245370373</v>
      </c>
      <c r="P3944">
        <f>YEAR(O3944)</f>
        <v>2014</v>
      </c>
      <c r="R3944" t="str" cm="1">
        <f t="array" ref="R3944:S3944">_xlfn.TEXTSPLIT(N3944,"/")</f>
        <v>theater</v>
      </c>
      <c r="S3944" t="str">
        <v>plays</v>
      </c>
    </row>
    <row r="3945" spans="1:19" ht="43.2" x14ac:dyDescent="0.3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 s="9">
        <f>(((J3945/60)/60)/24)+DATE(1970,1,1)</f>
        <v>41776.063136574077</v>
      </c>
      <c r="P3945">
        <f>YEAR(O3945)</f>
        <v>2014</v>
      </c>
      <c r="R3945" t="str" cm="1">
        <f t="array" ref="R3945:S3945">_xlfn.TEXTSPLIT(N3945,"/")</f>
        <v>theater</v>
      </c>
      <c r="S3945" t="str">
        <v>plays</v>
      </c>
    </row>
    <row r="3946" spans="1:19" ht="43.2" x14ac:dyDescent="0.3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 s="9">
        <f>(((J3946/60)/60)/24)+DATE(1970,1,1)</f>
        <v>41787.681527777779</v>
      </c>
      <c r="P3946">
        <f>YEAR(O3946)</f>
        <v>2014</v>
      </c>
      <c r="R3946" t="str" cm="1">
        <f t="array" ref="R3946:S3946">_xlfn.TEXTSPLIT(N3946,"/")</f>
        <v>theater</v>
      </c>
      <c r="S3946" t="str">
        <v>plays</v>
      </c>
    </row>
    <row r="3947" spans="1:19" ht="57.6" x14ac:dyDescent="0.3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 s="9">
        <f>(((J3947/60)/60)/24)+DATE(1970,1,1)</f>
        <v>42499.731701388882</v>
      </c>
      <c r="P3947">
        <f>YEAR(O3947)</f>
        <v>2016</v>
      </c>
      <c r="R3947" t="str" cm="1">
        <f t="array" ref="R3947:S3947">_xlfn.TEXTSPLIT(N3947,"/")</f>
        <v>theater</v>
      </c>
      <c r="S3947" t="str">
        <v>plays</v>
      </c>
    </row>
    <row r="3948" spans="1:19" x14ac:dyDescent="0.3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 s="9">
        <f>(((J3948/60)/60)/24)+DATE(1970,1,1)</f>
        <v>42538.742893518516</v>
      </c>
      <c r="P3948">
        <f>YEAR(O3948)</f>
        <v>2016</v>
      </c>
      <c r="R3948" t="str" cm="1">
        <f t="array" ref="R3948:S3948">_xlfn.TEXTSPLIT(N3948,"/")</f>
        <v>theater</v>
      </c>
      <c r="S3948" t="str">
        <v>plays</v>
      </c>
    </row>
    <row r="3949" spans="1:19" ht="43.2" x14ac:dyDescent="0.3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 s="9">
        <f>(((J3949/60)/60)/24)+DATE(1970,1,1)</f>
        <v>41766.617291666669</v>
      </c>
      <c r="P3949">
        <f>YEAR(O3949)</f>
        <v>2014</v>
      </c>
      <c r="R3949" t="str" cm="1">
        <f t="array" ref="R3949:S3949">_xlfn.TEXTSPLIT(N3949,"/")</f>
        <v>theater</v>
      </c>
      <c r="S3949" t="str">
        <v>plays</v>
      </c>
    </row>
    <row r="3950" spans="1:19" ht="57.6" x14ac:dyDescent="0.3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 s="9">
        <f>(((J3950/60)/60)/24)+DATE(1970,1,1)</f>
        <v>42753.205625000002</v>
      </c>
      <c r="P3950">
        <f>YEAR(O3950)</f>
        <v>2017</v>
      </c>
      <c r="R3950" t="str" cm="1">
        <f t="array" ref="R3950:S3950">_xlfn.TEXTSPLIT(N3950,"/")</f>
        <v>theater</v>
      </c>
      <c r="S3950" t="str">
        <v>plays</v>
      </c>
    </row>
    <row r="3951" spans="1:19" ht="43.2" x14ac:dyDescent="0.3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 s="9">
        <f>(((J3951/60)/60)/24)+DATE(1970,1,1)</f>
        <v>42473.007037037038</v>
      </c>
      <c r="P3951">
        <f>YEAR(O3951)</f>
        <v>2016</v>
      </c>
      <c r="R3951" t="str" cm="1">
        <f t="array" ref="R3951:S3951">_xlfn.TEXTSPLIT(N3951,"/")</f>
        <v>theater</v>
      </c>
      <c r="S3951" t="str">
        <v>plays</v>
      </c>
    </row>
    <row r="3952" spans="1:19" ht="57.6" x14ac:dyDescent="0.3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 s="9">
        <f>(((J3952/60)/60)/24)+DATE(1970,1,1)</f>
        <v>42176.419039351851</v>
      </c>
      <c r="P3952">
        <f>YEAR(O3952)</f>
        <v>2015</v>
      </c>
      <c r="R3952" t="str" cm="1">
        <f t="array" ref="R3952:S3952">_xlfn.TEXTSPLIT(N3952,"/")</f>
        <v>theater</v>
      </c>
      <c r="S3952" t="str">
        <v>plays</v>
      </c>
    </row>
    <row r="3953" spans="1:19" ht="43.2" x14ac:dyDescent="0.3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 s="9">
        <f>(((J3953/60)/60)/24)+DATE(1970,1,1)</f>
        <v>42158.065694444449</v>
      </c>
      <c r="P3953">
        <f>YEAR(O3953)</f>
        <v>2015</v>
      </c>
      <c r="R3953" t="str" cm="1">
        <f t="array" ref="R3953:S3953">_xlfn.TEXTSPLIT(N3953,"/")</f>
        <v>theater</v>
      </c>
      <c r="S3953" t="str">
        <v>plays</v>
      </c>
    </row>
    <row r="3954" spans="1:19" ht="43.2" x14ac:dyDescent="0.3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 s="9">
        <f>(((J3954/60)/60)/24)+DATE(1970,1,1)</f>
        <v>42028.496562500004</v>
      </c>
      <c r="P3954">
        <f>YEAR(O3954)</f>
        <v>2015</v>
      </c>
      <c r="R3954" t="str" cm="1">
        <f t="array" ref="R3954:S3954">_xlfn.TEXTSPLIT(N3954,"/")</f>
        <v>theater</v>
      </c>
      <c r="S3954" t="str">
        <v>plays</v>
      </c>
    </row>
    <row r="3955" spans="1:19" ht="43.2" x14ac:dyDescent="0.3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 s="9">
        <f>(((J3955/60)/60)/24)+DATE(1970,1,1)</f>
        <v>42250.598217592589</v>
      </c>
      <c r="P3955">
        <f>YEAR(O3955)</f>
        <v>2015</v>
      </c>
      <c r="R3955" t="str" cm="1">
        <f t="array" ref="R3955:S3955">_xlfn.TEXTSPLIT(N3955,"/")</f>
        <v>theater</v>
      </c>
      <c r="S3955" t="str">
        <v>plays</v>
      </c>
    </row>
    <row r="3956" spans="1:19" ht="43.2" x14ac:dyDescent="0.3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 s="9">
        <f>(((J3956/60)/60)/24)+DATE(1970,1,1)</f>
        <v>41974.738576388889</v>
      </c>
      <c r="P3956">
        <f>YEAR(O3956)</f>
        <v>2014</v>
      </c>
      <c r="R3956" t="str" cm="1">
        <f t="array" ref="R3956:S3956">_xlfn.TEXTSPLIT(N3956,"/")</f>
        <v>theater</v>
      </c>
      <c r="S3956" t="str">
        <v>plays</v>
      </c>
    </row>
    <row r="3957" spans="1:19" ht="57.6" x14ac:dyDescent="0.3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 s="9">
        <f>(((J3957/60)/60)/24)+DATE(1970,1,1)</f>
        <v>42370.90320601852</v>
      </c>
      <c r="P3957">
        <f>YEAR(O3957)</f>
        <v>2016</v>
      </c>
      <c r="R3957" t="str" cm="1">
        <f t="array" ref="R3957:S3957">_xlfn.TEXTSPLIT(N3957,"/")</f>
        <v>theater</v>
      </c>
      <c r="S3957" t="str">
        <v>plays</v>
      </c>
    </row>
    <row r="3958" spans="1:19" ht="43.2" x14ac:dyDescent="0.3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 s="9">
        <f>(((J3958/60)/60)/24)+DATE(1970,1,1)</f>
        <v>42415.883425925931</v>
      </c>
      <c r="P3958">
        <f>YEAR(O3958)</f>
        <v>2016</v>
      </c>
      <c r="R3958" t="str" cm="1">
        <f t="array" ref="R3958:S3958">_xlfn.TEXTSPLIT(N3958,"/")</f>
        <v>theater</v>
      </c>
      <c r="S3958" t="str">
        <v>plays</v>
      </c>
    </row>
    <row r="3959" spans="1:19" ht="43.2" x14ac:dyDescent="0.3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 s="9">
        <f>(((J3959/60)/60)/24)+DATE(1970,1,1)</f>
        <v>42515.078217592592</v>
      </c>
      <c r="P3959">
        <f>YEAR(O3959)</f>
        <v>2016</v>
      </c>
      <c r="R3959" t="str" cm="1">
        <f t="array" ref="R3959:S3959">_xlfn.TEXTSPLIT(N3959,"/")</f>
        <v>theater</v>
      </c>
      <c r="S3959" t="str">
        <v>plays</v>
      </c>
    </row>
    <row r="3960" spans="1:19" ht="43.2" x14ac:dyDescent="0.3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 s="9">
        <f>(((J3960/60)/60)/24)+DATE(1970,1,1)</f>
        <v>41828.922905092593</v>
      </c>
      <c r="P3960">
        <f>YEAR(O3960)</f>
        <v>2014</v>
      </c>
      <c r="R3960" t="str" cm="1">
        <f t="array" ref="R3960:S3960">_xlfn.TEXTSPLIT(N3960,"/")</f>
        <v>theater</v>
      </c>
      <c r="S3960" t="str">
        <v>plays</v>
      </c>
    </row>
    <row r="3961" spans="1:19" ht="57.6" x14ac:dyDescent="0.3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 s="9">
        <f>(((J3961/60)/60)/24)+DATE(1970,1,1)</f>
        <v>42157.470185185186</v>
      </c>
      <c r="P3961">
        <f>YEAR(O3961)</f>
        <v>2015</v>
      </c>
      <c r="R3961" t="str" cm="1">
        <f t="array" ref="R3961:S3961">_xlfn.TEXTSPLIT(N3961,"/")</f>
        <v>theater</v>
      </c>
      <c r="S3961" t="str">
        <v>plays</v>
      </c>
    </row>
    <row r="3962" spans="1:19" ht="43.2" x14ac:dyDescent="0.3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 s="9">
        <f>(((J3962/60)/60)/24)+DATE(1970,1,1)</f>
        <v>42233.738564814819</v>
      </c>
      <c r="P3962">
        <f>YEAR(O3962)</f>
        <v>2015</v>
      </c>
      <c r="R3962" t="str" cm="1">
        <f t="array" ref="R3962:S3962">_xlfn.TEXTSPLIT(N3962,"/")</f>
        <v>theater</v>
      </c>
      <c r="S3962" t="str">
        <v>plays</v>
      </c>
    </row>
    <row r="3963" spans="1:19" ht="43.2" x14ac:dyDescent="0.3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 s="9">
        <f>(((J3963/60)/60)/24)+DATE(1970,1,1)</f>
        <v>42808.640231481477</v>
      </c>
      <c r="P3963">
        <f>YEAR(O3963)</f>
        <v>2017</v>
      </c>
      <c r="R3963" t="str" cm="1">
        <f t="array" ref="R3963:S3963">_xlfn.TEXTSPLIT(N3963,"/")</f>
        <v>theater</v>
      </c>
      <c r="S3963" t="str">
        <v>plays</v>
      </c>
    </row>
    <row r="3964" spans="1:19" ht="57.6" x14ac:dyDescent="0.3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 s="9">
        <f>(((J3964/60)/60)/24)+DATE(1970,1,1)</f>
        <v>42802.718784722223</v>
      </c>
      <c r="P3964">
        <f>YEAR(O3964)</f>
        <v>2017</v>
      </c>
      <c r="R3964" t="str" cm="1">
        <f t="array" ref="R3964:S3964">_xlfn.TEXTSPLIT(N3964,"/")</f>
        <v>theater</v>
      </c>
      <c r="S3964" t="str">
        <v>plays</v>
      </c>
    </row>
    <row r="3965" spans="1:19" ht="57.6" x14ac:dyDescent="0.3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 s="9">
        <f>(((J3965/60)/60)/24)+DATE(1970,1,1)</f>
        <v>42796.538275462968</v>
      </c>
      <c r="P3965">
        <f>YEAR(O3965)</f>
        <v>2017</v>
      </c>
      <c r="R3965" t="str" cm="1">
        <f t="array" ref="R3965:S3965">_xlfn.TEXTSPLIT(N3965,"/")</f>
        <v>theater</v>
      </c>
      <c r="S3965" t="str">
        <v>plays</v>
      </c>
    </row>
    <row r="3966" spans="1:19" ht="43.2" x14ac:dyDescent="0.3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 s="9">
        <f>(((J3966/60)/60)/24)+DATE(1970,1,1)</f>
        <v>41878.878379629627</v>
      </c>
      <c r="P3966">
        <f>YEAR(O3966)</f>
        <v>2014</v>
      </c>
      <c r="R3966" t="str" cm="1">
        <f t="array" ref="R3966:S3966">_xlfn.TEXTSPLIT(N3966,"/")</f>
        <v>theater</v>
      </c>
      <c r="S3966" t="str">
        <v>plays</v>
      </c>
    </row>
    <row r="3967" spans="1:19" ht="43.2" x14ac:dyDescent="0.3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 s="9">
        <f>(((J3967/60)/60)/24)+DATE(1970,1,1)</f>
        <v>41871.755694444444</v>
      </c>
      <c r="P3967">
        <f>YEAR(O3967)</f>
        <v>2014</v>
      </c>
      <c r="R3967" t="str" cm="1">
        <f t="array" ref="R3967:S3967">_xlfn.TEXTSPLIT(N3967,"/")</f>
        <v>theater</v>
      </c>
      <c r="S3967" t="str">
        <v>plays</v>
      </c>
    </row>
    <row r="3968" spans="1:19" ht="43.2" x14ac:dyDescent="0.3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 s="9">
        <f>(((J3968/60)/60)/24)+DATE(1970,1,1)</f>
        <v>42230.472222222219</v>
      </c>
      <c r="P3968">
        <f>YEAR(O3968)</f>
        <v>2015</v>
      </c>
      <c r="R3968" t="str" cm="1">
        <f t="array" ref="R3968:S3968">_xlfn.TEXTSPLIT(N3968,"/")</f>
        <v>theater</v>
      </c>
      <c r="S3968" t="str">
        <v>plays</v>
      </c>
    </row>
    <row r="3969" spans="1:19" ht="43.2" x14ac:dyDescent="0.3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 s="9">
        <f>(((J3969/60)/60)/24)+DATE(1970,1,1)</f>
        <v>42144.573807870373</v>
      </c>
      <c r="P3969">
        <f>YEAR(O3969)</f>
        <v>2015</v>
      </c>
      <c r="R3969" t="str" cm="1">
        <f t="array" ref="R3969:S3969">_xlfn.TEXTSPLIT(N3969,"/")</f>
        <v>theater</v>
      </c>
      <c r="S3969" t="str">
        <v>plays</v>
      </c>
    </row>
    <row r="3970" spans="1:19" ht="43.2" x14ac:dyDescent="0.3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 s="9">
        <f>(((J3970/60)/60)/24)+DATE(1970,1,1)</f>
        <v>42284.500104166669</v>
      </c>
      <c r="P3970">
        <f>YEAR(O3970)</f>
        <v>2015</v>
      </c>
      <c r="R3970" t="str" cm="1">
        <f t="array" ref="R3970:S3970">_xlfn.TEXTSPLIT(N3970,"/")</f>
        <v>theater</v>
      </c>
      <c r="S3970" t="str">
        <v>plays</v>
      </c>
    </row>
    <row r="3971" spans="1:19" ht="43.2" x14ac:dyDescent="0.3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 s="9">
        <f>(((J3971/60)/60)/24)+DATE(1970,1,1)</f>
        <v>42505.774479166663</v>
      </c>
      <c r="P3971">
        <f>YEAR(O3971)</f>
        <v>2016</v>
      </c>
      <c r="R3971" t="str" cm="1">
        <f t="array" ref="R3971:S3971">_xlfn.TEXTSPLIT(N3971,"/")</f>
        <v>theater</v>
      </c>
      <c r="S3971" t="str">
        <v>plays</v>
      </c>
    </row>
    <row r="3972" spans="1:19" ht="43.2" x14ac:dyDescent="0.3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 s="9">
        <f>(((J3972/60)/60)/24)+DATE(1970,1,1)</f>
        <v>42239.957962962959</v>
      </c>
      <c r="P3972">
        <f>YEAR(O3972)</f>
        <v>2015</v>
      </c>
      <c r="R3972" t="str" cm="1">
        <f t="array" ref="R3972:S3972">_xlfn.TEXTSPLIT(N3972,"/")</f>
        <v>theater</v>
      </c>
      <c r="S3972" t="str">
        <v>plays</v>
      </c>
    </row>
    <row r="3973" spans="1:19" ht="43.2" x14ac:dyDescent="0.3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 s="9">
        <f>(((J3973/60)/60)/24)+DATE(1970,1,1)</f>
        <v>41932.311099537037</v>
      </c>
      <c r="P3973">
        <f>YEAR(O3973)</f>
        <v>2014</v>
      </c>
      <c r="R3973" t="str" cm="1">
        <f t="array" ref="R3973:S3973">_xlfn.TEXTSPLIT(N3973,"/")</f>
        <v>theater</v>
      </c>
      <c r="S3973" t="str">
        <v>plays</v>
      </c>
    </row>
    <row r="3974" spans="1:19" ht="43.2" x14ac:dyDescent="0.3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 s="9">
        <f>(((J3974/60)/60)/24)+DATE(1970,1,1)</f>
        <v>42494.563449074078</v>
      </c>
      <c r="P3974">
        <f>YEAR(O3974)</f>
        <v>2016</v>
      </c>
      <c r="R3974" t="str" cm="1">
        <f t="array" ref="R3974:S3974">_xlfn.TEXTSPLIT(N3974,"/")</f>
        <v>theater</v>
      </c>
      <c r="S3974" t="str">
        <v>plays</v>
      </c>
    </row>
    <row r="3975" spans="1:19" ht="43.2" x14ac:dyDescent="0.3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 s="9">
        <f>(((J3975/60)/60)/24)+DATE(1970,1,1)</f>
        <v>41834.953865740739</v>
      </c>
      <c r="P3975">
        <f>YEAR(O3975)</f>
        <v>2014</v>
      </c>
      <c r="R3975" t="str" cm="1">
        <f t="array" ref="R3975:S3975">_xlfn.TEXTSPLIT(N3975,"/")</f>
        <v>theater</v>
      </c>
      <c r="S3975" t="str">
        <v>plays</v>
      </c>
    </row>
    <row r="3976" spans="1:19" ht="43.2" x14ac:dyDescent="0.3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 s="9">
        <f>(((J3976/60)/60)/24)+DATE(1970,1,1)</f>
        <v>41791.492777777778</v>
      </c>
      <c r="P3976">
        <f>YEAR(O3976)</f>
        <v>2014</v>
      </c>
      <c r="R3976" t="str" cm="1">
        <f t="array" ref="R3976:S3976">_xlfn.TEXTSPLIT(N3976,"/")</f>
        <v>theater</v>
      </c>
      <c r="S3976" t="str">
        <v>plays</v>
      </c>
    </row>
    <row r="3977" spans="1:19" ht="43.2" x14ac:dyDescent="0.3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 s="9">
        <f>(((J3977/60)/60)/24)+DATE(1970,1,1)</f>
        <v>42037.791238425925</v>
      </c>
      <c r="P3977">
        <f>YEAR(O3977)</f>
        <v>2015</v>
      </c>
      <c r="R3977" t="str" cm="1">
        <f t="array" ref="R3977:S3977">_xlfn.TEXTSPLIT(N3977,"/")</f>
        <v>theater</v>
      </c>
      <c r="S3977" t="str">
        <v>plays</v>
      </c>
    </row>
    <row r="3978" spans="1:19" ht="43.2" x14ac:dyDescent="0.3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 s="9">
        <f>(((J3978/60)/60)/24)+DATE(1970,1,1)</f>
        <v>41800.380428240744</v>
      </c>
      <c r="P3978">
        <f>YEAR(O3978)</f>
        <v>2014</v>
      </c>
      <c r="R3978" t="str" cm="1">
        <f t="array" ref="R3978:S3978">_xlfn.TEXTSPLIT(N3978,"/")</f>
        <v>theater</v>
      </c>
      <c r="S3978" t="str">
        <v>plays</v>
      </c>
    </row>
    <row r="3979" spans="1:19" ht="43.2" x14ac:dyDescent="0.3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 s="9">
        <f>(((J3979/60)/60)/24)+DATE(1970,1,1)</f>
        <v>42626.7503125</v>
      </c>
      <c r="P3979">
        <f>YEAR(O3979)</f>
        <v>2016</v>
      </c>
      <c r="R3979" t="str" cm="1">
        <f t="array" ref="R3979:S3979">_xlfn.TEXTSPLIT(N3979,"/")</f>
        <v>theater</v>
      </c>
      <c r="S3979" t="str">
        <v>plays</v>
      </c>
    </row>
    <row r="3980" spans="1:19" ht="43.2" x14ac:dyDescent="0.3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 s="9">
        <f>(((J3980/60)/60)/24)+DATE(1970,1,1)</f>
        <v>42612.918807870374</v>
      </c>
      <c r="P3980">
        <f>YEAR(O3980)</f>
        <v>2016</v>
      </c>
      <c r="R3980" t="str" cm="1">
        <f t="array" ref="R3980:S3980">_xlfn.TEXTSPLIT(N3980,"/")</f>
        <v>theater</v>
      </c>
      <c r="S3980" t="str">
        <v>plays</v>
      </c>
    </row>
    <row r="3981" spans="1:19" ht="43.2" x14ac:dyDescent="0.3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 s="9">
        <f>(((J3981/60)/60)/24)+DATE(1970,1,1)</f>
        <v>42605.765381944439</v>
      </c>
      <c r="P3981">
        <f>YEAR(O3981)</f>
        <v>2016</v>
      </c>
      <c r="R3981" t="str" cm="1">
        <f t="array" ref="R3981:S3981">_xlfn.TEXTSPLIT(N3981,"/")</f>
        <v>theater</v>
      </c>
      <c r="S3981" t="str">
        <v>plays</v>
      </c>
    </row>
    <row r="3982" spans="1:19" ht="43.2" x14ac:dyDescent="0.3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 s="9">
        <f>(((J3982/60)/60)/24)+DATE(1970,1,1)</f>
        <v>41989.24754629629</v>
      </c>
      <c r="P3982">
        <f>YEAR(O3982)</f>
        <v>2014</v>
      </c>
      <c r="R3982" t="str" cm="1">
        <f t="array" ref="R3982:S3982">_xlfn.TEXTSPLIT(N3982,"/")</f>
        <v>theater</v>
      </c>
      <c r="S3982" t="str">
        <v>plays</v>
      </c>
    </row>
    <row r="3983" spans="1:19" ht="43.2" x14ac:dyDescent="0.3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 s="9">
        <f>(((J3983/60)/60)/24)+DATE(1970,1,1)</f>
        <v>42491.92288194444</v>
      </c>
      <c r="P3983">
        <f>YEAR(O3983)</f>
        <v>2016</v>
      </c>
      <c r="R3983" t="str" cm="1">
        <f t="array" ref="R3983:S3983">_xlfn.TEXTSPLIT(N3983,"/")</f>
        <v>theater</v>
      </c>
      <c r="S3983" t="str">
        <v>plays</v>
      </c>
    </row>
    <row r="3984" spans="1:19" ht="43.2" x14ac:dyDescent="0.3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 s="9">
        <f>(((J3984/60)/60)/24)+DATE(1970,1,1)</f>
        <v>41880.76357638889</v>
      </c>
      <c r="P3984">
        <f>YEAR(O3984)</f>
        <v>2014</v>
      </c>
      <c r="R3984" t="str" cm="1">
        <f t="array" ref="R3984:S3984">_xlfn.TEXTSPLIT(N3984,"/")</f>
        <v>theater</v>
      </c>
      <c r="S3984" t="str">
        <v>plays</v>
      </c>
    </row>
    <row r="3985" spans="1:19" ht="43.2" x14ac:dyDescent="0.3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 s="9">
        <f>(((J3985/60)/60)/24)+DATE(1970,1,1)</f>
        <v>42561.783877314811</v>
      </c>
      <c r="P3985">
        <f>YEAR(O3985)</f>
        <v>2016</v>
      </c>
      <c r="R3985" t="str" cm="1">
        <f t="array" ref="R3985:S3985">_xlfn.TEXTSPLIT(N3985,"/")</f>
        <v>theater</v>
      </c>
      <c r="S3985" t="str">
        <v>plays</v>
      </c>
    </row>
    <row r="3986" spans="1:19" ht="43.2" x14ac:dyDescent="0.3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 s="9">
        <f>(((J3986/60)/60)/24)+DATE(1970,1,1)</f>
        <v>42118.556331018524</v>
      </c>
      <c r="P3986">
        <f>YEAR(O3986)</f>
        <v>2015</v>
      </c>
      <c r="R3986" t="str" cm="1">
        <f t="array" ref="R3986:S3986">_xlfn.TEXTSPLIT(N3986,"/")</f>
        <v>theater</v>
      </c>
      <c r="S3986" t="str">
        <v>plays</v>
      </c>
    </row>
    <row r="3987" spans="1:19" ht="43.2" x14ac:dyDescent="0.3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 s="9">
        <f>(((J3987/60)/60)/24)+DATE(1970,1,1)</f>
        <v>41780.785729166666</v>
      </c>
      <c r="P3987">
        <f>YEAR(O3987)</f>
        <v>2014</v>
      </c>
      <c r="R3987" t="str" cm="1">
        <f t="array" ref="R3987:S3987">_xlfn.TEXTSPLIT(N3987,"/")</f>
        <v>theater</v>
      </c>
      <c r="S3987" t="str">
        <v>plays</v>
      </c>
    </row>
    <row r="3988" spans="1:19" ht="43.2" x14ac:dyDescent="0.3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 s="9">
        <f>(((J3988/60)/60)/24)+DATE(1970,1,1)</f>
        <v>42065.190694444449</v>
      </c>
      <c r="P3988">
        <f>YEAR(O3988)</f>
        <v>2015</v>
      </c>
      <c r="R3988" t="str" cm="1">
        <f t="array" ref="R3988:S3988">_xlfn.TEXTSPLIT(N3988,"/")</f>
        <v>theater</v>
      </c>
      <c r="S3988" t="str">
        <v>plays</v>
      </c>
    </row>
    <row r="3989" spans="1:19" ht="43.2" x14ac:dyDescent="0.3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 s="9">
        <f>(((J3989/60)/60)/24)+DATE(1970,1,1)</f>
        <v>41843.775011574071</v>
      </c>
      <c r="P3989">
        <f>YEAR(O3989)</f>
        <v>2014</v>
      </c>
      <c r="R3989" t="str" cm="1">
        <f t="array" ref="R3989:S3989">_xlfn.TEXTSPLIT(N3989,"/")</f>
        <v>theater</v>
      </c>
      <c r="S3989" t="str">
        <v>plays</v>
      </c>
    </row>
    <row r="3990" spans="1:19" ht="28.8" x14ac:dyDescent="0.3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 s="9">
        <f>(((J3990/60)/60)/24)+DATE(1970,1,1)</f>
        <v>42095.229166666672</v>
      </c>
      <c r="P3990">
        <f>YEAR(O3990)</f>
        <v>2015</v>
      </c>
      <c r="R3990" t="str" cm="1">
        <f t="array" ref="R3990:S3990">_xlfn.TEXTSPLIT(N3990,"/")</f>
        <v>theater</v>
      </c>
      <c r="S3990" t="str">
        <v>plays</v>
      </c>
    </row>
    <row r="3991" spans="1:19" ht="43.2" x14ac:dyDescent="0.3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 s="9">
        <f>(((J3991/60)/60)/24)+DATE(1970,1,1)</f>
        <v>42308.211215277777</v>
      </c>
      <c r="P3991">
        <f>YEAR(O3991)</f>
        <v>2015</v>
      </c>
      <c r="R3991" t="str" cm="1">
        <f t="array" ref="R3991:S3991">_xlfn.TEXTSPLIT(N3991,"/")</f>
        <v>theater</v>
      </c>
      <c r="S3991" t="str">
        <v>plays</v>
      </c>
    </row>
    <row r="3992" spans="1:19" ht="43.2" x14ac:dyDescent="0.3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 s="9">
        <f>(((J3992/60)/60)/24)+DATE(1970,1,1)</f>
        <v>42433.338749999995</v>
      </c>
      <c r="P3992">
        <f>YEAR(O3992)</f>
        <v>2016</v>
      </c>
      <c r="R3992" t="str" cm="1">
        <f t="array" ref="R3992:S3992">_xlfn.TEXTSPLIT(N3992,"/")</f>
        <v>theater</v>
      </c>
      <c r="S3992" t="str">
        <v>plays</v>
      </c>
    </row>
    <row r="3993" spans="1:19" ht="43.2" x14ac:dyDescent="0.3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 s="9">
        <f>(((J3993/60)/60)/24)+DATE(1970,1,1)</f>
        <v>42016.120613425926</v>
      </c>
      <c r="P3993">
        <f>YEAR(O3993)</f>
        <v>2015</v>
      </c>
      <c r="R3993" t="str" cm="1">
        <f t="array" ref="R3993:S3993">_xlfn.TEXTSPLIT(N3993,"/")</f>
        <v>theater</v>
      </c>
      <c r="S3993" t="str">
        <v>plays</v>
      </c>
    </row>
    <row r="3994" spans="1:19" ht="43.2" x14ac:dyDescent="0.3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 s="9">
        <f>(((J3994/60)/60)/24)+DATE(1970,1,1)</f>
        <v>42296.154131944444</v>
      </c>
      <c r="P3994">
        <f>YEAR(O3994)</f>
        <v>2015</v>
      </c>
      <c r="R3994" t="str" cm="1">
        <f t="array" ref="R3994:S3994">_xlfn.TEXTSPLIT(N3994,"/")</f>
        <v>theater</v>
      </c>
      <c r="S3994" t="str">
        <v>plays</v>
      </c>
    </row>
    <row r="3995" spans="1:19" ht="43.2" x14ac:dyDescent="0.3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 s="9">
        <f>(((J3995/60)/60)/24)+DATE(1970,1,1)</f>
        <v>42289.94049768518</v>
      </c>
      <c r="P3995">
        <f>YEAR(O3995)</f>
        <v>2015</v>
      </c>
      <c r="R3995" t="str" cm="1">
        <f t="array" ref="R3995:S3995">_xlfn.TEXTSPLIT(N3995,"/")</f>
        <v>theater</v>
      </c>
      <c r="S3995" t="str">
        <v>plays</v>
      </c>
    </row>
    <row r="3996" spans="1:19" ht="43.2" x14ac:dyDescent="0.3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 s="9">
        <f>(((J3996/60)/60)/24)+DATE(1970,1,1)</f>
        <v>41856.672152777777</v>
      </c>
      <c r="P3996">
        <f>YEAR(O3996)</f>
        <v>2014</v>
      </c>
      <c r="R3996" t="str" cm="1">
        <f t="array" ref="R3996:S3996">_xlfn.TEXTSPLIT(N3996,"/")</f>
        <v>theater</v>
      </c>
      <c r="S3996" t="str">
        <v>plays</v>
      </c>
    </row>
    <row r="3997" spans="1:19" ht="28.8" x14ac:dyDescent="0.3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 s="9">
        <f>(((J3997/60)/60)/24)+DATE(1970,1,1)</f>
        <v>41903.882951388885</v>
      </c>
      <c r="P3997">
        <f>YEAR(O3997)</f>
        <v>2014</v>
      </c>
      <c r="R3997" t="str" cm="1">
        <f t="array" ref="R3997:S3997">_xlfn.TEXTSPLIT(N3997,"/")</f>
        <v>theater</v>
      </c>
      <c r="S3997" t="str">
        <v>plays</v>
      </c>
    </row>
    <row r="3998" spans="1:19" ht="43.2" x14ac:dyDescent="0.3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 s="9">
        <f>(((J3998/60)/60)/24)+DATE(1970,1,1)</f>
        <v>41995.084074074075</v>
      </c>
      <c r="P3998">
        <f>YEAR(O3998)</f>
        <v>2014</v>
      </c>
      <c r="R3998" t="str" cm="1">
        <f t="array" ref="R3998:S3998">_xlfn.TEXTSPLIT(N3998,"/")</f>
        <v>theater</v>
      </c>
      <c r="S3998" t="str">
        <v>plays</v>
      </c>
    </row>
    <row r="3999" spans="1:19" ht="43.2" x14ac:dyDescent="0.3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 s="9">
        <f>(((J3999/60)/60)/24)+DATE(1970,1,1)</f>
        <v>41866.640648148146</v>
      </c>
      <c r="P3999">
        <f>YEAR(O3999)</f>
        <v>2014</v>
      </c>
      <c r="R3999" t="str" cm="1">
        <f t="array" ref="R3999:S3999">_xlfn.TEXTSPLIT(N3999,"/")</f>
        <v>theater</v>
      </c>
      <c r="S3999" t="str">
        <v>plays</v>
      </c>
    </row>
    <row r="4000" spans="1:19" ht="57.6" x14ac:dyDescent="0.3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 s="9">
        <f>(((J4000/60)/60)/24)+DATE(1970,1,1)</f>
        <v>41779.695092592592</v>
      </c>
      <c r="P4000">
        <f>YEAR(O4000)</f>
        <v>2014</v>
      </c>
      <c r="R4000" t="str" cm="1">
        <f t="array" ref="R4000:S4000">_xlfn.TEXTSPLIT(N4000,"/")</f>
        <v>theater</v>
      </c>
      <c r="S4000" t="str">
        <v>plays</v>
      </c>
    </row>
    <row r="4001" spans="1:19" ht="43.2" x14ac:dyDescent="0.3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 s="9">
        <f>(((J4001/60)/60)/24)+DATE(1970,1,1)</f>
        <v>42344.824502314819</v>
      </c>
      <c r="P4001">
        <f>YEAR(O4001)</f>
        <v>2015</v>
      </c>
      <c r="R4001" t="str" cm="1">
        <f t="array" ref="R4001:S4001">_xlfn.TEXTSPLIT(N4001,"/")</f>
        <v>theater</v>
      </c>
      <c r="S4001" t="str">
        <v>plays</v>
      </c>
    </row>
    <row r="4002" spans="1:19" ht="43.2" x14ac:dyDescent="0.3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 s="9">
        <f>(((J4002/60)/60)/24)+DATE(1970,1,1)</f>
        <v>42037.938206018516</v>
      </c>
      <c r="P4002">
        <f>YEAR(O4002)</f>
        <v>2015</v>
      </c>
      <c r="R4002" t="str" cm="1">
        <f t="array" ref="R4002:S4002">_xlfn.TEXTSPLIT(N4002,"/")</f>
        <v>theater</v>
      </c>
      <c r="S4002" t="str">
        <v>plays</v>
      </c>
    </row>
    <row r="4003" spans="1:19" ht="43.2" x14ac:dyDescent="0.3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 s="9">
        <f>(((J4003/60)/60)/24)+DATE(1970,1,1)</f>
        <v>42159.224432870367</v>
      </c>
      <c r="P4003">
        <f>YEAR(O4003)</f>
        <v>2015</v>
      </c>
      <c r="R4003" t="str" cm="1">
        <f t="array" ref="R4003:S4003">_xlfn.TEXTSPLIT(N4003,"/")</f>
        <v>theater</v>
      </c>
      <c r="S4003" t="str">
        <v>plays</v>
      </c>
    </row>
    <row r="4004" spans="1:19" ht="28.8" x14ac:dyDescent="0.3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 s="9">
        <f>(((J4004/60)/60)/24)+DATE(1970,1,1)</f>
        <v>42103.884930555556</v>
      </c>
      <c r="P4004">
        <f>YEAR(O4004)</f>
        <v>2015</v>
      </c>
      <c r="R4004" t="str" cm="1">
        <f t="array" ref="R4004:S4004">_xlfn.TEXTSPLIT(N4004,"/")</f>
        <v>theater</v>
      </c>
      <c r="S4004" t="str">
        <v>plays</v>
      </c>
    </row>
    <row r="4005" spans="1:19" ht="43.2" x14ac:dyDescent="0.3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 s="9">
        <f>(((J4005/60)/60)/24)+DATE(1970,1,1)</f>
        <v>41747.86986111111</v>
      </c>
      <c r="P4005">
        <f>YEAR(O4005)</f>
        <v>2014</v>
      </c>
      <c r="R4005" t="str" cm="1">
        <f t="array" ref="R4005:S4005">_xlfn.TEXTSPLIT(N4005,"/")</f>
        <v>theater</v>
      </c>
      <c r="S4005" t="str">
        <v>plays</v>
      </c>
    </row>
    <row r="4006" spans="1:19" ht="43.2" x14ac:dyDescent="0.3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 s="9">
        <f>(((J4006/60)/60)/24)+DATE(1970,1,1)</f>
        <v>42359.725243055553</v>
      </c>
      <c r="P4006">
        <f>YEAR(O4006)</f>
        <v>2015</v>
      </c>
      <c r="R4006" t="str" cm="1">
        <f t="array" ref="R4006:S4006">_xlfn.TEXTSPLIT(N4006,"/")</f>
        <v>theater</v>
      </c>
      <c r="S4006" t="str">
        <v>plays</v>
      </c>
    </row>
    <row r="4007" spans="1:19" ht="43.2" x14ac:dyDescent="0.3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 s="9">
        <f>(((J4007/60)/60)/24)+DATE(1970,1,1)</f>
        <v>42075.979988425926</v>
      </c>
      <c r="P4007">
        <f>YEAR(O4007)</f>
        <v>2015</v>
      </c>
      <c r="R4007" t="str" cm="1">
        <f t="array" ref="R4007:S4007">_xlfn.TEXTSPLIT(N4007,"/")</f>
        <v>theater</v>
      </c>
      <c r="S4007" t="str">
        <v>plays</v>
      </c>
    </row>
    <row r="4008" spans="1:19" ht="72" x14ac:dyDescent="0.3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 s="9">
        <f>(((J4008/60)/60)/24)+DATE(1970,1,1)</f>
        <v>41826.871238425927</v>
      </c>
      <c r="P4008">
        <f>YEAR(O4008)</f>
        <v>2014</v>
      </c>
      <c r="R4008" t="str" cm="1">
        <f t="array" ref="R4008:S4008">_xlfn.TEXTSPLIT(N4008,"/")</f>
        <v>theater</v>
      </c>
      <c r="S4008" t="str">
        <v>plays</v>
      </c>
    </row>
    <row r="4009" spans="1:19" ht="57.6" x14ac:dyDescent="0.3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 s="9">
        <f>(((J4009/60)/60)/24)+DATE(1970,1,1)</f>
        <v>41850.400937500002</v>
      </c>
      <c r="P4009">
        <f>YEAR(O4009)</f>
        <v>2014</v>
      </c>
      <c r="R4009" t="str" cm="1">
        <f t="array" ref="R4009:S4009">_xlfn.TEXTSPLIT(N4009,"/")</f>
        <v>theater</v>
      </c>
      <c r="S4009" t="str">
        <v>plays</v>
      </c>
    </row>
    <row r="4010" spans="1:19" ht="43.2" x14ac:dyDescent="0.3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 s="9">
        <f>(((J4010/60)/60)/24)+DATE(1970,1,1)</f>
        <v>42192.905694444446</v>
      </c>
      <c r="P4010">
        <f>YEAR(O4010)</f>
        <v>2015</v>
      </c>
      <c r="R4010" t="str" cm="1">
        <f t="array" ref="R4010:S4010">_xlfn.TEXTSPLIT(N4010,"/")</f>
        <v>theater</v>
      </c>
      <c r="S4010" t="str">
        <v>plays</v>
      </c>
    </row>
    <row r="4011" spans="1:19" ht="43.2" x14ac:dyDescent="0.3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 s="9">
        <f>(((J4011/60)/60)/24)+DATE(1970,1,1)</f>
        <v>42258.646504629629</v>
      </c>
      <c r="P4011">
        <f>YEAR(O4011)</f>
        <v>2015</v>
      </c>
      <c r="R4011" t="str" cm="1">
        <f t="array" ref="R4011:S4011">_xlfn.TEXTSPLIT(N4011,"/")</f>
        <v>theater</v>
      </c>
      <c r="S4011" t="str">
        <v>plays</v>
      </c>
    </row>
    <row r="4012" spans="1:19" ht="43.2" x14ac:dyDescent="0.3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 s="9">
        <f>(((J4012/60)/60)/24)+DATE(1970,1,1)</f>
        <v>42337.792511574073</v>
      </c>
      <c r="P4012">
        <f>YEAR(O4012)</f>
        <v>2015</v>
      </c>
      <c r="R4012" t="str" cm="1">
        <f t="array" ref="R4012:S4012">_xlfn.TEXTSPLIT(N4012,"/")</f>
        <v>theater</v>
      </c>
      <c r="S4012" t="str">
        <v>plays</v>
      </c>
    </row>
    <row r="4013" spans="1:19" ht="43.2" x14ac:dyDescent="0.3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 s="9">
        <f>(((J4013/60)/60)/24)+DATE(1970,1,1)</f>
        <v>41971.002152777779</v>
      </c>
      <c r="P4013">
        <f>YEAR(O4013)</f>
        <v>2014</v>
      </c>
      <c r="R4013" t="str" cm="1">
        <f t="array" ref="R4013:S4013">_xlfn.TEXTSPLIT(N4013,"/")</f>
        <v>theater</v>
      </c>
      <c r="S4013" t="str">
        <v>plays</v>
      </c>
    </row>
    <row r="4014" spans="1:19" ht="28.8" x14ac:dyDescent="0.3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 s="9">
        <f>(((J4014/60)/60)/24)+DATE(1970,1,1)</f>
        <v>42068.888391203705</v>
      </c>
      <c r="P4014">
        <f>YEAR(O4014)</f>
        <v>2015</v>
      </c>
      <c r="R4014" t="str" cm="1">
        <f t="array" ref="R4014:S4014">_xlfn.TEXTSPLIT(N4014,"/")</f>
        <v>theater</v>
      </c>
      <c r="S4014" t="str">
        <v>plays</v>
      </c>
    </row>
    <row r="4015" spans="1:19" ht="43.2" x14ac:dyDescent="0.3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 s="9">
        <f>(((J4015/60)/60)/24)+DATE(1970,1,1)</f>
        <v>41802.574282407404</v>
      </c>
      <c r="P4015">
        <f>YEAR(O4015)</f>
        <v>2014</v>
      </c>
      <c r="R4015" t="str" cm="1">
        <f t="array" ref="R4015:S4015">_xlfn.TEXTSPLIT(N4015,"/")</f>
        <v>theater</v>
      </c>
      <c r="S4015" t="str">
        <v>plays</v>
      </c>
    </row>
    <row r="4016" spans="1:19" ht="43.2" x14ac:dyDescent="0.3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 s="9">
        <f>(((J4016/60)/60)/24)+DATE(1970,1,1)</f>
        <v>42415.168564814812</v>
      </c>
      <c r="P4016">
        <f>YEAR(O4016)</f>
        <v>2016</v>
      </c>
      <c r="R4016" t="str" cm="1">
        <f t="array" ref="R4016:S4016">_xlfn.TEXTSPLIT(N4016,"/")</f>
        <v>theater</v>
      </c>
      <c r="S4016" t="str">
        <v>plays</v>
      </c>
    </row>
    <row r="4017" spans="1:19" ht="28.8" x14ac:dyDescent="0.3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 s="9">
        <f>(((J4017/60)/60)/24)+DATE(1970,1,1)</f>
        <v>41964.315532407403</v>
      </c>
      <c r="P4017">
        <f>YEAR(O4017)</f>
        <v>2014</v>
      </c>
      <c r="R4017" t="str" cm="1">
        <f t="array" ref="R4017:S4017">_xlfn.TEXTSPLIT(N4017,"/")</f>
        <v>theater</v>
      </c>
      <c r="S4017" t="str">
        <v>plays</v>
      </c>
    </row>
    <row r="4018" spans="1:19" ht="43.2" x14ac:dyDescent="0.3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 s="9">
        <f>(((J4018/60)/60)/24)+DATE(1970,1,1)</f>
        <v>41784.789687500001</v>
      </c>
      <c r="P4018">
        <f>YEAR(O4018)</f>
        <v>2014</v>
      </c>
      <c r="R4018" t="str" cm="1">
        <f t="array" ref="R4018:S4018">_xlfn.TEXTSPLIT(N4018,"/")</f>
        <v>theater</v>
      </c>
      <c r="S4018" t="str">
        <v>plays</v>
      </c>
    </row>
    <row r="4019" spans="1:19" ht="43.2" x14ac:dyDescent="0.3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 s="9">
        <f>(((J4019/60)/60)/24)+DATE(1970,1,1)</f>
        <v>41775.753761574073</v>
      </c>
      <c r="P4019">
        <f>YEAR(O4019)</f>
        <v>2014</v>
      </c>
      <c r="R4019" t="str" cm="1">
        <f t="array" ref="R4019:S4019">_xlfn.TEXTSPLIT(N4019,"/")</f>
        <v>theater</v>
      </c>
      <c r="S4019" t="str">
        <v>plays</v>
      </c>
    </row>
    <row r="4020" spans="1:19" ht="43.2" x14ac:dyDescent="0.3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 s="9">
        <f>(((J4020/60)/60)/24)+DATE(1970,1,1)</f>
        <v>42059.085752314815</v>
      </c>
      <c r="P4020">
        <f>YEAR(O4020)</f>
        <v>2015</v>
      </c>
      <c r="R4020" t="str" cm="1">
        <f t="array" ref="R4020:S4020">_xlfn.TEXTSPLIT(N4020,"/")</f>
        <v>theater</v>
      </c>
      <c r="S4020" t="str">
        <v>plays</v>
      </c>
    </row>
    <row r="4021" spans="1:19" ht="43.2" x14ac:dyDescent="0.3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 s="9">
        <f>(((J4021/60)/60)/24)+DATE(1970,1,1)</f>
        <v>42265.817002314812</v>
      </c>
      <c r="P4021">
        <f>YEAR(O4021)</f>
        <v>2015</v>
      </c>
      <c r="R4021" t="str" cm="1">
        <f t="array" ref="R4021:S4021">_xlfn.TEXTSPLIT(N4021,"/")</f>
        <v>theater</v>
      </c>
      <c r="S4021" t="str">
        <v>plays</v>
      </c>
    </row>
    <row r="4022" spans="1:19" ht="43.2" x14ac:dyDescent="0.3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 s="9">
        <f>(((J4022/60)/60)/24)+DATE(1970,1,1)</f>
        <v>42067.947337962964</v>
      </c>
      <c r="P4022">
        <f>YEAR(O4022)</f>
        <v>2015</v>
      </c>
      <c r="R4022" t="str" cm="1">
        <f t="array" ref="R4022:S4022">_xlfn.TEXTSPLIT(N4022,"/")</f>
        <v>theater</v>
      </c>
      <c r="S4022" t="str">
        <v>plays</v>
      </c>
    </row>
    <row r="4023" spans="1:19" ht="43.2" x14ac:dyDescent="0.3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 s="9">
        <f>(((J4023/60)/60)/24)+DATE(1970,1,1)</f>
        <v>41811.536180555559</v>
      </c>
      <c r="P4023">
        <f>YEAR(O4023)</f>
        <v>2014</v>
      </c>
      <c r="R4023" t="str" cm="1">
        <f t="array" ref="R4023:S4023">_xlfn.TEXTSPLIT(N4023,"/")</f>
        <v>theater</v>
      </c>
      <c r="S4023" t="str">
        <v>plays</v>
      </c>
    </row>
    <row r="4024" spans="1:19" ht="43.2" x14ac:dyDescent="0.3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 s="9">
        <f>(((J4024/60)/60)/24)+DATE(1970,1,1)</f>
        <v>42354.131643518514</v>
      </c>
      <c r="P4024">
        <f>YEAR(O4024)</f>
        <v>2015</v>
      </c>
      <c r="R4024" t="str" cm="1">
        <f t="array" ref="R4024:S4024">_xlfn.TEXTSPLIT(N4024,"/")</f>
        <v>theater</v>
      </c>
      <c r="S4024" t="str">
        <v>plays</v>
      </c>
    </row>
    <row r="4025" spans="1:19" ht="43.2" x14ac:dyDescent="0.3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 s="9">
        <f>(((J4025/60)/60)/24)+DATE(1970,1,1)</f>
        <v>42270.810995370368</v>
      </c>
      <c r="P4025">
        <f>YEAR(O4025)</f>
        <v>2015</v>
      </c>
      <c r="R4025" t="str" cm="1">
        <f t="array" ref="R4025:S4025">_xlfn.TEXTSPLIT(N4025,"/")</f>
        <v>theater</v>
      </c>
      <c r="S4025" t="str">
        <v>plays</v>
      </c>
    </row>
    <row r="4026" spans="1:19" ht="57.6" x14ac:dyDescent="0.3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 s="9">
        <f>(((J4026/60)/60)/24)+DATE(1970,1,1)</f>
        <v>42292.701053240744</v>
      </c>
      <c r="P4026">
        <f>YEAR(O4026)</f>
        <v>2015</v>
      </c>
      <c r="R4026" t="str" cm="1">
        <f t="array" ref="R4026:S4026">_xlfn.TEXTSPLIT(N4026,"/")</f>
        <v>theater</v>
      </c>
      <c r="S4026" t="str">
        <v>plays</v>
      </c>
    </row>
    <row r="4027" spans="1:19" ht="57.6" x14ac:dyDescent="0.3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 s="9">
        <f>(((J4027/60)/60)/24)+DATE(1970,1,1)</f>
        <v>42618.827013888891</v>
      </c>
      <c r="P4027">
        <f>YEAR(O4027)</f>
        <v>2016</v>
      </c>
      <c r="R4027" t="str" cm="1">
        <f t="array" ref="R4027:S4027">_xlfn.TEXTSPLIT(N4027,"/")</f>
        <v>theater</v>
      </c>
      <c r="S4027" t="str">
        <v>plays</v>
      </c>
    </row>
    <row r="4028" spans="1:19" ht="43.2" x14ac:dyDescent="0.3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 s="9">
        <f>(((J4028/60)/60)/24)+DATE(1970,1,1)</f>
        <v>42780.825706018513</v>
      </c>
      <c r="P4028">
        <f>YEAR(O4028)</f>
        <v>2017</v>
      </c>
      <c r="R4028" t="str" cm="1">
        <f t="array" ref="R4028:S4028">_xlfn.TEXTSPLIT(N4028,"/")</f>
        <v>theater</v>
      </c>
      <c r="S4028" t="str">
        <v>plays</v>
      </c>
    </row>
    <row r="4029" spans="1:19" ht="57.6" x14ac:dyDescent="0.3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 s="9">
        <f>(((J4029/60)/60)/24)+DATE(1970,1,1)</f>
        <v>41835.666354166664</v>
      </c>
      <c r="P4029">
        <f>YEAR(O4029)</f>
        <v>2014</v>
      </c>
      <c r="R4029" t="str" cm="1">
        <f t="array" ref="R4029:S4029">_xlfn.TEXTSPLIT(N4029,"/")</f>
        <v>theater</v>
      </c>
      <c r="S4029" t="str">
        <v>plays</v>
      </c>
    </row>
    <row r="4030" spans="1:19" ht="28.8" x14ac:dyDescent="0.3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 s="9">
        <f>(((J4030/60)/60)/24)+DATE(1970,1,1)</f>
        <v>42772.833379629628</v>
      </c>
      <c r="P4030">
        <f>YEAR(O4030)</f>
        <v>2017</v>
      </c>
      <c r="R4030" t="str" cm="1">
        <f t="array" ref="R4030:S4030">_xlfn.TEXTSPLIT(N4030,"/")</f>
        <v>theater</v>
      </c>
      <c r="S4030" t="str">
        <v>plays</v>
      </c>
    </row>
    <row r="4031" spans="1:19" ht="43.2" x14ac:dyDescent="0.3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 s="9">
        <f>(((J4031/60)/60)/24)+DATE(1970,1,1)</f>
        <v>42522.347812499997</v>
      </c>
      <c r="P4031">
        <f>YEAR(O4031)</f>
        <v>2016</v>
      </c>
      <c r="R4031" t="str" cm="1">
        <f t="array" ref="R4031:S4031">_xlfn.TEXTSPLIT(N4031,"/")</f>
        <v>theater</v>
      </c>
      <c r="S4031" t="str">
        <v>plays</v>
      </c>
    </row>
    <row r="4032" spans="1:19" ht="43.2" x14ac:dyDescent="0.3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 s="9">
        <f>(((J4032/60)/60)/24)+DATE(1970,1,1)</f>
        <v>42172.757638888885</v>
      </c>
      <c r="P4032">
        <f>YEAR(O4032)</f>
        <v>2015</v>
      </c>
      <c r="R4032" t="str" cm="1">
        <f t="array" ref="R4032:S4032">_xlfn.TEXTSPLIT(N4032,"/")</f>
        <v>theater</v>
      </c>
      <c r="S4032" t="str">
        <v>plays</v>
      </c>
    </row>
    <row r="4033" spans="1:19" ht="57.6" x14ac:dyDescent="0.3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 s="9">
        <f>(((J4033/60)/60)/24)+DATE(1970,1,1)</f>
        <v>42567.840069444443</v>
      </c>
      <c r="P4033">
        <f>YEAR(O4033)</f>
        <v>2016</v>
      </c>
      <c r="R4033" t="str" cm="1">
        <f t="array" ref="R4033:S4033">_xlfn.TEXTSPLIT(N4033,"/")</f>
        <v>theater</v>
      </c>
      <c r="S4033" t="str">
        <v>plays</v>
      </c>
    </row>
    <row r="4034" spans="1:19" ht="43.2" x14ac:dyDescent="0.3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 s="9">
        <f>(((J4034/60)/60)/24)+DATE(1970,1,1)</f>
        <v>42696.624444444446</v>
      </c>
      <c r="P4034">
        <f>YEAR(O4034)</f>
        <v>2016</v>
      </c>
      <c r="R4034" t="str" cm="1">
        <f t="array" ref="R4034:S4034">_xlfn.TEXTSPLIT(N4034,"/")</f>
        <v>theater</v>
      </c>
      <c r="S4034" t="str">
        <v>plays</v>
      </c>
    </row>
    <row r="4035" spans="1:19" ht="28.8" x14ac:dyDescent="0.3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 s="9">
        <f>(((J4035/60)/60)/24)+DATE(1970,1,1)</f>
        <v>42769.574999999997</v>
      </c>
      <c r="P4035">
        <f>YEAR(O4035)</f>
        <v>2017</v>
      </c>
      <c r="R4035" t="str" cm="1">
        <f t="array" ref="R4035:S4035">_xlfn.TEXTSPLIT(N4035,"/")</f>
        <v>theater</v>
      </c>
      <c r="S4035" t="str">
        <v>plays</v>
      </c>
    </row>
    <row r="4036" spans="1:19" ht="43.2" x14ac:dyDescent="0.3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 s="9">
        <f>(((J4036/60)/60)/24)+DATE(1970,1,1)</f>
        <v>42290.61855324074</v>
      </c>
      <c r="P4036">
        <f>YEAR(O4036)</f>
        <v>2015</v>
      </c>
      <c r="R4036" t="str" cm="1">
        <f t="array" ref="R4036:S4036">_xlfn.TEXTSPLIT(N4036,"/")</f>
        <v>theater</v>
      </c>
      <c r="S4036" t="str">
        <v>plays</v>
      </c>
    </row>
    <row r="4037" spans="1:19" ht="43.2" x14ac:dyDescent="0.3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 s="9">
        <f>(((J4037/60)/60)/24)+DATE(1970,1,1)</f>
        <v>42265.022824074069</v>
      </c>
      <c r="P4037">
        <f>YEAR(O4037)</f>
        <v>2015</v>
      </c>
      <c r="R4037" t="str" cm="1">
        <f t="array" ref="R4037:S4037">_xlfn.TEXTSPLIT(N4037,"/")</f>
        <v>theater</v>
      </c>
      <c r="S4037" t="str">
        <v>plays</v>
      </c>
    </row>
    <row r="4038" spans="1:19" ht="43.2" x14ac:dyDescent="0.3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 s="9">
        <f>(((J4038/60)/60)/24)+DATE(1970,1,1)</f>
        <v>42171.758611111116</v>
      </c>
      <c r="P4038">
        <f>YEAR(O4038)</f>
        <v>2015</v>
      </c>
      <c r="R4038" t="str" cm="1">
        <f t="array" ref="R4038:S4038">_xlfn.TEXTSPLIT(N4038,"/")</f>
        <v>theater</v>
      </c>
      <c r="S4038" t="str">
        <v>plays</v>
      </c>
    </row>
    <row r="4039" spans="1:19" ht="43.2" x14ac:dyDescent="0.3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 s="9">
        <f>(((J4039/60)/60)/24)+DATE(1970,1,1)</f>
        <v>42679.958472222221</v>
      </c>
      <c r="P4039">
        <f>YEAR(O4039)</f>
        <v>2016</v>
      </c>
      <c r="R4039" t="str" cm="1">
        <f t="array" ref="R4039:S4039">_xlfn.TEXTSPLIT(N4039,"/")</f>
        <v>theater</v>
      </c>
      <c r="S4039" t="str">
        <v>plays</v>
      </c>
    </row>
    <row r="4040" spans="1:19" ht="43.2" x14ac:dyDescent="0.3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 s="9">
        <f>(((J4040/60)/60)/24)+DATE(1970,1,1)</f>
        <v>42059.270023148143</v>
      </c>
      <c r="P4040">
        <f>YEAR(O4040)</f>
        <v>2015</v>
      </c>
      <c r="R4040" t="str" cm="1">
        <f t="array" ref="R4040:S4040">_xlfn.TEXTSPLIT(N4040,"/")</f>
        <v>theater</v>
      </c>
      <c r="S4040" t="str">
        <v>plays</v>
      </c>
    </row>
    <row r="4041" spans="1:19" ht="43.2" x14ac:dyDescent="0.3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 s="9">
        <f>(((J4041/60)/60)/24)+DATE(1970,1,1)</f>
        <v>41786.959745370368</v>
      </c>
      <c r="P4041">
        <f>YEAR(O4041)</f>
        <v>2014</v>
      </c>
      <c r="R4041" t="str" cm="1">
        <f t="array" ref="R4041:S4041">_xlfn.TEXTSPLIT(N4041,"/")</f>
        <v>theater</v>
      </c>
      <c r="S4041" t="str">
        <v>plays</v>
      </c>
    </row>
    <row r="4042" spans="1:19" ht="57.6" x14ac:dyDescent="0.3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 s="9">
        <f>(((J4042/60)/60)/24)+DATE(1970,1,1)</f>
        <v>42447.863553240735</v>
      </c>
      <c r="P4042">
        <f>YEAR(O4042)</f>
        <v>2016</v>
      </c>
      <c r="R4042" t="str" cm="1">
        <f t="array" ref="R4042:S4042">_xlfn.TEXTSPLIT(N4042,"/")</f>
        <v>theater</v>
      </c>
      <c r="S4042" t="str">
        <v>plays</v>
      </c>
    </row>
    <row r="4043" spans="1:19" ht="43.2" x14ac:dyDescent="0.3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 s="9">
        <f>(((J4043/60)/60)/24)+DATE(1970,1,1)</f>
        <v>41878.911550925928</v>
      </c>
      <c r="P4043">
        <f>YEAR(O4043)</f>
        <v>2014</v>
      </c>
      <c r="R4043" t="str" cm="1">
        <f t="array" ref="R4043:S4043">_xlfn.TEXTSPLIT(N4043,"/")</f>
        <v>theater</v>
      </c>
      <c r="S4043" t="str">
        <v>plays</v>
      </c>
    </row>
    <row r="4044" spans="1:19" ht="57.6" x14ac:dyDescent="0.3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 s="9">
        <f>(((J4044/60)/60)/24)+DATE(1970,1,1)</f>
        <v>42479.039212962962</v>
      </c>
      <c r="P4044">
        <f>YEAR(O4044)</f>
        <v>2016</v>
      </c>
      <c r="R4044" t="str" cm="1">
        <f t="array" ref="R4044:S4044">_xlfn.TEXTSPLIT(N4044,"/")</f>
        <v>theater</v>
      </c>
      <c r="S4044" t="str">
        <v>plays</v>
      </c>
    </row>
    <row r="4045" spans="1:19" ht="43.2" x14ac:dyDescent="0.3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 s="9">
        <f>(((J4045/60)/60)/24)+DATE(1970,1,1)</f>
        <v>42695.7105787037</v>
      </c>
      <c r="P4045">
        <f>YEAR(O4045)</f>
        <v>2016</v>
      </c>
      <c r="R4045" t="str" cm="1">
        <f t="array" ref="R4045:S4045">_xlfn.TEXTSPLIT(N4045,"/")</f>
        <v>theater</v>
      </c>
      <c r="S4045" t="str">
        <v>plays</v>
      </c>
    </row>
    <row r="4046" spans="1:19" ht="43.2" x14ac:dyDescent="0.3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 s="9">
        <f>(((J4046/60)/60)/24)+DATE(1970,1,1)</f>
        <v>42400.704537037032</v>
      </c>
      <c r="P4046">
        <f>YEAR(O4046)</f>
        <v>2016</v>
      </c>
      <c r="R4046" t="str" cm="1">
        <f t="array" ref="R4046:S4046">_xlfn.TEXTSPLIT(N4046,"/")</f>
        <v>theater</v>
      </c>
      <c r="S4046" t="str">
        <v>plays</v>
      </c>
    </row>
    <row r="4047" spans="1:19" ht="43.2" x14ac:dyDescent="0.3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 s="9">
        <f>(((J4047/60)/60)/24)+DATE(1970,1,1)</f>
        <v>42436.509108796294</v>
      </c>
      <c r="P4047">
        <f>YEAR(O4047)</f>
        <v>2016</v>
      </c>
      <c r="R4047" t="str" cm="1">
        <f t="array" ref="R4047:S4047">_xlfn.TEXTSPLIT(N4047,"/")</f>
        <v>theater</v>
      </c>
      <c r="S4047" t="str">
        <v>plays</v>
      </c>
    </row>
    <row r="4048" spans="1:19" ht="43.2" x14ac:dyDescent="0.3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 s="9">
        <f>(((J4048/60)/60)/24)+DATE(1970,1,1)</f>
        <v>42550.048449074078</v>
      </c>
      <c r="P4048">
        <f>YEAR(O4048)</f>
        <v>2016</v>
      </c>
      <c r="R4048" t="str" cm="1">
        <f t="array" ref="R4048:S4048">_xlfn.TEXTSPLIT(N4048,"/")</f>
        <v>theater</v>
      </c>
      <c r="S4048" t="str">
        <v>plays</v>
      </c>
    </row>
    <row r="4049" spans="1:19" ht="28.8" x14ac:dyDescent="0.3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 s="9">
        <f>(((J4049/60)/60)/24)+DATE(1970,1,1)</f>
        <v>41990.584108796291</v>
      </c>
      <c r="P4049">
        <f>YEAR(O4049)</f>
        <v>2014</v>
      </c>
      <c r="R4049" t="str" cm="1">
        <f t="array" ref="R4049:S4049">_xlfn.TEXTSPLIT(N4049,"/")</f>
        <v>theater</v>
      </c>
      <c r="S4049" t="str">
        <v>plays</v>
      </c>
    </row>
    <row r="4050" spans="1:19" ht="43.2" x14ac:dyDescent="0.3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 s="9">
        <f>(((J4050/60)/60)/24)+DATE(1970,1,1)</f>
        <v>42461.747199074074</v>
      </c>
      <c r="P4050">
        <f>YEAR(O4050)</f>
        <v>2016</v>
      </c>
      <c r="R4050" t="str" cm="1">
        <f t="array" ref="R4050:S4050">_xlfn.TEXTSPLIT(N4050,"/")</f>
        <v>theater</v>
      </c>
      <c r="S4050" t="str">
        <v>plays</v>
      </c>
    </row>
    <row r="4051" spans="1:19" ht="57.6" x14ac:dyDescent="0.3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 s="9">
        <f>(((J4051/60)/60)/24)+DATE(1970,1,1)</f>
        <v>42540.593530092592</v>
      </c>
      <c r="P4051">
        <f>YEAR(O4051)</f>
        <v>2016</v>
      </c>
      <c r="R4051" t="str" cm="1">
        <f t="array" ref="R4051:S4051">_xlfn.TEXTSPLIT(N4051,"/")</f>
        <v>theater</v>
      </c>
      <c r="S4051" t="str">
        <v>plays</v>
      </c>
    </row>
    <row r="4052" spans="1:19" ht="43.2" x14ac:dyDescent="0.3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 s="9">
        <f>(((J4052/60)/60)/24)+DATE(1970,1,1)</f>
        <v>42465.128391203703</v>
      </c>
      <c r="P4052">
        <f>YEAR(O4052)</f>
        <v>2016</v>
      </c>
      <c r="R4052" t="str" cm="1">
        <f t="array" ref="R4052:S4052">_xlfn.TEXTSPLIT(N4052,"/")</f>
        <v>theater</v>
      </c>
      <c r="S4052" t="str">
        <v>plays</v>
      </c>
    </row>
    <row r="4053" spans="1:19" ht="43.2" x14ac:dyDescent="0.3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 s="9">
        <f>(((J4053/60)/60)/24)+DATE(1970,1,1)</f>
        <v>41909.969386574077</v>
      </c>
      <c r="P4053">
        <f>YEAR(O4053)</f>
        <v>2014</v>
      </c>
      <c r="R4053" t="str" cm="1">
        <f t="array" ref="R4053:S4053">_xlfn.TEXTSPLIT(N4053,"/")</f>
        <v>theater</v>
      </c>
      <c r="S4053" t="str">
        <v>plays</v>
      </c>
    </row>
    <row r="4054" spans="1:19" ht="43.2" x14ac:dyDescent="0.3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 s="9">
        <f>(((J4054/60)/60)/24)+DATE(1970,1,1)</f>
        <v>42050.983182870375</v>
      </c>
      <c r="P4054">
        <f>YEAR(O4054)</f>
        <v>2015</v>
      </c>
      <c r="R4054" t="str" cm="1">
        <f t="array" ref="R4054:S4054">_xlfn.TEXTSPLIT(N4054,"/")</f>
        <v>theater</v>
      </c>
      <c r="S4054" t="str">
        <v>plays</v>
      </c>
    </row>
    <row r="4055" spans="1:19" ht="43.2" x14ac:dyDescent="0.3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 s="9">
        <f>(((J4055/60)/60)/24)+DATE(1970,1,1)</f>
        <v>41933.291643518518</v>
      </c>
      <c r="P4055">
        <f>YEAR(O4055)</f>
        <v>2014</v>
      </c>
      <c r="R4055" t="str" cm="1">
        <f t="array" ref="R4055:S4055">_xlfn.TEXTSPLIT(N4055,"/")</f>
        <v>theater</v>
      </c>
      <c r="S4055" t="str">
        <v>plays</v>
      </c>
    </row>
    <row r="4056" spans="1:19" ht="43.2" x14ac:dyDescent="0.3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 s="9">
        <f>(((J4056/60)/60)/24)+DATE(1970,1,1)</f>
        <v>42702.917048611111</v>
      </c>
      <c r="P4056">
        <f>YEAR(O4056)</f>
        <v>2016</v>
      </c>
      <c r="R4056" t="str" cm="1">
        <f t="array" ref="R4056:S4056">_xlfn.TEXTSPLIT(N4056,"/")</f>
        <v>theater</v>
      </c>
      <c r="S4056" t="str">
        <v>plays</v>
      </c>
    </row>
    <row r="4057" spans="1:19" ht="43.2" x14ac:dyDescent="0.3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 s="9">
        <f>(((J4057/60)/60)/24)+DATE(1970,1,1)</f>
        <v>42602.576712962968</v>
      </c>
      <c r="P4057">
        <f>YEAR(O4057)</f>
        <v>2016</v>
      </c>
      <c r="R4057" t="str" cm="1">
        <f t="array" ref="R4057:S4057">_xlfn.TEXTSPLIT(N4057,"/")</f>
        <v>theater</v>
      </c>
      <c r="S4057" t="str">
        <v>plays</v>
      </c>
    </row>
    <row r="4058" spans="1:19" ht="43.2" x14ac:dyDescent="0.3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 s="9">
        <f>(((J4058/60)/60)/24)+DATE(1970,1,1)</f>
        <v>42205.171018518522</v>
      </c>
      <c r="P4058">
        <f>YEAR(O4058)</f>
        <v>2015</v>
      </c>
      <c r="R4058" t="str" cm="1">
        <f t="array" ref="R4058:S4058">_xlfn.TEXTSPLIT(N4058,"/")</f>
        <v>theater</v>
      </c>
      <c r="S4058" t="str">
        <v>plays</v>
      </c>
    </row>
    <row r="4059" spans="1:19" ht="43.2" x14ac:dyDescent="0.3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 s="9">
        <f>(((J4059/60)/60)/24)+DATE(1970,1,1)</f>
        <v>42325.920717592591</v>
      </c>
      <c r="P4059">
        <f>YEAR(O4059)</f>
        <v>2015</v>
      </c>
      <c r="R4059" t="str" cm="1">
        <f t="array" ref="R4059:S4059">_xlfn.TEXTSPLIT(N4059,"/")</f>
        <v>theater</v>
      </c>
      <c r="S4059" t="str">
        <v>plays</v>
      </c>
    </row>
    <row r="4060" spans="1:19" ht="43.2" x14ac:dyDescent="0.3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 s="9">
        <f>(((J4060/60)/60)/24)+DATE(1970,1,1)</f>
        <v>42601.827141203699</v>
      </c>
      <c r="P4060">
        <f>YEAR(O4060)</f>
        <v>2016</v>
      </c>
      <c r="R4060" t="str" cm="1">
        <f t="array" ref="R4060:S4060">_xlfn.TEXTSPLIT(N4060,"/")</f>
        <v>theater</v>
      </c>
      <c r="S4060" t="str">
        <v>plays</v>
      </c>
    </row>
    <row r="4061" spans="1:19" ht="43.2" x14ac:dyDescent="0.3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 s="9">
        <f>(((J4061/60)/60)/24)+DATE(1970,1,1)</f>
        <v>42675.262962962966</v>
      </c>
      <c r="P4061">
        <f>YEAR(O4061)</f>
        <v>2016</v>
      </c>
      <c r="R4061" t="str" cm="1">
        <f t="array" ref="R4061:S4061">_xlfn.TEXTSPLIT(N4061,"/")</f>
        <v>theater</v>
      </c>
      <c r="S4061" t="str">
        <v>plays</v>
      </c>
    </row>
    <row r="4062" spans="1:19" ht="43.2" x14ac:dyDescent="0.3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 s="9">
        <f>(((J4062/60)/60)/24)+DATE(1970,1,1)</f>
        <v>42322.025115740747</v>
      </c>
      <c r="P4062">
        <f>YEAR(O4062)</f>
        <v>2015</v>
      </c>
      <c r="R4062" t="str" cm="1">
        <f t="array" ref="R4062:S4062">_xlfn.TEXTSPLIT(N4062,"/")</f>
        <v>theater</v>
      </c>
      <c r="S4062" t="str">
        <v>plays</v>
      </c>
    </row>
    <row r="4063" spans="1:19" ht="43.2" x14ac:dyDescent="0.3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 s="9">
        <f>(((J4063/60)/60)/24)+DATE(1970,1,1)</f>
        <v>42169.958506944444</v>
      </c>
      <c r="P4063">
        <f>YEAR(O4063)</f>
        <v>2015</v>
      </c>
      <c r="R4063" t="str" cm="1">
        <f t="array" ref="R4063:S4063">_xlfn.TEXTSPLIT(N4063,"/")</f>
        <v>theater</v>
      </c>
      <c r="S4063" t="str">
        <v>plays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(((J4064/60)/60)/24)+DATE(1970,1,1)</f>
        <v>42523.739212962959</v>
      </c>
      <c r="P4064">
        <f>YEAR(O4064)</f>
        <v>2016</v>
      </c>
      <c r="R4064" t="str" cm="1">
        <f t="array" ref="R4064:S4064">_xlfn.TEXTSPLIT(N4064,"/")</f>
        <v>theater</v>
      </c>
      <c r="S4064" t="str">
        <v>plays</v>
      </c>
    </row>
    <row r="4065" spans="1:19" ht="57.6" x14ac:dyDescent="0.3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 s="9">
        <f>(((J4065/60)/60)/24)+DATE(1970,1,1)</f>
        <v>42700.804756944446</v>
      </c>
      <c r="P4065">
        <f>YEAR(O4065)</f>
        <v>2016</v>
      </c>
      <c r="R4065" t="str" cm="1">
        <f t="array" ref="R4065:S4065">_xlfn.TEXTSPLIT(N4065,"/")</f>
        <v>theater</v>
      </c>
      <c r="S4065" t="str">
        <v>plays</v>
      </c>
    </row>
    <row r="4066" spans="1:19" ht="43.2" x14ac:dyDescent="0.3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 s="9">
        <f>(((J4066/60)/60)/24)+DATE(1970,1,1)</f>
        <v>42135.60020833333</v>
      </c>
      <c r="P4066">
        <f>YEAR(O4066)</f>
        <v>2015</v>
      </c>
      <c r="R4066" t="str" cm="1">
        <f t="array" ref="R4066:S4066">_xlfn.TEXTSPLIT(N4066,"/")</f>
        <v>theater</v>
      </c>
      <c r="S4066" t="str">
        <v>plays</v>
      </c>
    </row>
    <row r="4067" spans="1:19" ht="43.2" x14ac:dyDescent="0.3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 s="9">
        <f>(((J4067/60)/60)/24)+DATE(1970,1,1)</f>
        <v>41834.586574074077</v>
      </c>
      <c r="P4067">
        <f>YEAR(O4067)</f>
        <v>2014</v>
      </c>
      <c r="R4067" t="str" cm="1">
        <f t="array" ref="R4067:S4067">_xlfn.TEXTSPLIT(N4067,"/")</f>
        <v>theater</v>
      </c>
      <c r="S4067" t="str">
        <v>plays</v>
      </c>
    </row>
    <row r="4068" spans="1:19" ht="43.2" x14ac:dyDescent="0.3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 s="9">
        <f>(((J4068/60)/60)/24)+DATE(1970,1,1)</f>
        <v>42614.760937500003</v>
      </c>
      <c r="P4068">
        <f>YEAR(O4068)</f>
        <v>2016</v>
      </c>
      <c r="R4068" t="str" cm="1">
        <f t="array" ref="R4068:S4068">_xlfn.TEXTSPLIT(N4068,"/")</f>
        <v>theater</v>
      </c>
      <c r="S4068" t="str">
        <v>plays</v>
      </c>
    </row>
    <row r="4069" spans="1:19" ht="43.2" x14ac:dyDescent="0.3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 s="9">
        <f>(((J4069/60)/60)/24)+DATE(1970,1,1)</f>
        <v>42614.268796296295</v>
      </c>
      <c r="P4069">
        <f>YEAR(O4069)</f>
        <v>2016</v>
      </c>
      <c r="R4069" t="str" cm="1">
        <f t="array" ref="R4069:S4069">_xlfn.TEXTSPLIT(N4069,"/")</f>
        <v>theater</v>
      </c>
      <c r="S4069" t="str">
        <v>plays</v>
      </c>
    </row>
    <row r="4070" spans="1:19" ht="28.8" x14ac:dyDescent="0.3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 s="9">
        <f>(((J4070/60)/60)/24)+DATE(1970,1,1)</f>
        <v>42017.907337962963</v>
      </c>
      <c r="P4070">
        <f>YEAR(O4070)</f>
        <v>2015</v>
      </c>
      <c r="R4070" t="str" cm="1">
        <f t="array" ref="R4070:S4070">_xlfn.TEXTSPLIT(N4070,"/")</f>
        <v>theater</v>
      </c>
      <c r="S4070" t="str">
        <v>plays</v>
      </c>
    </row>
    <row r="4071" spans="1:19" ht="43.2" x14ac:dyDescent="0.3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 s="9">
        <f>(((J4071/60)/60)/24)+DATE(1970,1,1)</f>
        <v>42762.040902777779</v>
      </c>
      <c r="P4071">
        <f>YEAR(O4071)</f>
        <v>2017</v>
      </c>
      <c r="R4071" t="str" cm="1">
        <f t="array" ref="R4071:S4071">_xlfn.TEXTSPLIT(N4071,"/")</f>
        <v>theater</v>
      </c>
      <c r="S4071" t="str">
        <v>plays</v>
      </c>
    </row>
    <row r="4072" spans="1:19" ht="57.6" x14ac:dyDescent="0.3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 s="9">
        <f>(((J4072/60)/60)/24)+DATE(1970,1,1)</f>
        <v>41918.742175925923</v>
      </c>
      <c r="P4072">
        <f>YEAR(O4072)</f>
        <v>2014</v>
      </c>
      <c r="R4072" t="str" cm="1">
        <f t="array" ref="R4072:S4072">_xlfn.TEXTSPLIT(N4072,"/")</f>
        <v>theater</v>
      </c>
      <c r="S4072" t="str">
        <v>plays</v>
      </c>
    </row>
    <row r="4073" spans="1:19" ht="57.6" x14ac:dyDescent="0.3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 s="9">
        <f>(((J4073/60)/60)/24)+DATE(1970,1,1)</f>
        <v>41774.651203703703</v>
      </c>
      <c r="P4073">
        <f>YEAR(O4073)</f>
        <v>2014</v>
      </c>
      <c r="R4073" t="str" cm="1">
        <f t="array" ref="R4073:S4073">_xlfn.TEXTSPLIT(N4073,"/")</f>
        <v>theater</v>
      </c>
      <c r="S4073" t="str">
        <v>plays</v>
      </c>
    </row>
    <row r="4074" spans="1:19" ht="43.2" x14ac:dyDescent="0.3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 s="9">
        <f>(((J4074/60)/60)/24)+DATE(1970,1,1)</f>
        <v>42243.790393518517</v>
      </c>
      <c r="P4074">
        <f>YEAR(O4074)</f>
        <v>2015</v>
      </c>
      <c r="R4074" t="str" cm="1">
        <f t="array" ref="R4074:S4074">_xlfn.TEXTSPLIT(N4074,"/")</f>
        <v>theater</v>
      </c>
      <c r="S4074" t="str">
        <v>plays</v>
      </c>
    </row>
    <row r="4075" spans="1:19" ht="43.2" x14ac:dyDescent="0.3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 s="9">
        <f>(((J4075/60)/60)/24)+DATE(1970,1,1)</f>
        <v>42513.976319444439</v>
      </c>
      <c r="P4075">
        <f>YEAR(O4075)</f>
        <v>2016</v>
      </c>
      <c r="R4075" t="str" cm="1">
        <f t="array" ref="R4075:S4075">_xlfn.TEXTSPLIT(N4075,"/")</f>
        <v>theater</v>
      </c>
      <c r="S4075" t="str">
        <v>plays</v>
      </c>
    </row>
    <row r="4076" spans="1:19" ht="43.2" x14ac:dyDescent="0.3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 s="9">
        <f>(((J4076/60)/60)/24)+DATE(1970,1,1)</f>
        <v>41922.535185185188</v>
      </c>
      <c r="P4076">
        <f>YEAR(O4076)</f>
        <v>2014</v>
      </c>
      <c r="R4076" t="str" cm="1">
        <f t="array" ref="R4076:S4076">_xlfn.TEXTSPLIT(N4076,"/")</f>
        <v>theater</v>
      </c>
      <c r="S4076" t="str">
        <v>plays</v>
      </c>
    </row>
    <row r="4077" spans="1:19" ht="43.2" x14ac:dyDescent="0.3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 s="9">
        <f>(((J4077/60)/60)/24)+DATE(1970,1,1)</f>
        <v>42107.841284722221</v>
      </c>
      <c r="P4077">
        <f>YEAR(O4077)</f>
        <v>2015</v>
      </c>
      <c r="R4077" t="str" cm="1">
        <f t="array" ref="R4077:S4077">_xlfn.TEXTSPLIT(N4077,"/")</f>
        <v>theater</v>
      </c>
      <c r="S4077" t="str">
        <v>plays</v>
      </c>
    </row>
    <row r="4078" spans="1:19" ht="28.8" x14ac:dyDescent="0.3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 s="9">
        <f>(((J4078/60)/60)/24)+DATE(1970,1,1)</f>
        <v>42786.350231481483</v>
      </c>
      <c r="P4078">
        <f>YEAR(O4078)</f>
        <v>2017</v>
      </c>
      <c r="R4078" t="str" cm="1">
        <f t="array" ref="R4078:S4078">_xlfn.TEXTSPLIT(N4078,"/")</f>
        <v>theater</v>
      </c>
      <c r="S4078" t="str">
        <v>plays</v>
      </c>
    </row>
    <row r="4079" spans="1:19" ht="57.6" x14ac:dyDescent="0.3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 s="9">
        <f>(((J4079/60)/60)/24)+DATE(1970,1,1)</f>
        <v>42697.850844907407</v>
      </c>
      <c r="P4079">
        <f>YEAR(O4079)</f>
        <v>2016</v>
      </c>
      <c r="R4079" t="str" cm="1">
        <f t="array" ref="R4079:S4079">_xlfn.TEXTSPLIT(N4079,"/")</f>
        <v>theater</v>
      </c>
      <c r="S4079" t="str">
        <v>plays</v>
      </c>
    </row>
    <row r="4080" spans="1:19" ht="43.2" x14ac:dyDescent="0.3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 s="9">
        <f>(((J4080/60)/60)/24)+DATE(1970,1,1)</f>
        <v>41884.617314814815</v>
      </c>
      <c r="P4080">
        <f>YEAR(O4080)</f>
        <v>2014</v>
      </c>
      <c r="R4080" t="str" cm="1">
        <f t="array" ref="R4080:S4080">_xlfn.TEXTSPLIT(N4080,"/")</f>
        <v>theater</v>
      </c>
      <c r="S4080" t="str">
        <v>plays</v>
      </c>
    </row>
    <row r="4081" spans="1:19" ht="57.6" x14ac:dyDescent="0.3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 s="9">
        <f>(((J4081/60)/60)/24)+DATE(1970,1,1)</f>
        <v>42136.767175925925</v>
      </c>
      <c r="P4081">
        <f>YEAR(O4081)</f>
        <v>2015</v>
      </c>
      <c r="R4081" t="str" cm="1">
        <f t="array" ref="R4081:S4081">_xlfn.TEXTSPLIT(N4081,"/")</f>
        <v>theater</v>
      </c>
      <c r="S4081" t="str">
        <v>plays</v>
      </c>
    </row>
    <row r="4082" spans="1:19" ht="43.2" x14ac:dyDescent="0.3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 s="9">
        <f>(((J4082/60)/60)/24)+DATE(1970,1,1)</f>
        <v>41829.325497685182</v>
      </c>
      <c r="P4082">
        <f>YEAR(O4082)</f>
        <v>2014</v>
      </c>
      <c r="R4082" t="str" cm="1">
        <f t="array" ref="R4082:S4082">_xlfn.TEXTSPLIT(N4082,"/")</f>
        <v>theater</v>
      </c>
      <c r="S4082" t="str">
        <v>plays</v>
      </c>
    </row>
    <row r="4083" spans="1:19" ht="43.2" x14ac:dyDescent="0.3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 s="9">
        <f>(((J4083/60)/60)/24)+DATE(1970,1,1)</f>
        <v>42508.179965277777</v>
      </c>
      <c r="P4083">
        <f>YEAR(O4083)</f>
        <v>2016</v>
      </c>
      <c r="R4083" t="str" cm="1">
        <f t="array" ref="R4083:S4083">_xlfn.TEXTSPLIT(N4083,"/")</f>
        <v>theater</v>
      </c>
      <c r="S4083" t="str">
        <v>plays</v>
      </c>
    </row>
    <row r="4084" spans="1:19" ht="43.2" x14ac:dyDescent="0.3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 s="9">
        <f>(((J4084/60)/60)/24)+DATE(1970,1,1)</f>
        <v>42391.772997685184</v>
      </c>
      <c r="P4084">
        <f>YEAR(O4084)</f>
        <v>2016</v>
      </c>
      <c r="R4084" t="str" cm="1">
        <f t="array" ref="R4084:S4084">_xlfn.TEXTSPLIT(N4084,"/")</f>
        <v>theater</v>
      </c>
      <c r="S4084" t="str">
        <v>plays</v>
      </c>
    </row>
    <row r="4085" spans="1:19" ht="43.2" x14ac:dyDescent="0.3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 s="9">
        <f>(((J4085/60)/60)/24)+DATE(1970,1,1)</f>
        <v>42693.031828703708</v>
      </c>
      <c r="P4085">
        <f>YEAR(O4085)</f>
        <v>2016</v>
      </c>
      <c r="R4085" t="str" cm="1">
        <f t="array" ref="R4085:S4085">_xlfn.TEXTSPLIT(N4085,"/")</f>
        <v>theater</v>
      </c>
      <c r="S4085" t="str">
        <v>plays</v>
      </c>
    </row>
    <row r="4086" spans="1:19" ht="43.2" x14ac:dyDescent="0.3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 s="9">
        <f>(((J4086/60)/60)/24)+DATE(1970,1,1)</f>
        <v>42445.19430555556</v>
      </c>
      <c r="P4086">
        <f>YEAR(O4086)</f>
        <v>2016</v>
      </c>
      <c r="R4086" t="str" cm="1">
        <f t="array" ref="R4086:S4086">_xlfn.TEXTSPLIT(N4086,"/")</f>
        <v>theater</v>
      </c>
      <c r="S4086" t="str">
        <v>plays</v>
      </c>
    </row>
    <row r="4087" spans="1:19" ht="57.6" x14ac:dyDescent="0.3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 s="9">
        <f>(((J4087/60)/60)/24)+DATE(1970,1,1)</f>
        <v>42697.010520833333</v>
      </c>
      <c r="P4087">
        <f>YEAR(O4087)</f>
        <v>2016</v>
      </c>
      <c r="R4087" t="str" cm="1">
        <f t="array" ref="R4087:S4087">_xlfn.TEXTSPLIT(N4087,"/")</f>
        <v>theater</v>
      </c>
      <c r="S4087" t="str">
        <v>plays</v>
      </c>
    </row>
    <row r="4088" spans="1:19" ht="57.6" x14ac:dyDescent="0.3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 s="9">
        <f>(((J4088/60)/60)/24)+DATE(1970,1,1)</f>
        <v>42123.648831018523</v>
      </c>
      <c r="P4088">
        <f>YEAR(O4088)</f>
        <v>2015</v>
      </c>
      <c r="R4088" t="str" cm="1">
        <f t="array" ref="R4088:S4088">_xlfn.TEXTSPLIT(N4088,"/")</f>
        <v>theater</v>
      </c>
      <c r="S4088" t="str">
        <v>plays</v>
      </c>
    </row>
    <row r="4089" spans="1:19" ht="43.2" x14ac:dyDescent="0.3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 s="9">
        <f>(((J4089/60)/60)/24)+DATE(1970,1,1)</f>
        <v>41940.69158564815</v>
      </c>
      <c r="P4089">
        <f>YEAR(O4089)</f>
        <v>2014</v>
      </c>
      <c r="R4089" t="str" cm="1">
        <f t="array" ref="R4089:S4089">_xlfn.TEXTSPLIT(N4089,"/")</f>
        <v>theater</v>
      </c>
      <c r="S4089" t="str">
        <v>plays</v>
      </c>
    </row>
    <row r="4090" spans="1:19" ht="57.6" x14ac:dyDescent="0.3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 s="9">
        <f>(((J4090/60)/60)/24)+DATE(1970,1,1)</f>
        <v>42219.665173611109</v>
      </c>
      <c r="P4090">
        <f>YEAR(O4090)</f>
        <v>2015</v>
      </c>
      <c r="R4090" t="str" cm="1">
        <f t="array" ref="R4090:S4090">_xlfn.TEXTSPLIT(N4090,"/")</f>
        <v>theater</v>
      </c>
      <c r="S4090" t="str">
        <v>plays</v>
      </c>
    </row>
    <row r="4091" spans="1:19" ht="28.8" x14ac:dyDescent="0.3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 s="9">
        <f>(((J4091/60)/60)/24)+DATE(1970,1,1)</f>
        <v>42252.474351851852</v>
      </c>
      <c r="P4091">
        <f>YEAR(O4091)</f>
        <v>2015</v>
      </c>
      <c r="R4091" t="str" cm="1">
        <f t="array" ref="R4091:S4091">_xlfn.TEXTSPLIT(N4091,"/")</f>
        <v>theater</v>
      </c>
      <c r="S4091" t="str">
        <v>plays</v>
      </c>
    </row>
    <row r="4092" spans="1:19" ht="43.2" x14ac:dyDescent="0.3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 s="9">
        <f>(((J4092/60)/60)/24)+DATE(1970,1,1)</f>
        <v>42480.078715277778</v>
      </c>
      <c r="P4092">
        <f>YEAR(O4092)</f>
        <v>2016</v>
      </c>
      <c r="R4092" t="str" cm="1">
        <f t="array" ref="R4092:S4092">_xlfn.TEXTSPLIT(N4092,"/")</f>
        <v>theater</v>
      </c>
      <c r="S4092" t="str">
        <v>plays</v>
      </c>
    </row>
    <row r="4093" spans="1:19" ht="57.6" x14ac:dyDescent="0.3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 s="9">
        <f>(((J4093/60)/60)/24)+DATE(1970,1,1)</f>
        <v>42726.920081018514</v>
      </c>
      <c r="P4093">
        <f>YEAR(O4093)</f>
        <v>2016</v>
      </c>
      <c r="R4093" t="str" cm="1">
        <f t="array" ref="R4093:S4093">_xlfn.TEXTSPLIT(N4093,"/")</f>
        <v>theater</v>
      </c>
      <c r="S4093" t="str">
        <v>plays</v>
      </c>
    </row>
    <row r="4094" spans="1:19" ht="28.8" x14ac:dyDescent="0.3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 s="9">
        <f>(((J4094/60)/60)/24)+DATE(1970,1,1)</f>
        <v>41887.292187500003</v>
      </c>
      <c r="P4094">
        <f>YEAR(O4094)</f>
        <v>2014</v>
      </c>
      <c r="R4094" t="str" cm="1">
        <f t="array" ref="R4094:S4094">_xlfn.TEXTSPLIT(N4094,"/")</f>
        <v>theater</v>
      </c>
      <c r="S4094" t="str">
        <v>plays</v>
      </c>
    </row>
    <row r="4095" spans="1:19" ht="28.8" x14ac:dyDescent="0.3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 s="9">
        <f>(((J4095/60)/60)/24)+DATE(1970,1,1)</f>
        <v>42020.700567129628</v>
      </c>
      <c r="P4095">
        <f>YEAR(O4095)</f>
        <v>2015</v>
      </c>
      <c r="R4095" t="str" cm="1">
        <f t="array" ref="R4095:S4095">_xlfn.TEXTSPLIT(N4095,"/")</f>
        <v>theater</v>
      </c>
      <c r="S4095" t="str">
        <v>plays</v>
      </c>
    </row>
    <row r="4096" spans="1:19" ht="57.6" x14ac:dyDescent="0.3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 s="9">
        <f>(((J4096/60)/60)/24)+DATE(1970,1,1)</f>
        <v>42248.627013888887</v>
      </c>
      <c r="P4096">
        <f>YEAR(O4096)</f>
        <v>2015</v>
      </c>
      <c r="R4096" t="str" cm="1">
        <f t="array" ref="R4096:S4096">_xlfn.TEXTSPLIT(N4096,"/")</f>
        <v>theater</v>
      </c>
      <c r="S4096" t="str">
        <v>plays</v>
      </c>
    </row>
    <row r="4097" spans="1:19" ht="28.8" x14ac:dyDescent="0.3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 s="9">
        <f>(((J4097/60)/60)/24)+DATE(1970,1,1)</f>
        <v>41948.727256944447</v>
      </c>
      <c r="P4097">
        <f>YEAR(O4097)</f>
        <v>2014</v>
      </c>
      <c r="R4097" t="str" cm="1">
        <f t="array" ref="R4097:S4097">_xlfn.TEXTSPLIT(N4097,"/")</f>
        <v>theater</v>
      </c>
      <c r="S4097" t="str">
        <v>plays</v>
      </c>
    </row>
    <row r="4098" spans="1:19" ht="43.2" x14ac:dyDescent="0.3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 s="9">
        <f>(((J4098/60)/60)/24)+DATE(1970,1,1)</f>
        <v>41831.675034722226</v>
      </c>
      <c r="P4098">
        <f>YEAR(O4098)</f>
        <v>2014</v>
      </c>
      <c r="R4098" t="str" cm="1">
        <f t="array" ref="R4098:S4098">_xlfn.TEXTSPLIT(N4098,"/")</f>
        <v>theater</v>
      </c>
      <c r="S4098" t="str">
        <v>plays</v>
      </c>
    </row>
    <row r="4099" spans="1:19" ht="28.8" x14ac:dyDescent="0.3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 s="9">
        <f>(((J4099/60)/60)/24)+DATE(1970,1,1)</f>
        <v>42037.986284722225</v>
      </c>
      <c r="P4099">
        <f>YEAR(O4099)</f>
        <v>2015</v>
      </c>
      <c r="R4099" t="str" cm="1">
        <f t="array" ref="R4099:S4099">_xlfn.TEXTSPLIT(N4099,"/")</f>
        <v>theater</v>
      </c>
      <c r="S4099" t="str">
        <v>plays</v>
      </c>
    </row>
    <row r="4100" spans="1:19" ht="43.2" x14ac:dyDescent="0.3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 s="9">
        <f>(((J4100/60)/60)/24)+DATE(1970,1,1)</f>
        <v>42785.270370370374</v>
      </c>
      <c r="P4100">
        <f>YEAR(O4100)</f>
        <v>2017</v>
      </c>
      <c r="R4100" t="str" cm="1">
        <f t="array" ref="R4100:S4100">_xlfn.TEXTSPLIT(N4100,"/")</f>
        <v>theater</v>
      </c>
      <c r="S4100" t="str">
        <v>plays</v>
      </c>
    </row>
    <row r="4101" spans="1:19" ht="43.2" x14ac:dyDescent="0.3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 s="9">
        <f>(((J4101/60)/60)/24)+DATE(1970,1,1)</f>
        <v>42796.682476851856</v>
      </c>
      <c r="P4101">
        <f>YEAR(O4101)</f>
        <v>2017</v>
      </c>
      <c r="R4101" t="str" cm="1">
        <f t="array" ref="R4101:S4101">_xlfn.TEXTSPLIT(N4101,"/")</f>
        <v>theater</v>
      </c>
      <c r="S4101" t="str">
        <v>plays</v>
      </c>
    </row>
    <row r="4102" spans="1:19" ht="57.6" x14ac:dyDescent="0.3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 s="9">
        <f>(((J4102/60)/60)/24)+DATE(1970,1,1)</f>
        <v>41779.657870370371</v>
      </c>
      <c r="P4102">
        <f>YEAR(O4102)</f>
        <v>2014</v>
      </c>
      <c r="R4102" t="str" cm="1">
        <f t="array" ref="R4102:S4102">_xlfn.TEXTSPLIT(N4102,"/")</f>
        <v>theater</v>
      </c>
      <c r="S4102" t="str">
        <v>plays</v>
      </c>
    </row>
    <row r="4103" spans="1:19" ht="43.2" x14ac:dyDescent="0.3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 s="9">
        <f>(((J4103/60)/60)/24)+DATE(1970,1,1)</f>
        <v>42107.864722222221</v>
      </c>
      <c r="P4103">
        <f>YEAR(O4103)</f>
        <v>2015</v>
      </c>
      <c r="R4103" t="str" cm="1">
        <f t="array" ref="R4103:S4103">_xlfn.TEXTSPLIT(N4103,"/")</f>
        <v>theater</v>
      </c>
      <c r="S4103" t="str">
        <v>plays</v>
      </c>
    </row>
    <row r="4104" spans="1:19" ht="43.2" x14ac:dyDescent="0.3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 s="9">
        <f>(((J4104/60)/60)/24)+DATE(1970,1,1)</f>
        <v>41863.359282407408</v>
      </c>
      <c r="P4104">
        <f>YEAR(O4104)</f>
        <v>2014</v>
      </c>
      <c r="R4104" t="str" cm="1">
        <f t="array" ref="R4104:S4104">_xlfn.TEXTSPLIT(N4104,"/")</f>
        <v>theater</v>
      </c>
      <c r="S4104" t="str">
        <v>plays</v>
      </c>
    </row>
    <row r="4105" spans="1:19" ht="57.6" x14ac:dyDescent="0.3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 s="9">
        <f>(((J4105/60)/60)/24)+DATE(1970,1,1)</f>
        <v>41843.664618055554</v>
      </c>
      <c r="P4105">
        <f>YEAR(O4105)</f>
        <v>2014</v>
      </c>
      <c r="R4105" t="str" cm="1">
        <f t="array" ref="R4105:S4105">_xlfn.TEXTSPLIT(N4105,"/")</f>
        <v>theater</v>
      </c>
      <c r="S4105" t="str">
        <v>plays</v>
      </c>
    </row>
    <row r="4106" spans="1:19" ht="43.2" x14ac:dyDescent="0.3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 s="9">
        <f>(((J4106/60)/60)/24)+DATE(1970,1,1)</f>
        <v>42495.722187499996</v>
      </c>
      <c r="P4106">
        <f>YEAR(O4106)</f>
        <v>2016</v>
      </c>
      <c r="R4106" t="str" cm="1">
        <f t="array" ref="R4106:S4106">_xlfn.TEXTSPLIT(N4106,"/")</f>
        <v>theater</v>
      </c>
      <c r="S4106" t="str">
        <v>plays</v>
      </c>
    </row>
    <row r="4107" spans="1:19" ht="43.2" x14ac:dyDescent="0.3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 s="9">
        <f>(((J4107/60)/60)/24)+DATE(1970,1,1)</f>
        <v>42543.788564814815</v>
      </c>
      <c r="P4107">
        <f>YEAR(O4107)</f>
        <v>2016</v>
      </c>
      <c r="R4107" t="str" cm="1">
        <f t="array" ref="R4107:S4107">_xlfn.TEXTSPLIT(N4107,"/")</f>
        <v>theater</v>
      </c>
      <c r="S4107" t="str">
        <v>plays</v>
      </c>
    </row>
    <row r="4108" spans="1:19" ht="57.6" x14ac:dyDescent="0.3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 s="9">
        <f>(((J4108/60)/60)/24)+DATE(1970,1,1)</f>
        <v>41730.276747685188</v>
      </c>
      <c r="P4108">
        <f>YEAR(O4108)</f>
        <v>2014</v>
      </c>
      <c r="R4108" t="str" cm="1">
        <f t="array" ref="R4108:S4108">_xlfn.TEXTSPLIT(N4108,"/")</f>
        <v>theater</v>
      </c>
      <c r="S4108" t="str">
        <v>plays</v>
      </c>
    </row>
    <row r="4109" spans="1:19" ht="57.6" x14ac:dyDescent="0.3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 s="9">
        <f>(((J4109/60)/60)/24)+DATE(1970,1,1)</f>
        <v>42116.710752314815</v>
      </c>
      <c r="P4109">
        <f>YEAR(O4109)</f>
        <v>2015</v>
      </c>
      <c r="R4109" t="str" cm="1">
        <f t="array" ref="R4109:S4109">_xlfn.TEXTSPLIT(N4109,"/")</f>
        <v>theater</v>
      </c>
      <c r="S4109" t="str">
        <v>plays</v>
      </c>
    </row>
    <row r="4110" spans="1:19" ht="43.2" x14ac:dyDescent="0.3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 s="9">
        <f>(((J4110/60)/60)/24)+DATE(1970,1,1)</f>
        <v>41848.84002314815</v>
      </c>
      <c r="P4110">
        <f>YEAR(O4110)</f>
        <v>2014</v>
      </c>
      <c r="R4110" t="str" cm="1">
        <f t="array" ref="R4110:S4110">_xlfn.TEXTSPLIT(N4110,"/")</f>
        <v>theater</v>
      </c>
      <c r="S4110" t="str">
        <v>plays</v>
      </c>
    </row>
    <row r="4111" spans="1:19" ht="43.2" x14ac:dyDescent="0.3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 s="9">
        <f>(((J4111/60)/60)/24)+DATE(1970,1,1)</f>
        <v>42039.194988425923</v>
      </c>
      <c r="P4111">
        <f>YEAR(O4111)</f>
        <v>2015</v>
      </c>
      <c r="R4111" t="str" cm="1">
        <f t="array" ref="R4111:S4111">_xlfn.TEXTSPLIT(N4111,"/")</f>
        <v>theater</v>
      </c>
      <c r="S4111" t="str">
        <v>plays</v>
      </c>
    </row>
    <row r="4112" spans="1:19" ht="43.2" x14ac:dyDescent="0.3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 s="9">
        <f>(((J4112/60)/60)/24)+DATE(1970,1,1)</f>
        <v>42171.743969907402</v>
      </c>
      <c r="P4112">
        <f>YEAR(O4112)</f>
        <v>2015</v>
      </c>
      <c r="R4112" t="str" cm="1">
        <f t="array" ref="R4112:S4112">_xlfn.TEXTSPLIT(N4112,"/")</f>
        <v>theater</v>
      </c>
      <c r="S4112" t="str">
        <v>plays</v>
      </c>
    </row>
    <row r="4113" spans="1:19" ht="43.2" x14ac:dyDescent="0.3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 s="9">
        <f>(((J4113/60)/60)/24)+DATE(1970,1,1)</f>
        <v>42210.439768518518</v>
      </c>
      <c r="P4113">
        <f>YEAR(O4113)</f>
        <v>2015</v>
      </c>
      <c r="R4113" t="str" cm="1">
        <f t="array" ref="R4113:S4113">_xlfn.TEXTSPLIT(N4113,"/")</f>
        <v>theater</v>
      </c>
      <c r="S4113" t="str">
        <v>plays</v>
      </c>
    </row>
    <row r="4114" spans="1:19" ht="43.2" x14ac:dyDescent="0.3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 s="9">
        <f>(((J4114/60)/60)/24)+DATE(1970,1,1)</f>
        <v>41929.266215277778</v>
      </c>
      <c r="P4114">
        <f>YEAR(O4114)</f>
        <v>2014</v>
      </c>
      <c r="R4114" t="str" cm="1">
        <f t="array" ref="R4114:S4114">_xlfn.TEXTSPLIT(N4114,"/")</f>
        <v>theater</v>
      </c>
      <c r="S4114" t="str">
        <v>plays</v>
      </c>
    </row>
    <row r="4115" spans="1:19" ht="43.2" x14ac:dyDescent="0.3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 s="9">
        <f>(((J4115/60)/60)/24)+DATE(1970,1,1)</f>
        <v>42433.825717592597</v>
      </c>
      <c r="P4115">
        <f>YEAR(O4115)</f>
        <v>2016</v>
      </c>
      <c r="R4115" t="str" cm="1">
        <f t="array" ref="R4115:S4115">_xlfn.TEXTSPLIT(N4115,"/")</f>
        <v>theater</v>
      </c>
      <c r="S4115" t="str">
        <v>plays</v>
      </c>
    </row>
  </sheetData>
  <autoFilter ref="A1:T4115" xr:uid="{00000000-0001-0000-0000-000000000000}">
    <filterColumn colId="18">
      <filters>
        <filter val="plays"/>
      </filters>
    </filterColumn>
    <sortState xmlns:xlrd2="http://schemas.microsoft.com/office/spreadsheetml/2017/richdata2" ref="A522:T4115">
      <sortCondition ref="D1:D411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Sheet6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Afra Panahi</cp:lastModifiedBy>
  <dcterms:created xsi:type="dcterms:W3CDTF">2017-04-20T15:17:24Z</dcterms:created>
  <dcterms:modified xsi:type="dcterms:W3CDTF">2022-11-20T17:25:05Z</dcterms:modified>
</cp:coreProperties>
</file>