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600" windowHeight="10545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calcPr calcId="125725" concurrentCalc="0"/>
</workbook>
</file>

<file path=xl/calcChain.xml><?xml version="1.0" encoding="utf-8"?>
<calcChain xmlns="http://schemas.openxmlformats.org/spreadsheetml/2006/main">
  <c r="J6" i="5"/>
  <c r="J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/>
  <c r="F15" i="6"/>
  <c r="K3" i="1"/>
  <c r="F10" i="6"/>
  <c r="K4" i="1"/>
  <c r="F11" i="6"/>
  <c r="K5" i="1"/>
  <c r="F12" i="6"/>
  <c r="K6" i="1"/>
  <c r="F13" i="6"/>
  <c r="K2" i="1"/>
  <c r="F9" i="6"/>
  <c r="J3" i="5"/>
  <c r="F4" i="6"/>
  <c r="J4" i="5"/>
  <c r="F5" i="6"/>
  <c r="F6"/>
  <c r="J2" i="5"/>
  <c r="F3" i="6"/>
  <c r="I14" i="5"/>
  <c r="I13"/>
  <c r="I12"/>
  <c r="I11"/>
  <c r="I16" i="4"/>
  <c r="I15"/>
  <c r="I14"/>
  <c r="I13"/>
  <c r="I11" i="3"/>
  <c r="I10"/>
  <c r="I9"/>
  <c r="I8"/>
  <c r="I13" i="1"/>
  <c r="I14"/>
  <c r="I11"/>
  <c r="I12"/>
  <c r="I12" i="3"/>
  <c r="K6"/>
  <c r="F16" i="6"/>
  <c r="F14"/>
  <c r="K8" i="4"/>
  <c r="F19" i="6"/>
  <c r="J7" i="5"/>
  <c r="K7" i="1"/>
  <c r="I17" i="4"/>
  <c r="I15" i="5"/>
  <c r="F2" i="6"/>
  <c r="I15" i="1"/>
  <c r="F8" i="6"/>
</calcChain>
</file>

<file path=xl/sharedStrings.xml><?xml version="1.0" encoding="utf-8"?>
<sst xmlns="http://schemas.openxmlformats.org/spreadsheetml/2006/main" count="457" uniqueCount="136">
  <si>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</si>
  <si>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</si>
  <si>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</si>
  <si>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</si>
  <si>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</si>
  <si>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</si>
  <si>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</si>
  <si>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</si>
  <si>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</si>
  <si>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</si>
  <si>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</si>
  <si>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</si>
  <si>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</si>
  <si>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</si>
  <si>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</si>
  <si>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</si>
  <si>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</si>
  <si>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</si>
  <si>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</si>
  <si>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</si>
  <si>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</si>
  <si>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</si>
  <si>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</si>
  <si>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</si>
  <si>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</si>
  <si>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</si>
  <si>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</si>
  <si>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</si>
  <si>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</si>
  <si>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</si>
  <si>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</si>
  <si>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</si>
  <si>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</si>
  <si>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</si>
  <si>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</si>
  <si>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</si>
  <si>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</si>
  <si>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</si>
  <si>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</si>
  <si>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</si>
  <si>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</si>
  <si>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</si>
  <si>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</si>
  <si>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</si>
  <si>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</si>
  <si>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</si>
  <si>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</si>
  <si>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</si>
  <si>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</si>
  <si>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</si>
  <si>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</si>
  <si>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</si>
  <si>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</si>
  <si>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</si>
  <si>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</si>
  <si>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</si>
  <si>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</si>
  <si>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</si>
  <si>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</si>
  <si>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</si>
  <si>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</si>
  <si>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</si>
  <si>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</si>
  <si>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</si>
  <si>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</si>
  <si>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</si>
  <si>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</si>
  <si>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</si>
  <si>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</si>
  <si>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</si>
  <si>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</si>
  <si>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</si>
  <si>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</si>
  <si>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</si>
  <si>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</si>
  <si>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</si>
  <si>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</si>
  <si>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</si>
  <si>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</si>
  <si>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</si>
  <si>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</si>
  <si>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</si>
  <si>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</si>
  <si>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</si>
  <si>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</si>
  <si>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</si>
  <si>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</si>
  <si>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</si>
  <si>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</si>
  <si>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</si>
  <si>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</si>
  <si>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</si>
  <si>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</si>
  <si>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</si>
  <si>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</si>
  <si>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</si>
  <si>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</si>
  <si>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</si>
  <si>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</si>
  <si>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</si>
  <si>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</si>
  <si>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</si>
  <si>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</si>
  <si>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</si>
  <si>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</si>
  <si>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</si>
  <si>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</si>
  <si>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</si>
  <si>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</si>
  <si>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</si>
  <si>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</si>
  <si>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</si>
  <si>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</si>
  <si>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</si>
  <si>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</si>
  <si>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</si>
  <si>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</si>
  <si>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</si>
  <si>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</si>
  <si>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/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</si>
  <si>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</si>
  <si>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</si>
  <si>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</si>
  <si>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</si>
  <si>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</si>
  <si>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</si>
  <si>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</si>
  <si>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</si>
  <si>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</si>
  <si>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</si>
  <si>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</si>
  <si>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</si>
  <si>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Lastenheft vollständig</t>
  </si>
  <si>
    <t>Projektantrag fertig</t>
  </si>
  <si>
    <t>Lastenheft teilweise</t>
  </si>
  <si>
    <t>Lastenheft erweitert</t>
  </si>
</sst>
</file>

<file path=xl/styles.xml><?xml version="1.0" encoding="utf-8"?>
<styleSheet xmlns="http://schemas.openxmlformats.org/spreadsheetml/2006/main">
  <numFmts count="2">
    <numFmt numFmtId="170" formatCode="_-&quot;€&quot;\ * #,##0.00_-;\-&quot;€&quot;\ * #,##0.00_-;_-&quot;€&quot;\ * &quot;-&quot;??_-;_-@_-"/>
    <numFmt numFmtId="172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170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72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zoomScaleNormal="100" workbookViewId="0">
      <selection activeCell="G25" sqref="G25"/>
    </sheetView>
  </sheetViews>
  <sheetFormatPr baseColWidth="10" defaultRowHeight="15"/>
  <cols>
    <col min="1" max="1" width="15.7109375" customWidth="1"/>
    <col min="2" max="2" width="45.85546875" customWidth="1"/>
    <col min="3" max="3" width="26.7109375" customWidth="1"/>
    <col min="4" max="4" width="24.85546875" customWidth="1"/>
    <col min="5" max="5" width="11" customWidth="1"/>
    <col min="6" max="6" width="34.42578125" customWidth="1"/>
    <col min="7" max="7" width="11" customWidth="1"/>
    <col min="8" max="8" width="29.42578125" customWidth="1"/>
    <col min="9" max="9" width="13.42578125" customWidth="1"/>
    <col min="10" max="10" width="14.85546875" customWidth="1"/>
  </cols>
  <sheetData>
    <row r="1" spans="1:10" ht="16.5" thickTop="1" thickBot="1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6.5" thickTop="1" thickBot="1">
      <c r="A2" s="29" t="s">
        <v>114</v>
      </c>
      <c r="B2" s="36" t="s">
        <v>120</v>
      </c>
      <c r="C2" s="33" t="s">
        <v>120</v>
      </c>
      <c r="D2" s="37" t="s">
        <v>124</v>
      </c>
      <c r="E2" s="38">
        <v>0</v>
      </c>
      <c r="F2" s="39" t="s">
        <v>119</v>
      </c>
      <c r="H2" s="8" t="s">
        <v>8</v>
      </c>
      <c r="J2">
        <f>SUMIF(B:B,H2,E:E)</f>
        <v>0</v>
      </c>
    </row>
    <row r="3" spans="1:10" ht="16.5" thickTop="1" thickBot="1">
      <c r="A3" s="29" t="s">
        <v>115</v>
      </c>
      <c r="B3" s="19" t="s">
        <v>120</v>
      </c>
      <c r="C3" s="1" t="s">
        <v>120</v>
      </c>
      <c r="D3" s="11" t="s">
        <v>124</v>
      </c>
      <c r="E3" s="14">
        <v>1</v>
      </c>
      <c r="F3" s="16" t="s">
        <v>120</v>
      </c>
      <c r="H3" t="s">
        <v>118</v>
      </c>
      <c r="J3">
        <f>SUMIF(B:B,H3,E:E)</f>
        <v>4.5</v>
      </c>
    </row>
    <row r="4" spans="1:10" ht="16.5" thickTop="1" thickBot="1">
      <c r="A4" s="29" t="s">
        <v>116</v>
      </c>
      <c r="B4" s="19" t="s">
        <v>120</v>
      </c>
      <c r="C4" s="1" t="s">
        <v>120</v>
      </c>
      <c r="D4" s="11" t="s">
        <v>124</v>
      </c>
      <c r="E4" s="14">
        <v>1</v>
      </c>
      <c r="F4" s="16" t="s">
        <v>120</v>
      </c>
      <c r="H4" t="s">
        <v>9</v>
      </c>
      <c r="J4">
        <f>SUMIF(B:B,H4,E:E)</f>
        <v>0</v>
      </c>
    </row>
    <row r="5" spans="1:10" ht="16.5" thickTop="1" thickBot="1">
      <c r="A5" s="29" t="s">
        <v>117</v>
      </c>
      <c r="B5" s="40" t="s">
        <v>120</v>
      </c>
      <c r="C5" s="2" t="s">
        <v>120</v>
      </c>
      <c r="D5" s="10" t="s">
        <v>124</v>
      </c>
      <c r="E5" s="15">
        <v>1</v>
      </c>
      <c r="F5" s="17" t="s">
        <v>121</v>
      </c>
      <c r="H5" t="s">
        <v>129</v>
      </c>
      <c r="J5">
        <f>SUMIF(B:B,H5,E:E)</f>
        <v>3</v>
      </c>
    </row>
    <row r="6" spans="1:10" ht="16.5" thickTop="1" thickBot="1">
      <c r="A6" s="29" t="s">
        <v>114</v>
      </c>
      <c r="B6" s="36" t="s">
        <v>123</v>
      </c>
      <c r="C6" s="36" t="s">
        <v>123</v>
      </c>
      <c r="D6" s="37" t="s">
        <v>125</v>
      </c>
      <c r="E6" s="38">
        <v>0.2</v>
      </c>
      <c r="F6" s="39" t="s">
        <v>133</v>
      </c>
      <c r="H6" s="19" t="s">
        <v>130</v>
      </c>
      <c r="J6">
        <f>SUMIF(B:B,H6,E:E)</f>
        <v>3</v>
      </c>
    </row>
    <row r="7" spans="1:10" ht="16.5" thickTop="1" thickBot="1">
      <c r="A7" s="29" t="s">
        <v>115</v>
      </c>
      <c r="B7" s="19" t="s">
        <v>123</v>
      </c>
      <c r="C7" s="19" t="s">
        <v>123</v>
      </c>
      <c r="D7" s="11" t="s">
        <v>125</v>
      </c>
      <c r="E7" s="14">
        <v>1.5</v>
      </c>
      <c r="F7" s="16" t="s">
        <v>133</v>
      </c>
      <c r="H7" s="19" t="s">
        <v>36</v>
      </c>
      <c r="J7">
        <f>SUM(J3:J6)</f>
        <v>10.5</v>
      </c>
    </row>
    <row r="8" spans="1:10" ht="16.5" thickTop="1" thickBot="1">
      <c r="A8" s="29" t="s">
        <v>116</v>
      </c>
      <c r="B8" s="19" t="s">
        <v>123</v>
      </c>
      <c r="C8" s="19" t="s">
        <v>123</v>
      </c>
      <c r="D8" s="11" t="s">
        <v>125</v>
      </c>
      <c r="E8" s="14">
        <v>1.5</v>
      </c>
      <c r="F8" s="16" t="s">
        <v>133</v>
      </c>
    </row>
    <row r="9" spans="1:10" ht="16.5" thickTop="1" thickBot="1">
      <c r="A9" s="29" t="s">
        <v>117</v>
      </c>
      <c r="B9" s="12" t="s">
        <v>123</v>
      </c>
      <c r="C9" s="2" t="s">
        <v>123</v>
      </c>
      <c r="D9" s="10" t="s">
        <v>125</v>
      </c>
      <c r="E9" s="15">
        <v>0.5</v>
      </c>
      <c r="F9" s="17" t="s">
        <v>133</v>
      </c>
    </row>
    <row r="10" spans="1:10" ht="16.5" thickTop="1" thickBot="1">
      <c r="A10" s="35" t="s">
        <v>114</v>
      </c>
      <c r="B10" s="41" t="s">
        <v>118</v>
      </c>
      <c r="C10" s="36" t="s">
        <v>118</v>
      </c>
      <c r="D10" s="37" t="s">
        <v>126</v>
      </c>
      <c r="E10" s="38">
        <v>0</v>
      </c>
      <c r="F10" s="39"/>
      <c r="H10" t="s">
        <v>40</v>
      </c>
      <c r="I10" t="s">
        <v>41</v>
      </c>
    </row>
    <row r="11" spans="1:10" ht="16.5" thickTop="1" thickBot="1">
      <c r="A11" s="29" t="s">
        <v>115</v>
      </c>
      <c r="B11" s="18" t="s">
        <v>118</v>
      </c>
      <c r="C11" s="19" t="s">
        <v>118</v>
      </c>
      <c r="D11" s="11" t="s">
        <v>126</v>
      </c>
      <c r="E11" s="14">
        <v>1</v>
      </c>
      <c r="F11" s="16" t="s">
        <v>134</v>
      </c>
      <c r="H11" s="1" t="s">
        <v>114</v>
      </c>
      <c r="I11">
        <f>SUMIF(A:A,H11,E:E)</f>
        <v>0.2</v>
      </c>
    </row>
    <row r="12" spans="1:10" ht="16.5" thickTop="1" thickBot="1">
      <c r="A12" s="29" t="s">
        <v>116</v>
      </c>
      <c r="B12" s="18" t="s">
        <v>118</v>
      </c>
      <c r="C12" s="19" t="s">
        <v>118</v>
      </c>
      <c r="D12" s="11" t="s">
        <v>126</v>
      </c>
      <c r="E12" s="21">
        <v>1</v>
      </c>
      <c r="F12" s="16" t="s">
        <v>134</v>
      </c>
      <c r="H12" s="1" t="s">
        <v>115</v>
      </c>
      <c r="I12">
        <f>SUMIF(A:A,H12,E:E)</f>
        <v>9.5</v>
      </c>
    </row>
    <row r="13" spans="1:10" ht="16.5" thickTop="1" thickBot="1">
      <c r="A13" s="29" t="s">
        <v>117</v>
      </c>
      <c r="B13" s="42" t="s">
        <v>118</v>
      </c>
      <c r="C13" s="40" t="s">
        <v>118</v>
      </c>
      <c r="D13" s="10" t="s">
        <v>126</v>
      </c>
      <c r="E13" s="15">
        <v>1</v>
      </c>
      <c r="F13" s="17" t="s">
        <v>134</v>
      </c>
      <c r="H13" s="1" t="s">
        <v>116</v>
      </c>
      <c r="I13">
        <f>SUMIF(A:A,H13,E:E)</f>
        <v>5</v>
      </c>
    </row>
    <row r="14" spans="1:10" ht="16.5" thickTop="1" thickBot="1">
      <c r="A14" s="29" t="s">
        <v>114</v>
      </c>
      <c r="B14" s="41"/>
      <c r="C14" s="33"/>
      <c r="D14" s="37" t="s">
        <v>127</v>
      </c>
      <c r="E14" s="38">
        <v>0</v>
      </c>
      <c r="F14" s="39"/>
      <c r="H14" s="1" t="s">
        <v>117</v>
      </c>
      <c r="I14">
        <f>SUMIF(A:A,H14,E:E)</f>
        <v>3.5</v>
      </c>
    </row>
    <row r="15" spans="1:10" ht="16.5" thickTop="1" thickBot="1">
      <c r="A15" s="29" t="s">
        <v>115</v>
      </c>
      <c r="B15" s="31" t="s">
        <v>129</v>
      </c>
      <c r="C15" s="19" t="s">
        <v>129</v>
      </c>
      <c r="D15" s="11" t="s">
        <v>127</v>
      </c>
      <c r="E15" s="14">
        <v>3</v>
      </c>
      <c r="F15" s="9" t="s">
        <v>131</v>
      </c>
      <c r="H15" s="19" t="s">
        <v>36</v>
      </c>
      <c r="I15">
        <f>SUM(I11:I14)</f>
        <v>18.2</v>
      </c>
    </row>
    <row r="16" spans="1:10" ht="16.5" thickTop="1" thickBot="1">
      <c r="A16" s="29" t="s">
        <v>116</v>
      </c>
      <c r="B16" s="31" t="s">
        <v>118</v>
      </c>
      <c r="C16" s="19" t="s">
        <v>122</v>
      </c>
      <c r="D16" s="11" t="s">
        <v>127</v>
      </c>
      <c r="E16" s="14">
        <v>1.5</v>
      </c>
      <c r="F16" s="16" t="s">
        <v>135</v>
      </c>
    </row>
    <row r="17" spans="1:6" ht="16.5" thickTop="1" thickBot="1">
      <c r="A17" s="29" t="s">
        <v>117</v>
      </c>
      <c r="B17" s="12"/>
      <c r="C17" s="2"/>
      <c r="D17" s="10" t="s">
        <v>127</v>
      </c>
      <c r="E17" s="15">
        <v>1</v>
      </c>
      <c r="F17" s="17" t="s">
        <v>135</v>
      </c>
    </row>
    <row r="18" spans="1:6" ht="16.5" thickTop="1" thickBot="1">
      <c r="A18" s="30" t="s">
        <v>114</v>
      </c>
      <c r="B18" s="32"/>
      <c r="C18" s="33"/>
      <c r="D18" s="37" t="s">
        <v>128</v>
      </c>
      <c r="E18" s="33">
        <v>0</v>
      </c>
      <c r="F18" s="34" t="s">
        <v>132</v>
      </c>
    </row>
    <row r="19" spans="1:6" ht="16.5" thickTop="1" thickBot="1">
      <c r="A19" s="29" t="s">
        <v>115</v>
      </c>
      <c r="B19" s="31" t="s">
        <v>130</v>
      </c>
      <c r="C19" s="19" t="s">
        <v>130</v>
      </c>
      <c r="D19" s="11" t="s">
        <v>128</v>
      </c>
      <c r="E19" s="1">
        <v>3</v>
      </c>
      <c r="F19" s="43" t="s">
        <v>132</v>
      </c>
    </row>
    <row r="20" spans="1:6" ht="16.5" thickTop="1" thickBot="1">
      <c r="A20" s="29" t="s">
        <v>116</v>
      </c>
      <c r="B20" s="31"/>
      <c r="C20" s="1"/>
      <c r="D20" s="11" t="s">
        <v>128</v>
      </c>
      <c r="E20" s="1">
        <v>0</v>
      </c>
      <c r="F20" s="43" t="s">
        <v>132</v>
      </c>
    </row>
    <row r="21" spans="1:6" ht="16.5" thickTop="1" thickBot="1">
      <c r="A21" s="29" t="s">
        <v>117</v>
      </c>
      <c r="B21" s="12"/>
      <c r="C21" s="2"/>
      <c r="D21" s="10" t="s">
        <v>128</v>
      </c>
      <c r="E21" s="2">
        <v>0</v>
      </c>
      <c r="F21" s="44" t="s">
        <v>132</v>
      </c>
    </row>
    <row r="22" spans="1:6" ht="15.75" thickTop="1">
      <c r="A22" s="1"/>
      <c r="D22" s="22"/>
    </row>
  </sheetData>
  <sheetCalcPr fullCalcOnLoad="1"/>
  <dataValidations count="2">
    <dataValidation type="list" allowBlank="1" showInputMessage="1" showErrorMessage="1" errorTitle="Eingabe korrigieren" promptTitle="Falsche Eingabe" sqref="C10:C13 B1 B10:B65536 C19">
      <formula1>$H$2:$H$6</formula1>
    </dataValidation>
    <dataValidation type="list" allowBlank="1" showInputMessage="1" showErrorMessage="1" errorTitle="Name korrigieren" promptTitle="Name falsch" sqref="A1:A22">
      <formula1>$H$11:$H$14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zoomScale="85" zoomScaleNormal="85" workbookViewId="0">
      <selection activeCell="A33" sqref="A33"/>
    </sheetView>
  </sheetViews>
  <sheetFormatPr baseColWidth="10" defaultRowHeight="15"/>
  <cols>
    <col min="1" max="1" width="10.85546875" customWidth="1"/>
    <col min="2" max="2" width="22.42578125" customWidth="1"/>
    <col min="3" max="3" width="30.5703125" customWidth="1"/>
    <col min="4" max="4" width="11" customWidth="1"/>
    <col min="5" max="5" width="11.42578125" style="24" customWidth="1"/>
    <col min="6" max="6" width="28.42578125" customWidth="1"/>
    <col min="7" max="9" width="11" customWidth="1"/>
    <col min="10" max="10" width="13.42578125" customWidth="1"/>
  </cols>
  <sheetData>
    <row r="1" spans="1:11" ht="15.75" thickTop="1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.75" thickBot="1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6.5" thickTop="1" thickBot="1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6.5" thickTop="1" thickBot="1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6.5" thickTop="1" thickBot="1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6.5" thickTop="1" thickBot="1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6.5" thickTop="1" thickBot="1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6.5" thickTop="1" thickBot="1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6.5" thickTop="1" thickBot="1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6.5" thickTop="1" thickBot="1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6.5" thickTop="1" thickBot="1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6.5" thickTop="1" thickBot="1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6.5" thickTop="1" thickBot="1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6.5" thickTop="1" thickBot="1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6.5" thickTop="1" thickBot="1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6.5" thickTop="1" thickBot="1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6.5" thickTop="1" thickBot="1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.75" thickTop="1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sheetCalcPr fullCalcOnLoad="1"/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A4" sqref="A4"/>
    </sheetView>
  </sheetViews>
  <sheetFormatPr baseColWidth="10" defaultRowHeight="15"/>
  <cols>
    <col min="1" max="1" width="10.85546875" customWidth="1"/>
    <col min="2" max="2" width="27" customWidth="1"/>
    <col min="3" max="3" width="32.140625" customWidth="1"/>
    <col min="4" max="4" width="11" customWidth="1"/>
    <col min="5" max="5" width="11.42578125" style="26" customWidth="1"/>
    <col min="6" max="6" width="31.42578125" customWidth="1"/>
    <col min="7" max="7" width="22.85546875" customWidth="1"/>
  </cols>
  <sheetData>
    <row r="1" spans="1:11" ht="15.75" thickTop="1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.75" thickBot="1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6.5" thickTop="1" thickBot="1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6.5" thickTop="1" thickBot="1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6.5" thickTop="1" thickBot="1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6.5" thickTop="1" thickBot="1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6.5" thickTop="1" thickBot="1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6.5" thickTop="1" thickBot="1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6.5" thickTop="1" thickBot="1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6.5" thickTop="1" thickBot="1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6.5" thickTop="1" thickBot="1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6.5" thickTop="1" thickBot="1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6.5" thickTop="1" thickBot="1">
      <c r="A13" s="3" t="s">
        <v>3</v>
      </c>
      <c r="B13" s="12"/>
      <c r="C13" s="2"/>
      <c r="D13" s="10"/>
      <c r="E13" s="28"/>
      <c r="F13" s="17"/>
    </row>
    <row r="14" spans="1:11" ht="16.5" thickTop="1" thickBot="1">
      <c r="A14" s="7" t="s">
        <v>0</v>
      </c>
      <c r="B14" s="18"/>
      <c r="C14" s="1"/>
      <c r="F14" s="16"/>
    </row>
    <row r="15" spans="1:11" ht="16.5" thickTop="1" thickBot="1">
      <c r="A15" s="3" t="s">
        <v>1</v>
      </c>
      <c r="C15" s="1"/>
      <c r="D15" s="11"/>
      <c r="E15" s="27"/>
      <c r="F15" s="9"/>
    </row>
    <row r="16" spans="1:11" ht="16.5" thickTop="1" thickBot="1">
      <c r="A16" s="3" t="s">
        <v>2</v>
      </c>
      <c r="C16" s="1"/>
      <c r="D16" s="11"/>
      <c r="E16" s="27"/>
      <c r="F16" s="16"/>
    </row>
    <row r="17" spans="1:6" ht="16.5" thickTop="1" thickBot="1">
      <c r="A17" s="3" t="s">
        <v>3</v>
      </c>
      <c r="B17" s="12"/>
      <c r="C17" s="2"/>
      <c r="D17" s="10"/>
      <c r="E17" s="28"/>
      <c r="F17" s="17"/>
    </row>
    <row r="18" spans="1:6" ht="15.75" thickTop="1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sheetCalcPr fullCalcOnLoad="1"/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topLeftCell="A6" workbookViewId="0">
      <selection activeCell="H13" sqref="H13:H16"/>
    </sheetView>
  </sheetViews>
  <sheetFormatPr baseColWidth="10" defaultRowHeight="15"/>
  <cols>
    <col min="1" max="1" width="10.85546875" customWidth="1"/>
    <col min="2" max="2" width="23" customWidth="1"/>
    <col min="3" max="3" width="11.42578125" customWidth="1"/>
  </cols>
  <sheetData>
    <row r="1" spans="1:11" ht="15.75" thickTop="1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.75" thickBot="1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6.5" thickTop="1" thickBot="1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6.5" thickTop="1" thickBot="1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6.5" thickTop="1" thickBot="1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6.5" thickTop="1" thickBot="1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6.5" thickTop="1" thickBot="1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6.5" thickTop="1" thickBot="1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6.5" thickTop="1" thickBot="1">
      <c r="A9" s="3" t="s">
        <v>3</v>
      </c>
      <c r="B9" s="12"/>
      <c r="C9" s="2"/>
      <c r="D9" s="10"/>
      <c r="E9" s="15"/>
      <c r="F9" s="17"/>
    </row>
    <row r="10" spans="1:11" ht="16.5" thickTop="1" thickBot="1">
      <c r="A10" s="7" t="s">
        <v>0</v>
      </c>
      <c r="B10" s="18"/>
      <c r="C10" s="1"/>
      <c r="E10" s="13"/>
      <c r="F10" s="16"/>
    </row>
    <row r="11" spans="1:11" ht="16.5" thickTop="1" thickBot="1">
      <c r="A11" s="3" t="s">
        <v>1</v>
      </c>
      <c r="C11" s="1"/>
      <c r="D11" s="11"/>
      <c r="E11" s="14"/>
      <c r="F11" s="16"/>
    </row>
    <row r="12" spans="1:11" ht="16.5" thickTop="1" thickBot="1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6.5" thickTop="1" thickBot="1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6.5" thickTop="1" thickBot="1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6.5" thickTop="1" thickBot="1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6.5" thickTop="1" thickBot="1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6.5" thickTop="1" thickBot="1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.75" thickTop="1"/>
  </sheetData>
  <sheetCalcPr fullCalcOnLoad="1"/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A5" sqref="A5"/>
    </sheetView>
  </sheetViews>
  <sheetFormatPr baseColWidth="10" defaultRowHeight="15"/>
  <cols>
    <col min="1" max="5" width="10.85546875" customWidth="1"/>
    <col min="6" max="6" width="11.42578125" style="24" customWidth="1"/>
  </cols>
  <sheetData>
    <row r="1" spans="1:8">
      <c r="F1" s="24" t="s">
        <v>72</v>
      </c>
      <c r="H1" t="s">
        <v>73</v>
      </c>
    </row>
    <row r="2" spans="1:8">
      <c r="A2" t="s">
        <v>74</v>
      </c>
      <c r="F2" s="24">
        <f>Projektmanagement!I15</f>
        <v>18.2</v>
      </c>
      <c r="H2">
        <v>25</v>
      </c>
    </row>
    <row r="3" spans="1:8">
      <c r="B3" s="8" t="s">
        <v>8</v>
      </c>
      <c r="F3" s="24">
        <f>Projektmanagement!J2</f>
        <v>0</v>
      </c>
    </row>
    <row r="4" spans="1:8">
      <c r="B4" t="s">
        <v>37</v>
      </c>
      <c r="F4" s="24">
        <f>Projektmanagement!J3</f>
        <v>4.5</v>
      </c>
    </row>
    <row r="5" spans="1:8">
      <c r="B5" t="s">
        <v>9</v>
      </c>
      <c r="F5" s="24">
        <f>Projektmanagement!J4</f>
        <v>0</v>
      </c>
    </row>
    <row r="6" spans="1:8">
      <c r="B6" t="s">
        <v>10</v>
      </c>
      <c r="F6" s="24">
        <f>Projektmanagement!J5</f>
        <v>3</v>
      </c>
    </row>
    <row r="7" spans="1:8">
      <c r="B7" s="19" t="s">
        <v>45</v>
      </c>
      <c r="F7" s="24">
        <f>Projektmanagement!J6</f>
        <v>3</v>
      </c>
    </row>
    <row r="8" spans="1:8">
      <c r="A8" t="s">
        <v>75</v>
      </c>
      <c r="F8" s="24">
        <f>Grobentwicklung!I15</f>
        <v>87</v>
      </c>
      <c r="H8">
        <v>120</v>
      </c>
    </row>
    <row r="9" spans="1:8">
      <c r="B9" s="8" t="s">
        <v>34</v>
      </c>
      <c r="F9" s="24">
        <f>Grobentwicklung!K2</f>
        <v>11.5</v>
      </c>
    </row>
    <row r="10" spans="1:8">
      <c r="B10" t="s">
        <v>11</v>
      </c>
      <c r="F10" s="24">
        <f>Grobentwicklung!K3</f>
        <v>60</v>
      </c>
    </row>
    <row r="11" spans="1:8">
      <c r="B11" t="s">
        <v>12</v>
      </c>
      <c r="F11" s="24">
        <f>Grobentwicklung!K4</f>
        <v>15.5</v>
      </c>
    </row>
    <row r="12" spans="1:8">
      <c r="B12" t="s">
        <v>13</v>
      </c>
      <c r="F12" s="24">
        <f>Grobentwicklung!K5</f>
        <v>0</v>
      </c>
    </row>
    <row r="13" spans="1:8">
      <c r="B13" t="s">
        <v>35</v>
      </c>
      <c r="F13" s="24">
        <f>Grobentwicklung!K6</f>
        <v>0</v>
      </c>
    </row>
    <row r="14" spans="1:8">
      <c r="A14" t="s">
        <v>76</v>
      </c>
      <c r="F14" s="24">
        <f>SUM(F15:F18)</f>
        <v>27.5</v>
      </c>
      <c r="H14">
        <v>50</v>
      </c>
    </row>
    <row r="15" spans="1:8">
      <c r="B15" s="8" t="s">
        <v>14</v>
      </c>
      <c r="F15" s="24">
        <f>Feinentwicklung!K2</f>
        <v>6.5</v>
      </c>
    </row>
    <row r="16" spans="1:8">
      <c r="B16" t="s">
        <v>15</v>
      </c>
      <c r="F16" s="24">
        <f>Feinentwicklung!K3</f>
        <v>11.5</v>
      </c>
    </row>
    <row r="17" spans="1:8">
      <c r="B17" t="s">
        <v>16</v>
      </c>
      <c r="F17" s="24">
        <f>Feinentwicklung!K4</f>
        <v>0</v>
      </c>
    </row>
    <row r="18" spans="1:8">
      <c r="B18" t="s">
        <v>17</v>
      </c>
      <c r="F18" s="24">
        <f>Feinentwicklung!K5</f>
        <v>9.5</v>
      </c>
    </row>
    <row r="19" spans="1:8">
      <c r="A19" t="s">
        <v>77</v>
      </c>
      <c r="F19" s="24">
        <f>'Tests und Abnahme'!K8</f>
        <v>0</v>
      </c>
      <c r="H19">
        <v>22</v>
      </c>
    </row>
    <row r="20" spans="1:8">
      <c r="B20" s="8" t="s">
        <v>18</v>
      </c>
      <c r="F20" s="24">
        <f>'Tests und Abnahme'!K2</f>
        <v>0</v>
      </c>
    </row>
    <row r="21" spans="1:8">
      <c r="B21" t="s">
        <v>19</v>
      </c>
      <c r="F21" s="24">
        <f>'Tests und Abnahme'!K3</f>
        <v>0</v>
      </c>
    </row>
    <row r="22" spans="1:8">
      <c r="B22" t="s">
        <v>20</v>
      </c>
      <c r="F22" s="24">
        <f>'Tests und Abnahme'!K4</f>
        <v>0</v>
      </c>
    </row>
    <row r="23" spans="1:8">
      <c r="B23" t="s">
        <v>21</v>
      </c>
      <c r="F23" s="24">
        <f>'Tests und Abnahme'!K5</f>
        <v>0</v>
      </c>
    </row>
    <row r="24" spans="1:8">
      <c r="B24" t="s">
        <v>22</v>
      </c>
      <c r="F24" s="24">
        <f>'Tests und Abnahme'!K6</f>
        <v>0</v>
      </c>
    </row>
    <row r="25" spans="1:8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Projektmanagement</vt:lpstr>
      <vt:lpstr>Grobentwicklung</vt:lpstr>
      <vt:lpstr>Feinentwicklung</vt:lpstr>
      <vt:lpstr>Tests und Abnahme</vt:lpstr>
      <vt:lpstr>Gesamtansicht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Admin</cp:lastModifiedBy>
  <dcterms:created xsi:type="dcterms:W3CDTF">2011-11-24T09:03:11Z</dcterms:created>
  <dcterms:modified xsi:type="dcterms:W3CDTF">2017-02-21T12:43:11Z</dcterms:modified>
</cp:coreProperties>
</file>