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/>
  <mc:AlternateContent xmlns:mc="http://schemas.openxmlformats.org/markup-compatibility/2006">
    <mc:Choice Requires="x15">
      <x15ac:absPath xmlns:x15ac="http://schemas.microsoft.com/office/spreadsheetml/2010/11/ac" url="C:\Users\Jan Langela\Desktop\"/>
    </mc:Choice>
  </mc:AlternateContent>
  <bookViews>
    <workbookView xWindow="0" yWindow="0" windowWidth="17655" windowHeight="7065"/>
  </bookViews>
  <sheets>
    <sheet name="Projektmanagement" sheetId="5" r:id="rId1"/>
    <sheet name="Grobentwicklung" sheetId="1" r:id="rId2"/>
    <sheet name="Feinentwicklung" sheetId="3" r:id="rId3"/>
    <sheet name="Tests und Abnahme" sheetId="4" r:id="rId4"/>
    <sheet name="Gesamtansicht" sheetId="6" r:id="rId5"/>
  </sheets>
  <definedNames>
    <definedName name="Start">Projektmanagement!$H$2:$H$9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5" l="1"/>
  <c r="J3" i="5"/>
  <c r="J2" i="5"/>
  <c r="J5" i="5"/>
  <c r="J6" i="5"/>
  <c r="J7" i="5"/>
  <c r="J8" i="5"/>
  <c r="J9" i="5"/>
  <c r="J10" i="5"/>
  <c r="I17" i="5"/>
  <c r="F7" i="6"/>
  <c r="K7" i="4"/>
  <c r="F25" i="6"/>
  <c r="K6" i="4"/>
  <c r="F24" i="6"/>
  <c r="K5" i="4"/>
  <c r="F23" i="6"/>
  <c r="K4" i="4"/>
  <c r="F22" i="6"/>
  <c r="K3" i="4"/>
  <c r="F21" i="6"/>
  <c r="K2" i="4"/>
  <c r="F20" i="6"/>
  <c r="K5" i="3"/>
  <c r="F18" i="6"/>
  <c r="K4" i="3"/>
  <c r="F17" i="6"/>
  <c r="K3" i="3"/>
  <c r="K2" i="3"/>
  <c r="F15" i="6"/>
  <c r="K3" i="1"/>
  <c r="F10" i="6"/>
  <c r="K4" i="1"/>
  <c r="F11" i="6"/>
  <c r="K5" i="1"/>
  <c r="F12" i="6"/>
  <c r="K6" i="1"/>
  <c r="F13" i="6"/>
  <c r="K2" i="1"/>
  <c r="F9" i="6"/>
  <c r="F4" i="6"/>
  <c r="F5" i="6"/>
  <c r="F6" i="6"/>
  <c r="F3" i="6"/>
  <c r="I16" i="5"/>
  <c r="I15" i="5"/>
  <c r="I14" i="5"/>
  <c r="I16" i="4"/>
  <c r="I15" i="4"/>
  <c r="I14" i="4"/>
  <c r="I13" i="4"/>
  <c r="I11" i="3"/>
  <c r="I10" i="3"/>
  <c r="I9" i="3"/>
  <c r="I8" i="3"/>
  <c r="I13" i="1"/>
  <c r="I14" i="1"/>
  <c r="I11" i="1"/>
  <c r="I12" i="1"/>
  <c r="I12" i="3"/>
  <c r="K6" i="3"/>
  <c r="F16" i="6"/>
  <c r="F14" i="6"/>
  <c r="K8" i="4"/>
  <c r="F19" i="6"/>
  <c r="K7" i="1"/>
  <c r="I17" i="4"/>
  <c r="I18" i="5"/>
  <c r="F2" i="6"/>
  <c r="I15" i="1"/>
  <c r="F8" i="6"/>
</calcChain>
</file>

<file path=xl/sharedStrings.xml><?xml version="1.0" encoding="utf-8"?>
<sst xmlns="http://schemas.openxmlformats.org/spreadsheetml/2006/main" count="509" uniqueCount="145">
  <si>
    <t>Kaiser</t>
  </si>
  <si>
    <t>Sochovsky</t>
  </si>
  <si>
    <t>Tfirst</t>
  </si>
  <si>
    <t>Omorodion</t>
  </si>
  <si>
    <t>Datum</t>
  </si>
  <si>
    <t>Arbeit</t>
  </si>
  <si>
    <t>Tutorial</t>
  </si>
  <si>
    <t>GUI-Design</t>
  </si>
  <si>
    <t>Start</t>
  </si>
  <si>
    <t>Projektcontroling</t>
  </si>
  <si>
    <t>Projektabschluss</t>
  </si>
  <si>
    <t>Hauptfunktionen</t>
  </si>
  <si>
    <t>GUI-Gestaltung</t>
  </si>
  <si>
    <t>Verschlüsselung und Authentifizierung</t>
  </si>
  <si>
    <t>Detailergänzung</t>
  </si>
  <si>
    <t>Serverfunktionsspezifikation</t>
  </si>
  <si>
    <t>Serverdaten einfügen</t>
  </si>
  <si>
    <t>RC-Version</t>
  </si>
  <si>
    <t>Funktionen</t>
  </si>
  <si>
    <t>Schnittstellen</t>
  </si>
  <si>
    <t>Kompatibilität</t>
  </si>
  <si>
    <t>Stabilität</t>
  </si>
  <si>
    <t>Gesamtsystemtest</t>
  </si>
  <si>
    <t>Abnahme</t>
  </si>
  <si>
    <t>Arbeitspaket</t>
  </si>
  <si>
    <t>Ergebnis</t>
  </si>
  <si>
    <t>Dauer</t>
  </si>
  <si>
    <t>Notepad v1</t>
  </si>
  <si>
    <t>Notepad v2</t>
  </si>
  <si>
    <t>Notepad v3</t>
  </si>
  <si>
    <t>GUI Vorschlag Teil 1</t>
  </si>
  <si>
    <t>GUI Vorschlag Teil 2</t>
  </si>
  <si>
    <t>GUI Vorschlag eingefügt PH</t>
  </si>
  <si>
    <t>Notepad v3 mit FC</t>
  </si>
  <si>
    <t>Serverkonfiguration</t>
  </si>
  <si>
    <t>Prototyp</t>
  </si>
  <si>
    <t>GESAMT</t>
  </si>
  <si>
    <t>Projektkoordination</t>
  </si>
  <si>
    <t>Erwetertes Notepad v3</t>
  </si>
  <si>
    <t>Notification erstellen</t>
  </si>
  <si>
    <t>Name</t>
  </si>
  <si>
    <t>Gesamtdauer</t>
  </si>
  <si>
    <t>Gesamt</t>
  </si>
  <si>
    <t>FTP Anmeldung</t>
  </si>
  <si>
    <t>FTP Client</t>
  </si>
  <si>
    <t>Projektmarketing</t>
  </si>
  <si>
    <t>funktionierender FTP SERVER</t>
  </si>
  <si>
    <t>funktionierender FTP Client unter Java</t>
  </si>
  <si>
    <t>FTP im Internet</t>
  </si>
  <si>
    <t>funktionierender FTP SERVER, Test</t>
  </si>
  <si>
    <t>Grundüberlegungen</t>
  </si>
  <si>
    <t>Hierachische Anordnung aller Daten am Server</t>
  </si>
  <si>
    <t>Klasse geschrieben</t>
  </si>
  <si>
    <t>CSV lesen</t>
  </si>
  <si>
    <t>CSV schreiben</t>
  </si>
  <si>
    <t>Klasse angefangen</t>
  </si>
  <si>
    <t>Gesten</t>
  </si>
  <si>
    <t>Informationen gesammelt</t>
  </si>
  <si>
    <t>Dokumentation und Verbsserungen an dem Client</t>
  </si>
  <si>
    <t>Internetkosten durch effizienz minimieren</t>
  </si>
  <si>
    <t>v1.0 abgeschlossen</t>
  </si>
  <si>
    <t>Diagramme zeichnen</t>
  </si>
  <si>
    <t>v0.1 Diagrammklassen</t>
  </si>
  <si>
    <t>v0.9 CSV Reader/Finder</t>
  </si>
  <si>
    <t>v0.9 Verbesserter/Schreibender FTP Client</t>
  </si>
  <si>
    <t>CSV Reader/Finder</t>
  </si>
  <si>
    <t>v0.2 Diagrammklassen</t>
  </si>
  <si>
    <t>Testen der CSV Handler</t>
  </si>
  <si>
    <t>Testen von Reader durchgeführt und Writer angefangen</t>
  </si>
  <si>
    <t>FTP Download Upload</t>
  </si>
  <si>
    <t>Testen und erweitern(Upload)</t>
  </si>
  <si>
    <t>v0.3 Diagrammklasse</t>
  </si>
  <si>
    <t>Durchgeführt</t>
  </si>
  <si>
    <t>Geplant</t>
  </si>
  <si>
    <t>Projektmanagement</t>
  </si>
  <si>
    <t>Grobentwicklung</t>
  </si>
  <si>
    <t>Feinentwicklung</t>
  </si>
  <si>
    <t>Tests und Abnahme</t>
  </si>
  <si>
    <t>erweitern</t>
  </si>
  <si>
    <t>v1.1 CSV Writer</t>
  </si>
  <si>
    <t>CSV verbessern</t>
  </si>
  <si>
    <t>implementieren einer FilterCount und Count Mehtode</t>
  </si>
  <si>
    <t>FTP Client für Android lauffähig</t>
  </si>
  <si>
    <t>Erweterungen mit Ändern und entfernen</t>
  </si>
  <si>
    <t>Schreiben des Handlers</t>
  </si>
  <si>
    <t>Kommentieren des Handlers, viele nicht implementierte Funktionen</t>
  </si>
  <si>
    <t>User Klasse geschrieben</t>
  </si>
  <si>
    <t>PieChart fertiggestellt und BarChart angefangen</t>
  </si>
  <si>
    <t>User Klasse geschreiben Methode login &amp; newUser noch nicht implementiert</t>
  </si>
  <si>
    <t>MySQL Server einrichten</t>
  </si>
  <si>
    <t>Datenbanken und</t>
  </si>
  <si>
    <t>Server eingerichtet</t>
  </si>
  <si>
    <t>Barchart</t>
  </si>
  <si>
    <t>fertiggestellt</t>
  </si>
  <si>
    <t>Handler Klasse</t>
  </si>
  <si>
    <t>Abändern wegen dem Changerequest</t>
  </si>
  <si>
    <t>Server fertigstellen</t>
  </si>
  <si>
    <t>Handler debuggen</t>
  </si>
  <si>
    <t>Handler funktionstüchtig</t>
  </si>
  <si>
    <t>GUI Erweitern/Verbessern</t>
  </si>
  <si>
    <t>Erweitert</t>
  </si>
  <si>
    <t>Serverfunktionen</t>
  </si>
  <si>
    <t>Server/Client Methoden erweitert</t>
  </si>
  <si>
    <t>alle Funktionen implementiert</t>
  </si>
  <si>
    <t>Handler erweitern</t>
  </si>
  <si>
    <t>Serverfunktionen hinzugefügt</t>
  </si>
  <si>
    <t xml:space="preserve">Server/Datenbank/Client </t>
  </si>
  <si>
    <t>Server und Datenbank fertiggestellt</t>
  </si>
  <si>
    <t>GUI in die Grundfunktionen einbinden</t>
  </si>
  <si>
    <t>GUI eingebunden</t>
  </si>
  <si>
    <t>Koordination der Funktionen</t>
  </si>
  <si>
    <t>RC-Version teilweise funktionstüchtig</t>
  </si>
  <si>
    <t>Client fertigstellen</t>
  </si>
  <si>
    <t>Client fertiggestellt</t>
  </si>
  <si>
    <t>Langela</t>
  </si>
  <si>
    <t>Appel</t>
  </si>
  <si>
    <t>Freudenthaler</t>
  </si>
  <si>
    <t>Tieber</t>
  </si>
  <si>
    <t>Lastenheft</t>
  </si>
  <si>
    <t>Einteilung</t>
  </si>
  <si>
    <t>Einteilung+Zeitaufzeichnung</t>
  </si>
  <si>
    <t>Funktionen/Daten</t>
  </si>
  <si>
    <t>Projektantrag</t>
  </si>
  <si>
    <t>23.01.2017 - 29.01.2017</t>
  </si>
  <si>
    <t>30.01.2017 - 05.02.2017</t>
  </si>
  <si>
    <t>06.02.2017 - 12.02.2017</t>
  </si>
  <si>
    <t>13.02.2017 - 19.02.2017</t>
  </si>
  <si>
    <t>20.02.2017 - 26.02.2017</t>
  </si>
  <si>
    <t>Android Studio</t>
  </si>
  <si>
    <t>Android Studio + Lastenheft</t>
  </si>
  <si>
    <t>App mit Map</t>
  </si>
  <si>
    <t>Lastenheft vollständig</t>
  </si>
  <si>
    <t>Projektantrag fertig</t>
  </si>
  <si>
    <t>Lastenheft teilweise</t>
  </si>
  <si>
    <t>Lastenheft erweitert</t>
  </si>
  <si>
    <t>App die auf Input einen Output gibt</t>
  </si>
  <si>
    <t>Machbarkeit</t>
  </si>
  <si>
    <t>27.02.2017 - 05.03.2017</t>
  </si>
  <si>
    <t>06.03.2017- 12.03.2017</t>
  </si>
  <si>
    <t>Pflichtenheft</t>
  </si>
  <si>
    <t>Funktionen/Daten/Termine</t>
  </si>
  <si>
    <t>Pflichtenheft fertig</t>
  </si>
  <si>
    <t>Pflichtenheft draft</t>
  </si>
  <si>
    <t>Zielbestimmung, Produkteinsatz, Benutzerschnittstellen, Vertragsgegenstand</t>
  </si>
  <si>
    <t>Aktivitäts Diagramm/ Einführung/Produktleistungen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</si>
</sst>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€&quot;\ * #,##0.00_-;\-&quot;€&quot;\ * #,##0.00_-;_-&quot;€&quot;\ * &quot;-&quot;??_-;_-@_-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20" fontId="0" fillId="0" borderId="0" xfId="0" applyNumberFormat="1" applyBorder="1"/>
    <xf numFmtId="20" fontId="0" fillId="0" borderId="7" xfId="0" applyNumberFormat="1" applyBorder="1"/>
    <xf numFmtId="14" fontId="0" fillId="0" borderId="1" xfId="0" applyNumberFormat="1" applyBorder="1"/>
    <xf numFmtId="14" fontId="0" fillId="0" borderId="0" xfId="0" applyNumberFormat="1" applyBorder="1"/>
    <xf numFmtId="0" fontId="0" fillId="0" borderId="8" xfId="0" applyBorder="1"/>
    <xf numFmtId="0" fontId="0" fillId="0" borderId="0" xfId="0" applyNumberFormat="1"/>
    <xf numFmtId="0" fontId="0" fillId="0" borderId="0" xfId="0" applyNumberFormat="1" applyBorder="1"/>
    <xf numFmtId="0" fontId="0" fillId="0" borderId="1" xfId="0" applyNumberFormat="1" applyBorder="1"/>
    <xf numFmtId="0" fontId="0" fillId="0" borderId="7" xfId="0" applyNumberFormat="1" applyBorder="1"/>
    <xf numFmtId="0" fontId="0" fillId="0" borderId="9" xfId="0" applyNumberFormat="1" applyBorder="1"/>
    <xf numFmtId="0" fontId="0" fillId="0" borderId="10" xfId="0" applyFill="1" applyBorder="1"/>
    <xf numFmtId="0" fontId="0" fillId="0" borderId="0" xfId="0" applyFill="1" applyBorder="1"/>
    <xf numFmtId="164" fontId="1" fillId="0" borderId="0" xfId="1" applyFont="1"/>
    <xf numFmtId="0" fontId="0" fillId="0" borderId="0" xfId="0" applyNumberFormat="1" applyFill="1" applyBorder="1"/>
    <xf numFmtId="14" fontId="0" fillId="0" borderId="0" xfId="0" applyNumberFormat="1"/>
    <xf numFmtId="0" fontId="0" fillId="0" borderId="7" xfId="0" applyNumberFormat="1" applyFill="1" applyBorder="1"/>
    <xf numFmtId="165" fontId="0" fillId="0" borderId="0" xfId="0" applyNumberFormat="1"/>
    <xf numFmtId="2" fontId="0" fillId="0" borderId="4" xfId="0" applyNumberFormat="1" applyBorder="1"/>
    <xf numFmtId="2" fontId="0" fillId="0" borderId="0" xfId="0" applyNumberFormat="1"/>
    <xf numFmtId="2" fontId="0" fillId="0" borderId="0" xfId="0" applyNumberFormat="1" applyBorder="1"/>
    <xf numFmtId="2" fontId="0" fillId="0" borderId="1" xfId="0" applyNumberFormat="1" applyBorder="1"/>
    <xf numFmtId="0" fontId="0" fillId="0" borderId="11" xfId="0" applyBorder="1"/>
    <xf numFmtId="0" fontId="0" fillId="0" borderId="11" xfId="0" applyFill="1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3" xfId="0" applyFill="1" applyBorder="1"/>
    <xf numFmtId="14" fontId="0" fillId="0" borderId="13" xfId="0" applyNumberFormat="1" applyBorder="1"/>
    <xf numFmtId="0" fontId="0" fillId="0" borderId="13" xfId="0" applyNumberFormat="1" applyBorder="1"/>
    <xf numFmtId="0" fontId="0" fillId="0" borderId="14" xfId="0" applyNumberFormat="1" applyBorder="1"/>
    <xf numFmtId="0" fontId="0" fillId="0" borderId="1" xfId="0" applyFill="1" applyBorder="1"/>
    <xf numFmtId="0" fontId="0" fillId="0" borderId="12" xfId="0" applyFill="1" applyBorder="1"/>
    <xf numFmtId="0" fontId="0" fillId="0" borderId="8" xfId="0" applyFill="1" applyBorder="1"/>
    <xf numFmtId="0" fontId="0" fillId="0" borderId="7" xfId="0" applyBorder="1"/>
    <xf numFmtId="0" fontId="0" fillId="0" borderId="9" xfId="0" applyBorder="1"/>
    <xf numFmtId="0" fontId="0" fillId="0" borderId="16" xfId="0" applyBorder="1"/>
    <xf numFmtId="0" fontId="0" fillId="0" borderId="17" xfId="0" applyBorder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topLeftCell="A6" zoomScale="90" zoomScaleNormal="90" zoomScalePageLayoutView="90" workbookViewId="0">
      <selection activeCell="C27" sqref="C27"/>
    </sheetView>
  </sheetViews>
  <sheetFormatPr baseColWidth="10" defaultRowHeight="15" x14ac:dyDescent="0.25"/>
  <cols>
    <col min="1" max="1" width="15.7109375" customWidth="1"/>
    <col min="2" max="2" width="45.85546875" customWidth="1"/>
    <col min="3" max="3" width="26.7109375" customWidth="1"/>
    <col min="4" max="4" width="24.85546875" customWidth="1"/>
    <col min="5" max="5" width="11" customWidth="1"/>
    <col min="6" max="6" width="34.42578125" customWidth="1"/>
    <col min="7" max="7" width="11" customWidth="1"/>
    <col min="8" max="8" width="29.42578125" customWidth="1"/>
    <col min="9" max="9" width="13.42578125" customWidth="1"/>
    <col min="10" max="10" width="14.85546875" customWidth="1"/>
  </cols>
  <sheetData>
    <row r="1" spans="1:10" ht="16.5" thickTop="1" thickBot="1" x14ac:dyDescent="0.3">
      <c r="A1" s="45"/>
      <c r="B1" s="45" t="s">
        <v>24</v>
      </c>
      <c r="C1" s="46" t="s">
        <v>5</v>
      </c>
      <c r="D1" s="46" t="s">
        <v>4</v>
      </c>
      <c r="E1" s="46" t="s">
        <v>26</v>
      </c>
      <c r="F1" s="3" t="s">
        <v>25</v>
      </c>
      <c r="H1" t="s">
        <v>24</v>
      </c>
      <c r="J1" t="s">
        <v>41</v>
      </c>
    </row>
    <row r="2" spans="1:10" ht="16.5" thickTop="1" thickBot="1" x14ac:dyDescent="0.3">
      <c r="A2" s="29" t="s">
        <v>114</v>
      </c>
      <c r="B2" s="36" t="s">
        <v>119</v>
      </c>
      <c r="C2" s="33" t="s">
        <v>119</v>
      </c>
      <c r="D2" s="37" t="s">
        <v>123</v>
      </c>
      <c r="E2" s="38">
        <v>2</v>
      </c>
      <c r="F2" s="39" t="s">
        <v>135</v>
      </c>
      <c r="H2" s="8" t="s">
        <v>8</v>
      </c>
      <c r="J2">
        <f t="shared" ref="J2:J9" si="0">SUMIF(B:B,H2,E:E)</f>
        <v>0</v>
      </c>
    </row>
    <row r="3" spans="1:10" ht="16.5" thickTop="1" thickBot="1" x14ac:dyDescent="0.3">
      <c r="A3" s="29" t="s">
        <v>115</v>
      </c>
      <c r="B3" s="19" t="s">
        <v>119</v>
      </c>
      <c r="C3" s="1" t="s">
        <v>119</v>
      </c>
      <c r="D3" s="11" t="s">
        <v>123</v>
      </c>
      <c r="E3" s="14">
        <v>1</v>
      </c>
      <c r="F3" s="16" t="s">
        <v>119</v>
      </c>
      <c r="H3" s="8" t="s">
        <v>119</v>
      </c>
      <c r="J3">
        <f t="shared" si="0"/>
        <v>5</v>
      </c>
    </row>
    <row r="4" spans="1:10" ht="16.5" thickTop="1" thickBot="1" x14ac:dyDescent="0.3">
      <c r="A4" s="29" t="s">
        <v>116</v>
      </c>
      <c r="B4" s="19" t="s">
        <v>119</v>
      </c>
      <c r="C4" s="1" t="s">
        <v>119</v>
      </c>
      <c r="D4" s="11" t="s">
        <v>123</v>
      </c>
      <c r="E4" s="14">
        <v>1</v>
      </c>
      <c r="F4" s="16" t="s">
        <v>119</v>
      </c>
      <c r="H4" s="8" t="s">
        <v>122</v>
      </c>
      <c r="J4">
        <f t="shared" si="0"/>
        <v>5</v>
      </c>
    </row>
    <row r="5" spans="1:10" ht="16.5" thickTop="1" thickBot="1" x14ac:dyDescent="0.3">
      <c r="A5" s="29" t="s">
        <v>117</v>
      </c>
      <c r="B5" s="40" t="s">
        <v>119</v>
      </c>
      <c r="C5" s="2" t="s">
        <v>119</v>
      </c>
      <c r="D5" s="10" t="s">
        <v>123</v>
      </c>
      <c r="E5" s="15">
        <v>1</v>
      </c>
      <c r="F5" s="17" t="s">
        <v>120</v>
      </c>
      <c r="H5" t="s">
        <v>118</v>
      </c>
      <c r="J5">
        <f t="shared" si="0"/>
        <v>12.5</v>
      </c>
    </row>
    <row r="6" spans="1:10" ht="16.5" thickTop="1" thickBot="1" x14ac:dyDescent="0.3">
      <c r="A6" s="29" t="s">
        <v>114</v>
      </c>
      <c r="B6" s="36" t="s">
        <v>122</v>
      </c>
      <c r="C6" s="36" t="s">
        <v>122</v>
      </c>
      <c r="D6" s="37" t="s">
        <v>124</v>
      </c>
      <c r="E6" s="38">
        <v>1</v>
      </c>
      <c r="F6" s="39" t="s">
        <v>132</v>
      </c>
      <c r="H6" t="s">
        <v>136</v>
      </c>
      <c r="J6">
        <f t="shared" si="0"/>
        <v>8.5</v>
      </c>
    </row>
    <row r="7" spans="1:10" ht="16.5" thickTop="1" thickBot="1" x14ac:dyDescent="0.3">
      <c r="A7" s="29" t="s">
        <v>115</v>
      </c>
      <c r="B7" s="19" t="s">
        <v>122</v>
      </c>
      <c r="C7" s="19" t="s">
        <v>122</v>
      </c>
      <c r="D7" s="11" t="s">
        <v>124</v>
      </c>
      <c r="E7" s="14">
        <v>1.5</v>
      </c>
      <c r="F7" s="16" t="s">
        <v>132</v>
      </c>
      <c r="H7" t="s">
        <v>128</v>
      </c>
      <c r="J7">
        <f t="shared" si="0"/>
        <v>3</v>
      </c>
    </row>
    <row r="8" spans="1:10" ht="16.5" thickTop="1" thickBot="1" x14ac:dyDescent="0.3">
      <c r="A8" s="29" t="s">
        <v>116</v>
      </c>
      <c r="B8" s="19" t="s">
        <v>122</v>
      </c>
      <c r="C8" s="19" t="s">
        <v>122</v>
      </c>
      <c r="D8" s="11" t="s">
        <v>124</v>
      </c>
      <c r="E8" s="14">
        <v>1.5</v>
      </c>
      <c r="F8" s="16" t="s">
        <v>132</v>
      </c>
      <c r="H8" s="19" t="s">
        <v>129</v>
      </c>
      <c r="J8">
        <f t="shared" si="0"/>
        <v>3</v>
      </c>
    </row>
    <row r="9" spans="1:10" ht="16.5" thickTop="1" thickBot="1" x14ac:dyDescent="0.3">
      <c r="A9" s="29" t="s">
        <v>117</v>
      </c>
      <c r="B9" s="12" t="s">
        <v>122</v>
      </c>
      <c r="C9" s="2" t="s">
        <v>122</v>
      </c>
      <c r="D9" s="10" t="s">
        <v>124</v>
      </c>
      <c r="E9" s="15">
        <v>1</v>
      </c>
      <c r="F9" s="17" t="s">
        <v>132</v>
      </c>
      <c r="H9" s="19" t="s">
        <v>139</v>
      </c>
      <c r="J9">
        <f t="shared" si="0"/>
        <v>13.5</v>
      </c>
    </row>
    <row r="10" spans="1:10" ht="16.5" thickTop="1" thickBot="1" x14ac:dyDescent="0.3">
      <c r="A10" s="35" t="s">
        <v>114</v>
      </c>
      <c r="B10" s="41" t="s">
        <v>118</v>
      </c>
      <c r="C10" s="36" t="s">
        <v>118</v>
      </c>
      <c r="D10" s="37" t="s">
        <v>125</v>
      </c>
      <c r="E10" s="38">
        <v>0.5</v>
      </c>
      <c r="F10" s="39" t="s">
        <v>133</v>
      </c>
      <c r="H10" s="19" t="s">
        <v>36</v>
      </c>
      <c r="J10">
        <f>SUM(J2:J9)</f>
        <v>50.5</v>
      </c>
    </row>
    <row r="11" spans="1:10" ht="16.5" thickTop="1" thickBot="1" x14ac:dyDescent="0.3">
      <c r="A11" s="29" t="s">
        <v>115</v>
      </c>
      <c r="B11" s="18" t="s">
        <v>118</v>
      </c>
      <c r="C11" s="19" t="s">
        <v>118</v>
      </c>
      <c r="D11" s="11" t="s">
        <v>125</v>
      </c>
      <c r="E11" s="14">
        <v>1</v>
      </c>
      <c r="F11" s="16" t="s">
        <v>133</v>
      </c>
    </row>
    <row r="12" spans="1:10" ht="16.5" thickTop="1" thickBot="1" x14ac:dyDescent="0.3">
      <c r="A12" s="29" t="s">
        <v>116</v>
      </c>
      <c r="B12" s="18" t="s">
        <v>118</v>
      </c>
      <c r="C12" s="19" t="s">
        <v>118</v>
      </c>
      <c r="D12" s="11" t="s">
        <v>125</v>
      </c>
      <c r="E12" s="21">
        <v>1</v>
      </c>
      <c r="F12" s="16" t="s">
        <v>133</v>
      </c>
      <c r="I12" t="s">
        <v>41</v>
      </c>
    </row>
    <row r="13" spans="1:10" ht="16.5" thickTop="1" thickBot="1" x14ac:dyDescent="0.3">
      <c r="A13" s="29" t="s">
        <v>117</v>
      </c>
      <c r="B13" s="42" t="s">
        <v>118</v>
      </c>
      <c r="C13" s="40" t="s">
        <v>118</v>
      </c>
      <c r="D13" s="10" t="s">
        <v>125</v>
      </c>
      <c r="E13" s="15">
        <v>1</v>
      </c>
      <c r="F13" s="17" t="s">
        <v>133</v>
      </c>
      <c r="H13" t="s">
        <v>40</v>
      </c>
    </row>
    <row r="14" spans="1:10" ht="16.5" thickTop="1" thickBot="1" x14ac:dyDescent="0.3">
      <c r="A14" s="29" t="s">
        <v>114</v>
      </c>
      <c r="B14" s="41" t="s">
        <v>118</v>
      </c>
      <c r="C14" s="33" t="s">
        <v>118</v>
      </c>
      <c r="D14" s="37" t="s">
        <v>126</v>
      </c>
      <c r="E14" s="38">
        <v>3</v>
      </c>
      <c r="F14" s="39"/>
      <c r="H14" s="1" t="s">
        <v>114</v>
      </c>
      <c r="I14">
        <f>SUMIF(A:A,H14,E:E)</f>
        <v>13.5</v>
      </c>
    </row>
    <row r="15" spans="1:10" ht="16.5" thickTop="1" thickBot="1" x14ac:dyDescent="0.3">
      <c r="A15" s="29" t="s">
        <v>115</v>
      </c>
      <c r="B15" s="31" t="s">
        <v>128</v>
      </c>
      <c r="C15" s="19" t="s">
        <v>128</v>
      </c>
      <c r="D15" s="11" t="s">
        <v>126</v>
      </c>
      <c r="E15" s="14">
        <v>3</v>
      </c>
      <c r="F15" s="9" t="s">
        <v>130</v>
      </c>
      <c r="H15" s="1" t="s">
        <v>115</v>
      </c>
      <c r="I15">
        <f>SUMIF(A:A,H15,E:E)</f>
        <v>9.5</v>
      </c>
    </row>
    <row r="16" spans="1:10" ht="16.5" thickTop="1" thickBot="1" x14ac:dyDescent="0.3">
      <c r="A16" s="29" t="s">
        <v>116</v>
      </c>
      <c r="B16" s="31" t="s">
        <v>118</v>
      </c>
      <c r="C16" s="19" t="s">
        <v>121</v>
      </c>
      <c r="D16" s="11" t="s">
        <v>126</v>
      </c>
      <c r="E16" s="14">
        <v>1.5</v>
      </c>
      <c r="F16" s="16" t="s">
        <v>134</v>
      </c>
      <c r="H16" s="1" t="s">
        <v>116</v>
      </c>
      <c r="I16">
        <f>SUMIF(A:A,H16,E:E)</f>
        <v>14</v>
      </c>
    </row>
    <row r="17" spans="1:9" ht="16.5" thickTop="1" thickBot="1" x14ac:dyDescent="0.3">
      <c r="A17" s="29" t="s">
        <v>117</v>
      </c>
      <c r="B17" s="12" t="s">
        <v>118</v>
      </c>
      <c r="C17" s="2" t="s">
        <v>118</v>
      </c>
      <c r="D17" s="10" t="s">
        <v>126</v>
      </c>
      <c r="E17" s="15">
        <v>2</v>
      </c>
      <c r="F17" s="17" t="s">
        <v>134</v>
      </c>
      <c r="H17" s="1" t="s">
        <v>117</v>
      </c>
      <c r="I17">
        <f>SUMIF(A:A,H17,E:E)</f>
        <v>13.5</v>
      </c>
    </row>
    <row r="18" spans="1:9" ht="16.5" thickTop="1" thickBot="1" x14ac:dyDescent="0.3">
      <c r="A18" s="30" t="s">
        <v>114</v>
      </c>
      <c r="B18" s="32" t="s">
        <v>118</v>
      </c>
      <c r="C18" s="33" t="s">
        <v>118</v>
      </c>
      <c r="D18" s="37" t="s">
        <v>127</v>
      </c>
      <c r="E18" s="33">
        <v>2.5</v>
      </c>
      <c r="F18" s="34" t="s">
        <v>131</v>
      </c>
      <c r="H18" s="19" t="s">
        <v>36</v>
      </c>
      <c r="I18">
        <f>SUM(I14:I17)</f>
        <v>50.5</v>
      </c>
    </row>
    <row r="19" spans="1:9" ht="16.5" thickTop="1" thickBot="1" x14ac:dyDescent="0.3">
      <c r="A19" s="29" t="s">
        <v>115</v>
      </c>
      <c r="B19" s="31" t="s">
        <v>129</v>
      </c>
      <c r="C19" s="19" t="s">
        <v>129</v>
      </c>
      <c r="D19" s="11" t="s">
        <v>127</v>
      </c>
      <c r="E19" s="1">
        <v>3</v>
      </c>
      <c r="F19" s="43" t="s">
        <v>131</v>
      </c>
    </row>
    <row r="20" spans="1:9" ht="16.5" thickTop="1" thickBot="1" x14ac:dyDescent="0.3">
      <c r="A20" s="29" t="s">
        <v>116</v>
      </c>
      <c r="B20" s="31" t="s">
        <v>136</v>
      </c>
      <c r="C20" s="19" t="s">
        <v>136</v>
      </c>
      <c r="D20" s="11" t="s">
        <v>127</v>
      </c>
      <c r="E20" s="1">
        <v>4.5</v>
      </c>
      <c r="F20" s="43" t="s">
        <v>131</v>
      </c>
    </row>
    <row r="21" spans="1:9" ht="16.5" thickTop="1" thickBot="1" x14ac:dyDescent="0.3">
      <c r="A21" s="29" t="s">
        <v>117</v>
      </c>
      <c r="B21" s="12" t="s">
        <v>136</v>
      </c>
      <c r="C21" s="2" t="s">
        <v>136</v>
      </c>
      <c r="D21" s="10" t="s">
        <v>127</v>
      </c>
      <c r="E21" s="2">
        <v>4</v>
      </c>
      <c r="F21" s="44" t="s">
        <v>131</v>
      </c>
    </row>
    <row r="22" spans="1:9" ht="16.5" thickTop="1" thickBot="1" x14ac:dyDescent="0.3">
      <c r="A22" s="30" t="s">
        <v>114</v>
      </c>
      <c r="B22" s="19" t="s">
        <v>139</v>
      </c>
      <c r="C22" s="33" t="s">
        <v>144</v>
      </c>
      <c r="D22" s="37" t="s">
        <v>137</v>
      </c>
      <c r="E22" s="33">
        <v>3</v>
      </c>
      <c r="F22" s="34" t="s">
        <v>142</v>
      </c>
    </row>
    <row r="23" spans="1:9" ht="16.5" thickTop="1" thickBot="1" x14ac:dyDescent="0.3">
      <c r="A23" s="29" t="s">
        <v>115</v>
      </c>
      <c r="B23" s="19" t="s">
        <v>139</v>
      </c>
      <c r="C23" s="19"/>
      <c r="D23" s="11" t="s">
        <v>137</v>
      </c>
      <c r="E23" s="1"/>
      <c r="F23" s="43" t="s">
        <v>142</v>
      </c>
    </row>
    <row r="24" spans="1:9" ht="16.5" thickTop="1" thickBot="1" x14ac:dyDescent="0.3">
      <c r="A24" s="29" t="s">
        <v>116</v>
      </c>
      <c r="B24" s="19" t="s">
        <v>139</v>
      </c>
      <c r="C24" s="19" t="s">
        <v>140</v>
      </c>
      <c r="D24" s="11" t="s">
        <v>137</v>
      </c>
      <c r="E24" s="19">
        <v>3</v>
      </c>
      <c r="F24" s="43" t="s">
        <v>142</v>
      </c>
    </row>
    <row r="25" spans="1:9" ht="16.5" thickTop="1" thickBot="1" x14ac:dyDescent="0.3">
      <c r="A25" s="45" t="s">
        <v>117</v>
      </c>
      <c r="B25" s="42" t="s">
        <v>139</v>
      </c>
      <c r="C25" s="2" t="s">
        <v>143</v>
      </c>
      <c r="D25" s="10" t="s">
        <v>137</v>
      </c>
      <c r="E25" s="2">
        <v>3</v>
      </c>
      <c r="F25" s="44" t="s">
        <v>142</v>
      </c>
    </row>
    <row r="26" spans="1:9" ht="16.5" thickTop="1" thickBot="1" x14ac:dyDescent="0.3">
      <c r="A26" s="30" t="s">
        <v>114</v>
      </c>
      <c r="B26" s="19" t="s">
        <v>139</v>
      </c>
      <c r="C26" s="33" t="s">
        <v>144</v>
      </c>
      <c r="D26" s="37" t="s">
        <v>138</v>
      </c>
      <c r="E26" s="33">
        <v>1.5</v>
      </c>
      <c r="F26" s="43" t="s">
        <v>141</v>
      </c>
    </row>
    <row r="27" spans="1:9" ht="16.5" thickTop="1" thickBot="1" x14ac:dyDescent="0.3">
      <c r="A27" s="29" t="s">
        <v>115</v>
      </c>
      <c r="B27" s="19" t="s">
        <v>139</v>
      </c>
      <c r="C27" s="19"/>
      <c r="D27" s="11" t="s">
        <v>138</v>
      </c>
      <c r="E27" s="1"/>
      <c r="F27" s="43" t="s">
        <v>141</v>
      </c>
    </row>
    <row r="28" spans="1:9" ht="16.5" thickTop="1" thickBot="1" x14ac:dyDescent="0.3">
      <c r="A28" s="29" t="s">
        <v>116</v>
      </c>
      <c r="B28" s="19" t="s">
        <v>139</v>
      </c>
      <c r="C28" s="19" t="s">
        <v>140</v>
      </c>
      <c r="D28" s="11" t="s">
        <v>138</v>
      </c>
      <c r="E28" s="27">
        <v>1.5</v>
      </c>
      <c r="F28" s="43" t="s">
        <v>141</v>
      </c>
    </row>
    <row r="29" spans="1:9" ht="16.5" thickTop="1" thickBot="1" x14ac:dyDescent="0.3">
      <c r="A29" s="45" t="s">
        <v>117</v>
      </c>
      <c r="B29" s="42" t="s">
        <v>139</v>
      </c>
      <c r="C29" s="2" t="s">
        <v>143</v>
      </c>
      <c r="D29" s="10" t="s">
        <v>138</v>
      </c>
      <c r="E29" s="2">
        <v>1.5</v>
      </c>
      <c r="F29" s="44" t="s">
        <v>141</v>
      </c>
    </row>
    <row r="30" spans="1:9" ht="15.75" thickTop="1" x14ac:dyDescent="0.25"/>
  </sheetData>
  <dataValidations count="2">
    <dataValidation type="list" allowBlank="1" showInputMessage="1" showErrorMessage="1" errorTitle="Name korrigieren" promptTitle="Name falsch" sqref="A1:A29">
      <formula1>$H$14:$H$17</formula1>
    </dataValidation>
    <dataValidation type="list" allowBlank="1" showInputMessage="1" showErrorMessage="1" errorTitle="Eingabe korrigieren" promptTitle="Falsche Eingabe" sqref="C10:C13 B1 C19 C23 C27 B10:B21 B30:B65536">
      <formula1>$H$2:$H$8</formula1>
    </dataValidation>
  </dataValidations>
  <pageMargins left="0.75" right="0.75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zoomScale="85" zoomScaleNormal="85" zoomScalePageLayoutView="85" workbookViewId="0">
      <selection activeCell="A33" sqref="A33"/>
    </sheetView>
  </sheetViews>
  <sheetFormatPr baseColWidth="10" defaultRowHeight="15" x14ac:dyDescent="0.25"/>
  <cols>
    <col min="1" max="1" width="10.85546875" customWidth="1"/>
    <col min="2" max="2" width="22.42578125" customWidth="1"/>
    <col min="3" max="3" width="30.42578125" customWidth="1"/>
    <col min="4" max="4" width="11" customWidth="1"/>
    <col min="5" max="5" width="11.42578125" style="24" customWidth="1"/>
    <col min="6" max="6" width="28.42578125" customWidth="1"/>
    <col min="7" max="9" width="11" customWidth="1"/>
    <col min="10" max="10" width="13.42578125" customWidth="1"/>
  </cols>
  <sheetData>
    <row r="1" spans="1:11" ht="15.75" thickTop="1" x14ac:dyDescent="0.25">
      <c r="B1" s="4" t="s">
        <v>24</v>
      </c>
      <c r="C1" s="5" t="s">
        <v>5</v>
      </c>
      <c r="D1" s="5" t="s">
        <v>4</v>
      </c>
      <c r="E1" s="5" t="s">
        <v>26</v>
      </c>
      <c r="F1" s="6" t="s">
        <v>25</v>
      </c>
      <c r="H1" t="s">
        <v>24</v>
      </c>
      <c r="K1" t="s">
        <v>41</v>
      </c>
    </row>
    <row r="2" spans="1:11" ht="15.75" thickBot="1" x14ac:dyDescent="0.3">
      <c r="A2" s="7" t="s">
        <v>114</v>
      </c>
      <c r="B2" t="s">
        <v>11</v>
      </c>
      <c r="C2" s="1" t="s">
        <v>6</v>
      </c>
      <c r="D2" s="11">
        <v>40871</v>
      </c>
      <c r="E2" s="13">
        <v>2.5</v>
      </c>
      <c r="F2" s="16" t="s">
        <v>27</v>
      </c>
      <c r="H2" s="8" t="s">
        <v>34</v>
      </c>
      <c r="K2">
        <f>SUMIF(B:B,H2,E:E)</f>
        <v>11.5</v>
      </c>
    </row>
    <row r="3" spans="1:11" ht="16.5" thickTop="1" thickBot="1" x14ac:dyDescent="0.3">
      <c r="A3" s="3" t="s">
        <v>115</v>
      </c>
      <c r="B3" t="s">
        <v>11</v>
      </c>
      <c r="C3" s="1" t="s">
        <v>6</v>
      </c>
      <c r="D3" s="11">
        <v>40871</v>
      </c>
      <c r="E3" s="14">
        <v>2.5</v>
      </c>
      <c r="F3" s="16" t="s">
        <v>27</v>
      </c>
      <c r="H3" t="s">
        <v>11</v>
      </c>
      <c r="K3">
        <f>SUMIF(B:B,H3,E:E)</f>
        <v>60</v>
      </c>
    </row>
    <row r="4" spans="1:11" ht="16.5" thickTop="1" thickBot="1" x14ac:dyDescent="0.3">
      <c r="A4" s="3" t="s">
        <v>116</v>
      </c>
      <c r="B4" t="s">
        <v>11</v>
      </c>
      <c r="C4" s="1" t="s">
        <v>6</v>
      </c>
      <c r="D4" s="11">
        <v>40871</v>
      </c>
      <c r="E4" s="14">
        <v>2.5</v>
      </c>
      <c r="F4" s="16" t="s">
        <v>27</v>
      </c>
      <c r="H4" t="s">
        <v>12</v>
      </c>
      <c r="K4">
        <f>SUMIF(B:B,H4,E:E)</f>
        <v>15.5</v>
      </c>
    </row>
    <row r="5" spans="1:11" ht="16.5" thickTop="1" thickBot="1" x14ac:dyDescent="0.3">
      <c r="A5" s="3" t="s">
        <v>117</v>
      </c>
      <c r="B5" s="12" t="s">
        <v>12</v>
      </c>
      <c r="C5" s="2" t="s">
        <v>7</v>
      </c>
      <c r="D5" s="10">
        <v>40871</v>
      </c>
      <c r="E5" s="15">
        <v>2.5</v>
      </c>
      <c r="F5" s="17" t="s">
        <v>30</v>
      </c>
      <c r="H5" t="s">
        <v>13</v>
      </c>
      <c r="K5">
        <f>SUMIF(B:B,H5,E:E)</f>
        <v>0</v>
      </c>
    </row>
    <row r="6" spans="1:11" ht="16.5" thickTop="1" thickBot="1" x14ac:dyDescent="0.3">
      <c r="A6" s="7" t="s">
        <v>114</v>
      </c>
      <c r="B6" s="18" t="s">
        <v>11</v>
      </c>
      <c r="C6" s="1" t="s">
        <v>6</v>
      </c>
      <c r="D6" s="11">
        <v>40878</v>
      </c>
      <c r="E6" s="13">
        <v>2.5</v>
      </c>
      <c r="F6" s="16" t="s">
        <v>28</v>
      </c>
      <c r="H6" t="s">
        <v>35</v>
      </c>
      <c r="K6">
        <f>SUMIF(B:B,H6,E:E)</f>
        <v>0</v>
      </c>
    </row>
    <row r="7" spans="1:11" ht="16.5" thickTop="1" thickBot="1" x14ac:dyDescent="0.3">
      <c r="A7" s="3" t="s">
        <v>115</v>
      </c>
      <c r="B7" t="s">
        <v>11</v>
      </c>
      <c r="C7" s="1" t="s">
        <v>6</v>
      </c>
      <c r="D7" s="11">
        <v>40877</v>
      </c>
      <c r="E7" s="14">
        <v>2</v>
      </c>
      <c r="F7" s="16" t="s">
        <v>28</v>
      </c>
      <c r="H7" t="s">
        <v>42</v>
      </c>
      <c r="K7">
        <f>SUM(K2:K6)</f>
        <v>87</v>
      </c>
    </row>
    <row r="8" spans="1:11" ht="16.5" thickTop="1" thickBot="1" x14ac:dyDescent="0.3">
      <c r="A8" s="3" t="s">
        <v>116</v>
      </c>
      <c r="B8" t="s">
        <v>11</v>
      </c>
      <c r="C8" s="1" t="s">
        <v>6</v>
      </c>
      <c r="D8" s="11">
        <v>40878</v>
      </c>
      <c r="E8" s="14">
        <v>2.5</v>
      </c>
      <c r="F8" s="16" t="s">
        <v>27</v>
      </c>
    </row>
    <row r="9" spans="1:11" ht="16.5" thickTop="1" thickBot="1" x14ac:dyDescent="0.3">
      <c r="A9" s="3" t="s">
        <v>117</v>
      </c>
      <c r="B9" s="12" t="s">
        <v>12</v>
      </c>
      <c r="C9" s="2" t="s">
        <v>7</v>
      </c>
      <c r="D9" s="10">
        <v>40878</v>
      </c>
      <c r="E9" s="15">
        <v>2.5</v>
      </c>
      <c r="F9" s="17" t="s">
        <v>31</v>
      </c>
    </row>
    <row r="10" spans="1:11" ht="16.5" thickTop="1" thickBot="1" x14ac:dyDescent="0.3">
      <c r="A10" s="7" t="s">
        <v>115</v>
      </c>
      <c r="B10" s="18" t="s">
        <v>11</v>
      </c>
      <c r="C10" s="1" t="s">
        <v>6</v>
      </c>
      <c r="D10" s="11">
        <v>40892</v>
      </c>
      <c r="E10" s="13">
        <v>2.5</v>
      </c>
      <c r="F10" s="16" t="s">
        <v>29</v>
      </c>
      <c r="H10" t="s">
        <v>40</v>
      </c>
      <c r="I10" t="s">
        <v>26</v>
      </c>
    </row>
    <row r="11" spans="1:11" ht="16.5" thickTop="1" thickBot="1" x14ac:dyDescent="0.3">
      <c r="A11" s="3" t="s">
        <v>114</v>
      </c>
      <c r="B11" t="s">
        <v>11</v>
      </c>
      <c r="C11" s="1" t="s">
        <v>6</v>
      </c>
      <c r="D11" s="11">
        <v>40892</v>
      </c>
      <c r="E11" s="14">
        <v>2.5</v>
      </c>
      <c r="F11" s="16" t="s">
        <v>33</v>
      </c>
      <c r="H11" s="1" t="s">
        <v>114</v>
      </c>
      <c r="I11">
        <f>SUMIF(A:A,H11,E:E)</f>
        <v>12</v>
      </c>
    </row>
    <row r="12" spans="1:11" ht="16.5" thickTop="1" thickBot="1" x14ac:dyDescent="0.3">
      <c r="A12" s="3" t="s">
        <v>117</v>
      </c>
      <c r="B12" t="s">
        <v>11</v>
      </c>
      <c r="C12" s="1" t="s">
        <v>6</v>
      </c>
      <c r="D12" s="11">
        <v>40892</v>
      </c>
      <c r="E12" s="14">
        <v>2.5</v>
      </c>
      <c r="F12" s="16" t="s">
        <v>29</v>
      </c>
      <c r="H12" s="1" t="s">
        <v>115</v>
      </c>
      <c r="I12">
        <f>SUMIF(A:A,H12,E:E)</f>
        <v>47</v>
      </c>
    </row>
    <row r="13" spans="1:11" ht="16.5" thickTop="1" thickBot="1" x14ac:dyDescent="0.3">
      <c r="A13" s="3" t="s">
        <v>116</v>
      </c>
      <c r="B13" s="12" t="s">
        <v>12</v>
      </c>
      <c r="C13" s="2" t="s">
        <v>7</v>
      </c>
      <c r="D13" s="10">
        <v>40892</v>
      </c>
      <c r="E13" s="15">
        <v>2.5</v>
      </c>
      <c r="F13" s="17" t="s">
        <v>32</v>
      </c>
      <c r="H13" s="1" t="s">
        <v>116</v>
      </c>
      <c r="I13">
        <f>SUMIF(A:A,H13,E:E)</f>
        <v>12</v>
      </c>
    </row>
    <row r="14" spans="1:11" ht="16.5" thickTop="1" thickBot="1" x14ac:dyDescent="0.3">
      <c r="A14" s="7" t="s">
        <v>114</v>
      </c>
      <c r="B14" s="18"/>
      <c r="C14" s="1"/>
      <c r="E14" s="13"/>
      <c r="F14" s="16"/>
      <c r="H14" s="1" t="s">
        <v>117</v>
      </c>
      <c r="I14">
        <f>SUMIF(A:A,H14,E:E)</f>
        <v>16</v>
      </c>
    </row>
    <row r="15" spans="1:11" ht="16.5" thickTop="1" thickBot="1" x14ac:dyDescent="0.3">
      <c r="A15" s="3" t="s">
        <v>115</v>
      </c>
      <c r="B15" t="s">
        <v>11</v>
      </c>
      <c r="C15" s="1" t="s">
        <v>6</v>
      </c>
      <c r="D15" s="11">
        <v>40889</v>
      </c>
      <c r="E15" s="14">
        <v>2.5</v>
      </c>
      <c r="F15" s="9" t="s">
        <v>29</v>
      </c>
      <c r="H15" s="19" t="s">
        <v>36</v>
      </c>
      <c r="I15">
        <f>SUM(I11:I14)</f>
        <v>87</v>
      </c>
    </row>
    <row r="16" spans="1:11" ht="16.5" thickTop="1" thickBot="1" x14ac:dyDescent="0.3">
      <c r="A16" s="3" t="s">
        <v>116</v>
      </c>
      <c r="B16" t="s">
        <v>12</v>
      </c>
      <c r="C16" s="19" t="s">
        <v>6</v>
      </c>
      <c r="D16" s="11">
        <v>40899</v>
      </c>
      <c r="E16" s="21">
        <v>2</v>
      </c>
      <c r="F16" s="16" t="s">
        <v>38</v>
      </c>
    </row>
    <row r="17" spans="1:6" ht="16.5" thickTop="1" thickBot="1" x14ac:dyDescent="0.3">
      <c r="A17" s="3" t="s">
        <v>117</v>
      </c>
      <c r="B17" s="12" t="s">
        <v>11</v>
      </c>
      <c r="C17" s="2" t="s">
        <v>6</v>
      </c>
      <c r="D17" s="10">
        <v>40899</v>
      </c>
      <c r="E17" s="15">
        <v>2.5</v>
      </c>
      <c r="F17" s="17" t="s">
        <v>39</v>
      </c>
    </row>
    <row r="18" spans="1:6" ht="15.75" thickTop="1" x14ac:dyDescent="0.25">
      <c r="A18" t="s">
        <v>114</v>
      </c>
      <c r="B18" t="s">
        <v>34</v>
      </c>
      <c r="C18" s="19" t="s">
        <v>43</v>
      </c>
      <c r="D18" s="22">
        <v>40899</v>
      </c>
      <c r="E18" s="21">
        <v>0.5</v>
      </c>
      <c r="F18" s="23" t="s">
        <v>46</v>
      </c>
    </row>
    <row r="19" spans="1:6" x14ac:dyDescent="0.25">
      <c r="A19" t="s">
        <v>115</v>
      </c>
      <c r="B19" t="s">
        <v>34</v>
      </c>
      <c r="C19" s="19" t="s">
        <v>44</v>
      </c>
      <c r="D19" s="22">
        <v>41252</v>
      </c>
      <c r="E19" s="21">
        <v>1</v>
      </c>
      <c r="F19" s="23" t="s">
        <v>47</v>
      </c>
    </row>
    <row r="20" spans="1:6" x14ac:dyDescent="0.25">
      <c r="A20" t="s">
        <v>116</v>
      </c>
      <c r="B20" t="s">
        <v>34</v>
      </c>
      <c r="C20" s="19" t="s">
        <v>48</v>
      </c>
      <c r="D20" s="22">
        <v>40917</v>
      </c>
      <c r="E20" s="21">
        <v>1</v>
      </c>
      <c r="F20" s="23" t="s">
        <v>49</v>
      </c>
    </row>
    <row r="21" spans="1:6" x14ac:dyDescent="0.25">
      <c r="A21" t="s">
        <v>117</v>
      </c>
      <c r="B21" t="s">
        <v>11</v>
      </c>
      <c r="C21" s="19" t="s">
        <v>50</v>
      </c>
      <c r="D21" s="22">
        <v>40920</v>
      </c>
      <c r="E21" s="21">
        <v>2.5</v>
      </c>
      <c r="F21" s="23" t="s">
        <v>51</v>
      </c>
    </row>
    <row r="22" spans="1:6" x14ac:dyDescent="0.25">
      <c r="A22" t="s">
        <v>114</v>
      </c>
      <c r="B22" t="s">
        <v>11</v>
      </c>
      <c r="C22" s="19" t="s">
        <v>53</v>
      </c>
      <c r="D22" s="22">
        <v>40920</v>
      </c>
      <c r="E22" s="21">
        <v>2.5</v>
      </c>
      <c r="F22" s="23" t="s">
        <v>52</v>
      </c>
    </row>
    <row r="23" spans="1:6" x14ac:dyDescent="0.25">
      <c r="A23" t="s">
        <v>115</v>
      </c>
      <c r="B23" t="s">
        <v>11</v>
      </c>
      <c r="C23" s="19" t="s">
        <v>54</v>
      </c>
      <c r="D23" s="22">
        <v>40924</v>
      </c>
      <c r="E23" s="21">
        <v>1</v>
      </c>
      <c r="F23" s="23" t="s">
        <v>55</v>
      </c>
    </row>
    <row r="24" spans="1:6" x14ac:dyDescent="0.25">
      <c r="A24" t="s">
        <v>116</v>
      </c>
      <c r="B24" t="s">
        <v>11</v>
      </c>
      <c r="C24" s="19" t="s">
        <v>50</v>
      </c>
      <c r="D24" s="22">
        <v>40924</v>
      </c>
      <c r="E24" s="21">
        <v>0.5</v>
      </c>
      <c r="F24" s="23" t="s">
        <v>51</v>
      </c>
    </row>
    <row r="25" spans="1:6" x14ac:dyDescent="0.25">
      <c r="A25" t="s">
        <v>117</v>
      </c>
      <c r="B25" s="20" t="s">
        <v>12</v>
      </c>
      <c r="C25" s="19" t="s">
        <v>56</v>
      </c>
      <c r="D25" s="22">
        <v>40924</v>
      </c>
      <c r="E25" s="21">
        <v>1</v>
      </c>
      <c r="F25" s="23" t="s">
        <v>57</v>
      </c>
    </row>
    <row r="26" spans="1:6" x14ac:dyDescent="0.25">
      <c r="A26" t="s">
        <v>114</v>
      </c>
      <c r="B26" t="s">
        <v>34</v>
      </c>
      <c r="C26" s="19" t="s">
        <v>44</v>
      </c>
      <c r="D26" s="22">
        <v>40934</v>
      </c>
      <c r="E26" s="21">
        <v>1.5</v>
      </c>
      <c r="F26" s="23" t="s">
        <v>58</v>
      </c>
    </row>
    <row r="27" spans="1:6" x14ac:dyDescent="0.25">
      <c r="A27" t="s">
        <v>115</v>
      </c>
      <c r="B27" t="s">
        <v>11</v>
      </c>
      <c r="C27" s="19" t="s">
        <v>53</v>
      </c>
      <c r="D27" s="22">
        <v>40934</v>
      </c>
      <c r="E27" s="21">
        <v>1.5</v>
      </c>
      <c r="F27" s="23" t="s">
        <v>59</v>
      </c>
    </row>
    <row r="28" spans="1:6" x14ac:dyDescent="0.25">
      <c r="A28" t="s">
        <v>116</v>
      </c>
      <c r="B28" t="s">
        <v>11</v>
      </c>
      <c r="C28" s="19" t="s">
        <v>54</v>
      </c>
      <c r="D28" s="22">
        <v>40934</v>
      </c>
      <c r="E28" s="21">
        <v>1</v>
      </c>
      <c r="F28" s="23" t="s">
        <v>60</v>
      </c>
    </row>
    <row r="29" spans="1:6" x14ac:dyDescent="0.25">
      <c r="A29" t="s">
        <v>117</v>
      </c>
      <c r="B29" t="s">
        <v>11</v>
      </c>
      <c r="C29" s="19" t="s">
        <v>61</v>
      </c>
      <c r="D29" s="22">
        <v>40934</v>
      </c>
      <c r="E29" s="21">
        <v>1.5</v>
      </c>
      <c r="F29" s="23" t="s">
        <v>62</v>
      </c>
    </row>
    <row r="30" spans="1:6" x14ac:dyDescent="0.25">
      <c r="A30" t="s">
        <v>117</v>
      </c>
      <c r="B30" t="s">
        <v>11</v>
      </c>
      <c r="C30" s="19" t="s">
        <v>44</v>
      </c>
      <c r="D30" s="22">
        <v>40938</v>
      </c>
      <c r="E30" s="21">
        <v>0.5</v>
      </c>
      <c r="F30" s="23" t="s">
        <v>64</v>
      </c>
    </row>
    <row r="31" spans="1:6" x14ac:dyDescent="0.25">
      <c r="A31" t="s">
        <v>117</v>
      </c>
      <c r="B31" t="s">
        <v>11</v>
      </c>
      <c r="C31" s="19" t="s">
        <v>65</v>
      </c>
      <c r="D31" s="22">
        <v>40938</v>
      </c>
      <c r="E31" s="21">
        <v>0.5</v>
      </c>
      <c r="F31" s="23" t="s">
        <v>63</v>
      </c>
    </row>
    <row r="32" spans="1:6" x14ac:dyDescent="0.25">
      <c r="A32" t="s">
        <v>115</v>
      </c>
      <c r="B32" t="s">
        <v>11</v>
      </c>
      <c r="C32" s="19" t="s">
        <v>61</v>
      </c>
      <c r="D32" s="22">
        <v>40938</v>
      </c>
      <c r="E32" s="21">
        <v>0.5</v>
      </c>
      <c r="F32" s="23" t="s">
        <v>66</v>
      </c>
    </row>
    <row r="33" spans="1:6" x14ac:dyDescent="0.25">
      <c r="A33" t="s">
        <v>115</v>
      </c>
      <c r="B33" t="s">
        <v>11</v>
      </c>
      <c r="C33" s="19" t="s">
        <v>61</v>
      </c>
      <c r="D33" s="22">
        <v>40938</v>
      </c>
      <c r="E33" s="21">
        <v>0.5</v>
      </c>
      <c r="F33" s="23" t="s">
        <v>66</v>
      </c>
    </row>
    <row r="34" spans="1:6" x14ac:dyDescent="0.25">
      <c r="A34" t="s">
        <v>115</v>
      </c>
      <c r="B34" t="s">
        <v>11</v>
      </c>
      <c r="C34" s="19" t="s">
        <v>67</v>
      </c>
      <c r="D34" s="22">
        <v>40941</v>
      </c>
      <c r="E34" s="21">
        <v>2.5</v>
      </c>
      <c r="F34" s="23" t="s">
        <v>68</v>
      </c>
    </row>
    <row r="35" spans="1:6" x14ac:dyDescent="0.25">
      <c r="A35" t="s">
        <v>115</v>
      </c>
      <c r="B35" t="s">
        <v>11</v>
      </c>
      <c r="C35" s="19" t="s">
        <v>69</v>
      </c>
      <c r="D35" s="22">
        <v>40941</v>
      </c>
      <c r="E35" s="21">
        <v>2.5</v>
      </c>
      <c r="F35" s="23" t="s">
        <v>70</v>
      </c>
    </row>
    <row r="36" spans="1:6" x14ac:dyDescent="0.25">
      <c r="A36" t="s">
        <v>115</v>
      </c>
      <c r="B36" t="s">
        <v>11</v>
      </c>
      <c r="C36" s="19" t="s">
        <v>54</v>
      </c>
      <c r="D36" s="22">
        <v>40941</v>
      </c>
      <c r="E36" s="21">
        <v>2.5</v>
      </c>
      <c r="F36" s="23" t="s">
        <v>78</v>
      </c>
    </row>
    <row r="37" spans="1:6" x14ac:dyDescent="0.25">
      <c r="A37" t="s">
        <v>115</v>
      </c>
      <c r="B37" t="s">
        <v>11</v>
      </c>
      <c r="C37" s="19" t="s">
        <v>61</v>
      </c>
      <c r="D37" s="22">
        <v>40941</v>
      </c>
      <c r="E37" s="21">
        <v>1.5</v>
      </c>
      <c r="F37" s="23" t="s">
        <v>71</v>
      </c>
    </row>
    <row r="38" spans="1:6" x14ac:dyDescent="0.25">
      <c r="A38" t="s">
        <v>115</v>
      </c>
      <c r="B38" t="s">
        <v>11</v>
      </c>
      <c r="C38" s="19" t="s">
        <v>54</v>
      </c>
      <c r="D38" s="22">
        <v>40955</v>
      </c>
      <c r="E38" s="21">
        <v>2</v>
      </c>
      <c r="F38" s="23" t="s">
        <v>79</v>
      </c>
    </row>
    <row r="39" spans="1:6" x14ac:dyDescent="0.25">
      <c r="A39" t="s">
        <v>115</v>
      </c>
      <c r="B39" t="s">
        <v>11</v>
      </c>
      <c r="C39" s="19" t="s">
        <v>80</v>
      </c>
      <c r="D39" s="22">
        <v>40955</v>
      </c>
      <c r="E39" s="21">
        <v>2</v>
      </c>
      <c r="F39" s="23" t="s">
        <v>81</v>
      </c>
    </row>
    <row r="40" spans="1:6" x14ac:dyDescent="0.25">
      <c r="A40" t="s">
        <v>115</v>
      </c>
      <c r="B40" t="s">
        <v>34</v>
      </c>
      <c r="C40" s="19" t="s">
        <v>44</v>
      </c>
      <c r="D40" s="22">
        <v>40962</v>
      </c>
      <c r="E40" s="24">
        <v>2.5</v>
      </c>
      <c r="F40" s="23" t="s">
        <v>82</v>
      </c>
    </row>
    <row r="41" spans="1:6" x14ac:dyDescent="0.25">
      <c r="A41" t="s">
        <v>115</v>
      </c>
      <c r="B41" t="s">
        <v>11</v>
      </c>
      <c r="C41" s="19" t="s">
        <v>54</v>
      </c>
      <c r="D41" s="22">
        <v>40962</v>
      </c>
      <c r="E41" s="24">
        <v>2.5</v>
      </c>
      <c r="F41" s="23" t="s">
        <v>83</v>
      </c>
    </row>
    <row r="42" spans="1:6" x14ac:dyDescent="0.25">
      <c r="A42" t="s">
        <v>115</v>
      </c>
      <c r="B42" t="s">
        <v>12</v>
      </c>
      <c r="C42" s="19" t="s">
        <v>61</v>
      </c>
      <c r="D42" s="22">
        <v>40962</v>
      </c>
      <c r="E42" s="24">
        <v>2.5</v>
      </c>
      <c r="F42" s="23" t="s">
        <v>87</v>
      </c>
    </row>
    <row r="43" spans="1:6" x14ac:dyDescent="0.25">
      <c r="A43" t="s">
        <v>115</v>
      </c>
      <c r="B43" t="s">
        <v>11</v>
      </c>
      <c r="C43" s="19" t="s">
        <v>84</v>
      </c>
      <c r="D43" s="22">
        <v>40962</v>
      </c>
      <c r="E43" s="24">
        <v>1.5</v>
      </c>
      <c r="F43" s="23" t="s">
        <v>85</v>
      </c>
    </row>
    <row r="44" spans="1:6" x14ac:dyDescent="0.25">
      <c r="A44" t="s">
        <v>115</v>
      </c>
      <c r="B44" t="s">
        <v>11</v>
      </c>
      <c r="C44" s="19" t="s">
        <v>86</v>
      </c>
      <c r="D44" s="22">
        <v>40962</v>
      </c>
      <c r="E44" s="24">
        <v>1</v>
      </c>
      <c r="F44" s="23" t="s">
        <v>88</v>
      </c>
    </row>
    <row r="45" spans="1:6" x14ac:dyDescent="0.25">
      <c r="A45" t="s">
        <v>115</v>
      </c>
      <c r="B45" t="s">
        <v>34</v>
      </c>
      <c r="C45" s="19" t="s">
        <v>89</v>
      </c>
      <c r="D45" s="22">
        <v>40969</v>
      </c>
      <c r="E45" s="24">
        <v>2.5</v>
      </c>
      <c r="F45" s="23" t="s">
        <v>90</v>
      </c>
    </row>
    <row r="46" spans="1:6" x14ac:dyDescent="0.25">
      <c r="A46" t="s">
        <v>115</v>
      </c>
      <c r="B46" t="s">
        <v>34</v>
      </c>
      <c r="C46" s="19" t="s">
        <v>89</v>
      </c>
      <c r="D46" s="22">
        <v>40969</v>
      </c>
      <c r="E46" s="24">
        <v>2.5</v>
      </c>
      <c r="F46" s="23" t="s">
        <v>91</v>
      </c>
    </row>
    <row r="47" spans="1:6" x14ac:dyDescent="0.25">
      <c r="A47" t="s">
        <v>115</v>
      </c>
      <c r="B47" t="s">
        <v>12</v>
      </c>
      <c r="C47" s="19" t="s">
        <v>92</v>
      </c>
      <c r="D47" s="22">
        <v>40969</v>
      </c>
      <c r="E47" s="24">
        <v>2.5</v>
      </c>
      <c r="F47" s="23" t="s">
        <v>93</v>
      </c>
    </row>
    <row r="48" spans="1:6" x14ac:dyDescent="0.25">
      <c r="A48" t="s">
        <v>115</v>
      </c>
      <c r="B48" t="s">
        <v>11</v>
      </c>
      <c r="C48" s="19" t="s">
        <v>94</v>
      </c>
      <c r="D48" s="22">
        <v>40976</v>
      </c>
      <c r="E48" s="24">
        <v>2.5</v>
      </c>
      <c r="F48" s="23" t="s">
        <v>95</v>
      </c>
    </row>
  </sheetData>
  <dataValidations count="2">
    <dataValidation type="list" allowBlank="1" showInputMessage="1" showErrorMessage="1" errorTitle="Eingabe korrigieren" promptTitle="Falsche Eingabe" sqref="B1:B48 B50:B65536">
      <formula1>$H$1:$H$6</formula1>
    </dataValidation>
    <dataValidation type="list" allowBlank="1" showInputMessage="1" showErrorMessage="1" errorTitle="Name korrigieren" promptTitle="Name falsch" sqref="A50:A65536 A1:A48">
      <formula1>$H$11:$H$14</formula1>
    </dataValidation>
  </dataValidations>
  <pageMargins left="0.75" right="0.75" top="0.78740157499999996" bottom="0.78740157499999996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A4" sqref="A4"/>
    </sheetView>
  </sheetViews>
  <sheetFormatPr baseColWidth="10" defaultRowHeight="15" x14ac:dyDescent="0.25"/>
  <cols>
    <col min="1" max="1" width="10.85546875" customWidth="1"/>
    <col min="2" max="2" width="27" customWidth="1"/>
    <col min="3" max="3" width="32.140625" customWidth="1"/>
    <col min="4" max="4" width="11" customWidth="1"/>
    <col min="5" max="5" width="11.42578125" style="26" customWidth="1"/>
    <col min="6" max="6" width="31.42578125" customWidth="1"/>
    <col min="7" max="7" width="22.85546875" customWidth="1"/>
  </cols>
  <sheetData>
    <row r="1" spans="1:11" ht="15.75" thickTop="1" x14ac:dyDescent="0.25">
      <c r="B1" s="4" t="s">
        <v>24</v>
      </c>
      <c r="C1" s="5" t="s">
        <v>5</v>
      </c>
      <c r="D1" s="5" t="s">
        <v>4</v>
      </c>
      <c r="E1" s="25" t="s">
        <v>26</v>
      </c>
      <c r="F1" s="6" t="s">
        <v>25</v>
      </c>
      <c r="H1" t="s">
        <v>24</v>
      </c>
      <c r="K1" t="s">
        <v>41</v>
      </c>
    </row>
    <row r="2" spans="1:11" ht="15.75" thickBot="1" x14ac:dyDescent="0.3">
      <c r="A2" s="7" t="s">
        <v>117</v>
      </c>
      <c r="C2" s="1"/>
      <c r="D2" s="11"/>
      <c r="F2" s="16"/>
      <c r="H2" s="8" t="s">
        <v>14</v>
      </c>
      <c r="K2">
        <f>SUMIF(B:B,H2,E:E)</f>
        <v>6.5</v>
      </c>
    </row>
    <row r="3" spans="1:11" ht="16.5" thickTop="1" thickBot="1" x14ac:dyDescent="0.3">
      <c r="A3" s="3" t="s">
        <v>114</v>
      </c>
      <c r="B3" t="s">
        <v>15</v>
      </c>
      <c r="C3" s="1" t="s">
        <v>97</v>
      </c>
      <c r="D3" s="11">
        <v>40983</v>
      </c>
      <c r="E3" s="27">
        <v>2.5</v>
      </c>
      <c r="F3" s="16" t="s">
        <v>98</v>
      </c>
      <c r="H3" t="s">
        <v>15</v>
      </c>
      <c r="K3">
        <f>SUMIF(B:B,H3,E:E)</f>
        <v>11.5</v>
      </c>
    </row>
    <row r="4" spans="1:11" ht="16.5" thickTop="1" thickBot="1" x14ac:dyDescent="0.3">
      <c r="A4" s="3" t="s">
        <v>114</v>
      </c>
      <c r="B4" t="s">
        <v>15</v>
      </c>
      <c r="C4" s="1" t="s">
        <v>101</v>
      </c>
      <c r="D4" s="11">
        <v>40983</v>
      </c>
      <c r="E4" s="27">
        <v>2.5</v>
      </c>
      <c r="F4" s="16" t="s">
        <v>102</v>
      </c>
      <c r="H4" t="s">
        <v>16</v>
      </c>
      <c r="K4">
        <f>SUMIF(B:B,H4,E:E)</f>
        <v>0</v>
      </c>
    </row>
    <row r="5" spans="1:11" ht="16.5" thickTop="1" thickBot="1" x14ac:dyDescent="0.3">
      <c r="A5" s="3" t="s">
        <v>3</v>
      </c>
      <c r="B5" s="12" t="s">
        <v>17</v>
      </c>
      <c r="C5" s="2" t="s">
        <v>99</v>
      </c>
      <c r="D5" s="10">
        <v>40983</v>
      </c>
      <c r="E5" s="28">
        <v>2.5</v>
      </c>
      <c r="F5" s="17" t="s">
        <v>100</v>
      </c>
      <c r="H5" t="s">
        <v>17</v>
      </c>
      <c r="K5">
        <f>SUMIF(B:B,H5,E:E)</f>
        <v>9.5</v>
      </c>
    </row>
    <row r="6" spans="1:11" ht="16.5" thickTop="1" thickBot="1" x14ac:dyDescent="0.3">
      <c r="A6" s="7" t="s">
        <v>0</v>
      </c>
      <c r="B6" s="18"/>
      <c r="C6" s="1"/>
      <c r="D6" s="11"/>
      <c r="F6" s="16"/>
      <c r="H6" t="s">
        <v>42</v>
      </c>
      <c r="K6">
        <f>SUM(K2:K5)</f>
        <v>27.5</v>
      </c>
    </row>
    <row r="7" spans="1:11" ht="16.5" thickTop="1" thickBot="1" x14ac:dyDescent="0.3">
      <c r="A7" s="3" t="s">
        <v>1</v>
      </c>
      <c r="B7" t="s">
        <v>15</v>
      </c>
      <c r="C7" s="19" t="s">
        <v>104</v>
      </c>
      <c r="D7" s="11">
        <v>40990</v>
      </c>
      <c r="E7" s="27">
        <v>2</v>
      </c>
      <c r="F7" s="16" t="s">
        <v>105</v>
      </c>
      <c r="H7" t="s">
        <v>40</v>
      </c>
      <c r="I7" t="s">
        <v>26</v>
      </c>
    </row>
    <row r="8" spans="1:11" ht="16.5" thickTop="1" thickBot="1" x14ac:dyDescent="0.3">
      <c r="A8" s="3" t="s">
        <v>2</v>
      </c>
      <c r="B8" t="s">
        <v>15</v>
      </c>
      <c r="C8" s="1" t="s">
        <v>101</v>
      </c>
      <c r="D8" s="11">
        <v>40990</v>
      </c>
      <c r="E8" s="27">
        <v>2</v>
      </c>
      <c r="F8" s="16" t="s">
        <v>103</v>
      </c>
      <c r="H8" s="1" t="s">
        <v>114</v>
      </c>
      <c r="I8">
        <f>SUMIF(A:A,H8,E:E)</f>
        <v>5</v>
      </c>
    </row>
    <row r="9" spans="1:11" ht="16.5" thickTop="1" thickBot="1" x14ac:dyDescent="0.3">
      <c r="A9" s="3" t="s">
        <v>3</v>
      </c>
      <c r="B9" s="12" t="s">
        <v>17</v>
      </c>
      <c r="C9" s="2" t="s">
        <v>99</v>
      </c>
      <c r="D9" s="10">
        <v>40990</v>
      </c>
      <c r="E9" s="28">
        <v>2.5</v>
      </c>
      <c r="F9" s="17" t="s">
        <v>100</v>
      </c>
      <c r="H9" s="1" t="s">
        <v>115</v>
      </c>
      <c r="I9">
        <f>SUMIF(A:A,H9,E:E)</f>
        <v>0</v>
      </c>
    </row>
    <row r="10" spans="1:11" ht="16.5" thickTop="1" thickBot="1" x14ac:dyDescent="0.3">
      <c r="A10" s="7" t="s">
        <v>0</v>
      </c>
      <c r="B10" s="18"/>
      <c r="C10" s="1"/>
      <c r="F10" s="16"/>
      <c r="H10" s="1" t="s">
        <v>116</v>
      </c>
      <c r="I10">
        <f>SUMIF(A:A,H10,E:E)</f>
        <v>0</v>
      </c>
    </row>
    <row r="11" spans="1:11" ht="16.5" thickTop="1" thickBot="1" x14ac:dyDescent="0.3">
      <c r="A11" s="3" t="s">
        <v>1</v>
      </c>
      <c r="C11" s="1"/>
      <c r="D11" s="11"/>
      <c r="E11" s="27"/>
      <c r="F11" s="16"/>
      <c r="H11" s="1" t="s">
        <v>117</v>
      </c>
      <c r="I11">
        <f>SUMIF(A:A,H11,E:E)</f>
        <v>0</v>
      </c>
    </row>
    <row r="12" spans="1:11" ht="16.5" thickTop="1" thickBot="1" x14ac:dyDescent="0.3">
      <c r="A12" s="3" t="s">
        <v>2</v>
      </c>
      <c r="C12" s="1"/>
      <c r="D12" s="11"/>
      <c r="E12" s="27"/>
      <c r="F12" s="16"/>
      <c r="H12" s="19" t="s">
        <v>36</v>
      </c>
      <c r="I12">
        <f>SUM(I8:I11)</f>
        <v>5</v>
      </c>
    </row>
    <row r="13" spans="1:11" ht="16.5" thickTop="1" thickBot="1" x14ac:dyDescent="0.3">
      <c r="A13" s="3" t="s">
        <v>3</v>
      </c>
      <c r="B13" s="12"/>
      <c r="C13" s="2"/>
      <c r="D13" s="10"/>
      <c r="E13" s="28"/>
      <c r="F13" s="17"/>
    </row>
    <row r="14" spans="1:11" ht="16.5" thickTop="1" thickBot="1" x14ac:dyDescent="0.3">
      <c r="A14" s="7" t="s">
        <v>0</v>
      </c>
      <c r="B14" s="18"/>
      <c r="C14" s="1"/>
      <c r="F14" s="16"/>
    </row>
    <row r="15" spans="1:11" ht="16.5" thickTop="1" thickBot="1" x14ac:dyDescent="0.3">
      <c r="A15" s="3" t="s">
        <v>1</v>
      </c>
      <c r="C15" s="1"/>
      <c r="D15" s="11"/>
      <c r="E15" s="27"/>
      <c r="F15" s="9"/>
    </row>
    <row r="16" spans="1:11" ht="16.5" thickTop="1" thickBot="1" x14ac:dyDescent="0.3">
      <c r="A16" s="3" t="s">
        <v>2</v>
      </c>
      <c r="C16" s="1"/>
      <c r="D16" s="11"/>
      <c r="E16" s="27"/>
      <c r="F16" s="16"/>
    </row>
    <row r="17" spans="1:6" ht="16.5" thickTop="1" thickBot="1" x14ac:dyDescent="0.3">
      <c r="A17" s="3" t="s">
        <v>3</v>
      </c>
      <c r="B17" s="12"/>
      <c r="C17" s="2"/>
      <c r="D17" s="10"/>
      <c r="E17" s="28"/>
      <c r="F17" s="17"/>
    </row>
    <row r="18" spans="1:6" ht="15.75" thickTop="1" x14ac:dyDescent="0.25">
      <c r="A18" t="s">
        <v>2</v>
      </c>
      <c r="B18" t="s">
        <v>15</v>
      </c>
      <c r="C18" s="19" t="s">
        <v>96</v>
      </c>
      <c r="D18" s="22">
        <v>40976</v>
      </c>
      <c r="E18" s="26">
        <v>2.5</v>
      </c>
      <c r="F18" s="23" t="s">
        <v>91</v>
      </c>
    </row>
    <row r="19" spans="1:6" x14ac:dyDescent="0.25">
      <c r="A19" t="s">
        <v>2</v>
      </c>
      <c r="B19" t="s">
        <v>14</v>
      </c>
      <c r="C19" s="19" t="s">
        <v>106</v>
      </c>
      <c r="D19" s="22">
        <v>41011</v>
      </c>
      <c r="E19" s="26">
        <v>2.5</v>
      </c>
      <c r="F19" s="23" t="s">
        <v>107</v>
      </c>
    </row>
    <row r="20" spans="1:6" x14ac:dyDescent="0.25">
      <c r="A20" t="s">
        <v>1</v>
      </c>
      <c r="B20" t="s">
        <v>14</v>
      </c>
      <c r="C20" t="s">
        <v>106</v>
      </c>
      <c r="D20" s="22">
        <v>41011</v>
      </c>
      <c r="E20" s="26">
        <v>1.5</v>
      </c>
      <c r="F20" t="s">
        <v>107</v>
      </c>
    </row>
    <row r="21" spans="1:6" x14ac:dyDescent="0.25">
      <c r="A21" t="s">
        <v>3</v>
      </c>
      <c r="B21" t="s">
        <v>17</v>
      </c>
      <c r="C21" t="s">
        <v>108</v>
      </c>
      <c r="D21" s="22">
        <v>41011</v>
      </c>
      <c r="E21" s="26">
        <v>2.5</v>
      </c>
      <c r="F21" t="s">
        <v>109</v>
      </c>
    </row>
    <row r="22" spans="1:6" x14ac:dyDescent="0.25">
      <c r="A22" t="s">
        <v>1</v>
      </c>
      <c r="B22" t="s">
        <v>17</v>
      </c>
      <c r="C22" t="s">
        <v>110</v>
      </c>
      <c r="D22" s="22">
        <v>41025</v>
      </c>
      <c r="E22" s="26">
        <v>1</v>
      </c>
      <c r="F22" t="s">
        <v>111</v>
      </c>
    </row>
    <row r="23" spans="1:6" x14ac:dyDescent="0.25">
      <c r="A23" t="s">
        <v>2</v>
      </c>
      <c r="B23" t="s">
        <v>14</v>
      </c>
      <c r="C23" t="s">
        <v>112</v>
      </c>
      <c r="D23" s="22">
        <v>41025</v>
      </c>
      <c r="E23" s="26">
        <v>2.5</v>
      </c>
      <c r="F23" t="s">
        <v>113</v>
      </c>
    </row>
    <row r="24" spans="1:6" x14ac:dyDescent="0.25">
      <c r="A24" t="s">
        <v>3</v>
      </c>
      <c r="B24" t="s">
        <v>17</v>
      </c>
      <c r="C24" t="s">
        <v>110</v>
      </c>
      <c r="D24" s="22">
        <v>41025</v>
      </c>
      <c r="E24" s="26">
        <v>1</v>
      </c>
      <c r="F24" t="s">
        <v>111</v>
      </c>
    </row>
  </sheetData>
  <dataValidations count="2">
    <dataValidation type="list" allowBlank="1" showInputMessage="1" showErrorMessage="1" sqref="B1:B1048576">
      <formula1>$H$1:$H$5</formula1>
    </dataValidation>
    <dataValidation type="list" allowBlank="1" showInputMessage="1" showErrorMessage="1" sqref="A1:A1048576">
      <formula1>$H$8:$H$11</formula1>
    </dataValidation>
  </dataValidations>
  <pageMargins left="0.75" right="0.75" top="0.78740157499999996" bottom="0.78740157499999996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opLeftCell="A6" workbookViewId="0">
      <selection activeCell="H13" sqref="H13:H16"/>
    </sheetView>
  </sheetViews>
  <sheetFormatPr baseColWidth="10" defaultRowHeight="15" x14ac:dyDescent="0.25"/>
  <cols>
    <col min="1" max="1" width="10.85546875" customWidth="1"/>
    <col min="2" max="2" width="23" customWidth="1"/>
    <col min="3" max="3" width="11.42578125" customWidth="1"/>
  </cols>
  <sheetData>
    <row r="1" spans="1:11" ht="15.75" thickTop="1" x14ac:dyDescent="0.25">
      <c r="B1" s="4" t="s">
        <v>24</v>
      </c>
      <c r="C1" s="5" t="s">
        <v>5</v>
      </c>
      <c r="D1" s="5" t="s">
        <v>4</v>
      </c>
      <c r="E1" s="5" t="s">
        <v>26</v>
      </c>
      <c r="F1" s="6" t="s">
        <v>25</v>
      </c>
      <c r="H1" t="s">
        <v>24</v>
      </c>
      <c r="K1" t="s">
        <v>41</v>
      </c>
    </row>
    <row r="2" spans="1:11" ht="15.75" thickBot="1" x14ac:dyDescent="0.3">
      <c r="A2" s="7" t="s">
        <v>0</v>
      </c>
      <c r="C2" s="1"/>
      <c r="D2" s="11"/>
      <c r="E2" s="13"/>
      <c r="F2" s="16"/>
      <c r="H2" s="8" t="s">
        <v>18</v>
      </c>
      <c r="K2">
        <f t="shared" ref="K2:K7" si="0">SUMIF(B:B,H2,E:E)</f>
        <v>0</v>
      </c>
    </row>
    <row r="3" spans="1:11" ht="16.5" thickTop="1" thickBot="1" x14ac:dyDescent="0.3">
      <c r="A3" s="3" t="s">
        <v>1</v>
      </c>
      <c r="C3" s="1"/>
      <c r="D3" s="11"/>
      <c r="E3" s="14"/>
      <c r="F3" s="16"/>
      <c r="H3" t="s">
        <v>19</v>
      </c>
      <c r="K3">
        <f t="shared" si="0"/>
        <v>0</v>
      </c>
    </row>
    <row r="4" spans="1:11" ht="16.5" thickTop="1" thickBot="1" x14ac:dyDescent="0.3">
      <c r="A4" s="3" t="s">
        <v>2</v>
      </c>
      <c r="C4" s="1"/>
      <c r="D4" s="11"/>
      <c r="E4" s="14"/>
      <c r="F4" s="16"/>
      <c r="H4" t="s">
        <v>20</v>
      </c>
      <c r="K4">
        <f t="shared" si="0"/>
        <v>0</v>
      </c>
    </row>
    <row r="5" spans="1:11" ht="16.5" thickTop="1" thickBot="1" x14ac:dyDescent="0.3">
      <c r="A5" s="3" t="s">
        <v>3</v>
      </c>
      <c r="B5" s="12"/>
      <c r="C5" s="2"/>
      <c r="D5" s="10"/>
      <c r="E5" s="15"/>
      <c r="F5" s="17"/>
      <c r="H5" t="s">
        <v>21</v>
      </c>
      <c r="K5">
        <f t="shared" si="0"/>
        <v>0</v>
      </c>
    </row>
    <row r="6" spans="1:11" ht="16.5" thickTop="1" thickBot="1" x14ac:dyDescent="0.3">
      <c r="A6" s="7" t="s">
        <v>0</v>
      </c>
      <c r="B6" s="18"/>
      <c r="C6" s="1"/>
      <c r="D6" s="11"/>
      <c r="E6" s="13"/>
      <c r="F6" s="16"/>
      <c r="H6" t="s">
        <v>22</v>
      </c>
      <c r="K6">
        <f t="shared" si="0"/>
        <v>0</v>
      </c>
    </row>
    <row r="7" spans="1:11" ht="16.5" thickTop="1" thickBot="1" x14ac:dyDescent="0.3">
      <c r="A7" s="3" t="s">
        <v>1</v>
      </c>
      <c r="C7" s="1"/>
      <c r="D7" s="11"/>
      <c r="E7" s="14"/>
      <c r="F7" s="16"/>
      <c r="H7" t="s">
        <v>23</v>
      </c>
      <c r="K7">
        <f t="shared" si="0"/>
        <v>0</v>
      </c>
    </row>
    <row r="8" spans="1:11" ht="16.5" thickTop="1" thickBot="1" x14ac:dyDescent="0.3">
      <c r="A8" s="3" t="s">
        <v>2</v>
      </c>
      <c r="C8" s="1"/>
      <c r="D8" s="11"/>
      <c r="E8" s="14"/>
      <c r="F8" s="16"/>
      <c r="H8" t="s">
        <v>42</v>
      </c>
      <c r="K8">
        <f>SUM(K2:K7)</f>
        <v>0</v>
      </c>
    </row>
    <row r="9" spans="1:11" ht="16.5" thickTop="1" thickBot="1" x14ac:dyDescent="0.3">
      <c r="A9" s="3" t="s">
        <v>3</v>
      </c>
      <c r="B9" s="12"/>
      <c r="C9" s="2"/>
      <c r="D9" s="10"/>
      <c r="E9" s="15"/>
      <c r="F9" s="17"/>
    </row>
    <row r="10" spans="1:11" ht="16.5" thickTop="1" thickBot="1" x14ac:dyDescent="0.3">
      <c r="A10" s="7" t="s">
        <v>0</v>
      </c>
      <c r="B10" s="18"/>
      <c r="C10" s="1"/>
      <c r="E10" s="13"/>
      <c r="F10" s="16"/>
    </row>
    <row r="11" spans="1:11" ht="16.5" thickTop="1" thickBot="1" x14ac:dyDescent="0.3">
      <c r="A11" s="3" t="s">
        <v>1</v>
      </c>
      <c r="C11" s="1"/>
      <c r="D11" s="11"/>
      <c r="E11" s="14"/>
      <c r="F11" s="16"/>
    </row>
    <row r="12" spans="1:11" ht="16.5" thickTop="1" thickBot="1" x14ac:dyDescent="0.3">
      <c r="A12" s="3" t="s">
        <v>2</v>
      </c>
      <c r="C12" s="1"/>
      <c r="D12" s="11"/>
      <c r="E12" s="14"/>
      <c r="F12" s="16"/>
      <c r="H12" t="s">
        <v>40</v>
      </c>
      <c r="I12" t="s">
        <v>26</v>
      </c>
    </row>
    <row r="13" spans="1:11" ht="16.5" thickTop="1" thickBot="1" x14ac:dyDescent="0.3">
      <c r="A13" s="3" t="s">
        <v>3</v>
      </c>
      <c r="B13" s="12"/>
      <c r="C13" s="2"/>
      <c r="D13" s="10"/>
      <c r="E13" s="15"/>
      <c r="F13" s="17"/>
      <c r="H13" s="1" t="s">
        <v>114</v>
      </c>
      <c r="I13">
        <f>SUMIF(A:A,H13,E:E)</f>
        <v>0</v>
      </c>
    </row>
    <row r="14" spans="1:11" ht="16.5" thickTop="1" thickBot="1" x14ac:dyDescent="0.3">
      <c r="A14" s="7" t="s">
        <v>0</v>
      </c>
      <c r="B14" s="18"/>
      <c r="C14" s="1"/>
      <c r="E14" s="13"/>
      <c r="F14" s="16"/>
      <c r="H14" s="1" t="s">
        <v>115</v>
      </c>
      <c r="I14">
        <f>SUMIF(A:A,H14,E:E)</f>
        <v>0</v>
      </c>
    </row>
    <row r="15" spans="1:11" ht="16.5" thickTop="1" thickBot="1" x14ac:dyDescent="0.3">
      <c r="A15" s="3" t="s">
        <v>1</v>
      </c>
      <c r="C15" s="1"/>
      <c r="D15" s="11"/>
      <c r="E15" s="14"/>
      <c r="F15" s="9"/>
      <c r="H15" s="1" t="s">
        <v>116</v>
      </c>
      <c r="I15">
        <f>SUMIF(A:A,H15,E:E)</f>
        <v>0</v>
      </c>
    </row>
    <row r="16" spans="1:11" ht="16.5" thickTop="1" thickBot="1" x14ac:dyDescent="0.3">
      <c r="A16" s="3" t="s">
        <v>2</v>
      </c>
      <c r="C16" s="1"/>
      <c r="D16" s="11"/>
      <c r="E16" s="14"/>
      <c r="F16" s="16"/>
      <c r="H16" s="1" t="s">
        <v>117</v>
      </c>
      <c r="I16">
        <f>SUMIF(A:A,H16,E:E)</f>
        <v>0</v>
      </c>
    </row>
    <row r="17" spans="1:9" ht="16.5" thickTop="1" thickBot="1" x14ac:dyDescent="0.3">
      <c r="A17" s="3" t="s">
        <v>3</v>
      </c>
      <c r="B17" s="12"/>
      <c r="C17" s="2"/>
      <c r="D17" s="10"/>
      <c r="E17" s="15"/>
      <c r="F17" s="17"/>
      <c r="H17" s="19" t="s">
        <v>36</v>
      </c>
      <c r="I17">
        <f>SUM(I13:I16)</f>
        <v>0</v>
      </c>
    </row>
    <row r="18" spans="1:9" ht="15.75" thickTop="1" x14ac:dyDescent="0.25"/>
  </sheetData>
  <dataValidations count="2">
    <dataValidation type="list" allowBlank="1" showInputMessage="1" showErrorMessage="1" errorTitle="Name korrigieren" promptTitle="Name falsch" sqref="A1:A21">
      <formula1>$H$1:$H$1</formula1>
    </dataValidation>
    <dataValidation type="list" allowBlank="1" showInputMessage="1" showErrorMessage="1" errorTitle="Eingabe korrigieren" promptTitle="Falsche Eingabe" sqref="B1:B1048576">
      <formula1>$H$1:$H$7</formula1>
    </dataValidation>
  </dataValidations>
  <pageMargins left="0.75" right="0.75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A5" sqref="A5"/>
    </sheetView>
  </sheetViews>
  <sheetFormatPr baseColWidth="10" defaultRowHeight="15" x14ac:dyDescent="0.25"/>
  <cols>
    <col min="1" max="5" width="10.85546875" customWidth="1"/>
    <col min="6" max="6" width="11.42578125" style="24" customWidth="1"/>
  </cols>
  <sheetData>
    <row r="1" spans="1:8" x14ac:dyDescent="0.25">
      <c r="F1" s="24" t="s">
        <v>72</v>
      </c>
      <c r="H1" t="s">
        <v>73</v>
      </c>
    </row>
    <row r="2" spans="1:8" x14ac:dyDescent="0.25">
      <c r="A2" t="s">
        <v>74</v>
      </c>
      <c r="F2" s="24">
        <f>Projektmanagement!I18</f>
        <v>50.5</v>
      </c>
      <c r="H2">
        <v>25</v>
      </c>
    </row>
    <row r="3" spans="1:8" x14ac:dyDescent="0.25">
      <c r="B3" s="8" t="s">
        <v>8</v>
      </c>
      <c r="F3" s="24">
        <f>Projektmanagement!J2</f>
        <v>0</v>
      </c>
    </row>
    <row r="4" spans="1:8" x14ac:dyDescent="0.25">
      <c r="B4" t="s">
        <v>37</v>
      </c>
      <c r="F4" s="24">
        <f>Projektmanagement!J5</f>
        <v>12.5</v>
      </c>
    </row>
    <row r="5" spans="1:8" x14ac:dyDescent="0.25">
      <c r="B5" t="s">
        <v>9</v>
      </c>
      <c r="F5" s="24">
        <f>Projektmanagement!J6</f>
        <v>8.5</v>
      </c>
    </row>
    <row r="6" spans="1:8" x14ac:dyDescent="0.25">
      <c r="B6" t="s">
        <v>10</v>
      </c>
      <c r="F6" s="24">
        <f>Projektmanagement!J7</f>
        <v>3</v>
      </c>
    </row>
    <row r="7" spans="1:8" x14ac:dyDescent="0.25">
      <c r="B7" s="19" t="s">
        <v>45</v>
      </c>
      <c r="F7" s="24">
        <f>Projektmanagement!J8</f>
        <v>3</v>
      </c>
    </row>
    <row r="8" spans="1:8" x14ac:dyDescent="0.25">
      <c r="A8" t="s">
        <v>75</v>
      </c>
      <c r="F8" s="24">
        <f>Grobentwicklung!I15</f>
        <v>87</v>
      </c>
      <c r="H8">
        <v>120</v>
      </c>
    </row>
    <row r="9" spans="1:8" x14ac:dyDescent="0.25">
      <c r="B9" s="8" t="s">
        <v>34</v>
      </c>
      <c r="F9" s="24">
        <f>Grobentwicklung!K2</f>
        <v>11.5</v>
      </c>
    </row>
    <row r="10" spans="1:8" x14ac:dyDescent="0.25">
      <c r="B10" t="s">
        <v>11</v>
      </c>
      <c r="F10" s="24">
        <f>Grobentwicklung!K3</f>
        <v>60</v>
      </c>
    </row>
    <row r="11" spans="1:8" x14ac:dyDescent="0.25">
      <c r="B11" t="s">
        <v>12</v>
      </c>
      <c r="F11" s="24">
        <f>Grobentwicklung!K4</f>
        <v>15.5</v>
      </c>
    </row>
    <row r="12" spans="1:8" x14ac:dyDescent="0.25">
      <c r="B12" t="s">
        <v>13</v>
      </c>
      <c r="F12" s="24">
        <f>Grobentwicklung!K5</f>
        <v>0</v>
      </c>
    </row>
    <row r="13" spans="1:8" x14ac:dyDescent="0.25">
      <c r="B13" t="s">
        <v>35</v>
      </c>
      <c r="F13" s="24">
        <f>Grobentwicklung!K6</f>
        <v>0</v>
      </c>
    </row>
    <row r="14" spans="1:8" x14ac:dyDescent="0.25">
      <c r="A14" t="s">
        <v>76</v>
      </c>
      <c r="F14" s="24">
        <f>SUM(F15:F18)</f>
        <v>27.5</v>
      </c>
      <c r="H14">
        <v>50</v>
      </c>
    </row>
    <row r="15" spans="1:8" x14ac:dyDescent="0.25">
      <c r="B15" s="8" t="s">
        <v>14</v>
      </c>
      <c r="F15" s="24">
        <f>Feinentwicklung!K2</f>
        <v>6.5</v>
      </c>
    </row>
    <row r="16" spans="1:8" x14ac:dyDescent="0.25">
      <c r="B16" t="s">
        <v>15</v>
      </c>
      <c r="F16" s="24">
        <f>Feinentwicklung!K3</f>
        <v>11.5</v>
      </c>
    </row>
    <row r="17" spans="1:8" x14ac:dyDescent="0.25">
      <c r="B17" t="s">
        <v>16</v>
      </c>
      <c r="F17" s="24">
        <f>Feinentwicklung!K4</f>
        <v>0</v>
      </c>
    </row>
    <row r="18" spans="1:8" x14ac:dyDescent="0.25">
      <c r="B18" t="s">
        <v>17</v>
      </c>
      <c r="F18" s="24">
        <f>Feinentwicklung!K5</f>
        <v>9.5</v>
      </c>
    </row>
    <row r="19" spans="1:8" x14ac:dyDescent="0.25">
      <c r="A19" t="s">
        <v>77</v>
      </c>
      <c r="F19" s="24">
        <f>'Tests und Abnahme'!K8</f>
        <v>0</v>
      </c>
      <c r="H19">
        <v>22</v>
      </c>
    </row>
    <row r="20" spans="1:8" x14ac:dyDescent="0.25">
      <c r="B20" s="8" t="s">
        <v>18</v>
      </c>
      <c r="F20" s="24">
        <f>'Tests und Abnahme'!K2</f>
        <v>0</v>
      </c>
    </row>
    <row r="21" spans="1:8" x14ac:dyDescent="0.25">
      <c r="B21" t="s">
        <v>19</v>
      </c>
      <c r="F21" s="24">
        <f>'Tests und Abnahme'!K3</f>
        <v>0</v>
      </c>
    </row>
    <row r="22" spans="1:8" x14ac:dyDescent="0.25">
      <c r="B22" t="s">
        <v>20</v>
      </c>
      <c r="F22" s="24">
        <f>'Tests und Abnahme'!K4</f>
        <v>0</v>
      </c>
    </row>
    <row r="23" spans="1:8" x14ac:dyDescent="0.25">
      <c r="B23" t="s">
        <v>21</v>
      </c>
      <c r="F23" s="24">
        <f>'Tests und Abnahme'!K5</f>
        <v>0</v>
      </c>
    </row>
    <row r="24" spans="1:8" x14ac:dyDescent="0.25">
      <c r="B24" t="s">
        <v>22</v>
      </c>
      <c r="F24" s="24">
        <f>'Tests und Abnahme'!K6</f>
        <v>0</v>
      </c>
    </row>
    <row r="25" spans="1:8" x14ac:dyDescent="0.25">
      <c r="B25" t="s">
        <v>23</v>
      </c>
      <c r="F25" s="24">
        <f>'Tests und Abnahme'!K7</f>
        <v>0</v>
      </c>
    </row>
  </sheetData>
  <pageMargins left="0.75" right="0.75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Projektmanagement</vt:lpstr>
      <vt:lpstr>Grobentwicklung</vt:lpstr>
      <vt:lpstr>Feinentwicklung</vt:lpstr>
      <vt:lpstr>Tests und Abnahme</vt:lpstr>
      <vt:lpstr>Gesamtansicht</vt:lpstr>
      <vt:lpstr>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</dc:creator>
  <cp:lastModifiedBy>Jan Langela</cp:lastModifiedBy>
  <dcterms:created xsi:type="dcterms:W3CDTF">2011-11-24T09:03:11Z</dcterms:created>
  <dcterms:modified xsi:type="dcterms:W3CDTF">2017-03-09T15:14:05Z</dcterms:modified>
</cp:coreProperties>
</file>