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awah\Desktop\"/>
    </mc:Choice>
  </mc:AlternateContent>
  <bookViews>
    <workbookView xWindow="0" yWindow="0" windowWidth="20490" windowHeight="7365" tabRatio="824" firstSheet="2" activeTab="2"/>
  </bookViews>
  <sheets>
    <sheet name="Drop-down" sheetId="11" state="hidden" r:id="rId1"/>
    <sheet name="Rules" sheetId="16" state="hidden" r:id="rId2"/>
    <sheet name="Guide" sheetId="19" r:id="rId3"/>
    <sheet name="Buyer registeration form" sheetId="10" r:id="rId4"/>
    <sheet name="Buyer application form" sheetId="9" r:id="rId5"/>
    <sheet name="SME registration form" sheetId="12" r:id="rId6"/>
    <sheet name="SME application form" sheetId="13" r:id="rId7"/>
    <sheet name="FS" sheetId="18" r:id="rId8"/>
    <sheet name="CIC Check" sheetId="14" r:id="rId9"/>
    <sheet name="Apply Rating" sheetId="15" r:id="rId10"/>
    <sheet name="SME Profile" sheetId="17" r:id="rId11"/>
  </sheets>
  <calcPr calcId="152511" concurrentCalc="0"/>
</workbook>
</file>

<file path=xl/calcChain.xml><?xml version="1.0" encoding="utf-8"?>
<calcChain xmlns="http://schemas.openxmlformats.org/spreadsheetml/2006/main">
  <c r="H2" i="17" l="1"/>
  <c r="G2" i="17"/>
  <c r="H1" i="17"/>
  <c r="G1" i="17"/>
  <c r="F2" i="17"/>
  <c r="F1" i="17"/>
  <c r="C2" i="17"/>
  <c r="D2" i="17"/>
  <c r="J2" i="17"/>
  <c r="K2" i="17"/>
  <c r="L2" i="17"/>
  <c r="M2" i="17"/>
  <c r="N2" i="17"/>
  <c r="I2" i="17"/>
  <c r="J1" i="17"/>
  <c r="K1" i="17"/>
  <c r="L1" i="17"/>
  <c r="M1" i="17"/>
  <c r="N1" i="17"/>
  <c r="I1" i="17"/>
  <c r="K3" i="13"/>
  <c r="L3" i="13"/>
  <c r="E3" i="13"/>
  <c r="D3" i="13"/>
  <c r="C3" i="13"/>
  <c r="M3" i="13"/>
  <c r="B3" i="13"/>
  <c r="N3" i="9"/>
  <c r="M3" i="9"/>
  <c r="F3" i="9"/>
  <c r="E3" i="9"/>
  <c r="D3" i="9"/>
  <c r="C3" i="9"/>
  <c r="B3" i="9"/>
</calcChain>
</file>

<file path=xl/comments1.xml><?xml version="1.0" encoding="utf-8"?>
<comments xmlns="http://schemas.openxmlformats.org/spreadsheetml/2006/main">
  <authors>
    <author>Kawa HUNG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Kawa HUNG:</t>
        </r>
        <r>
          <rPr>
            <sz val="9"/>
            <color indexed="81"/>
            <rFont val="Tahoma"/>
            <family val="2"/>
          </rPr>
          <t xml:space="preserve">
Automatic output from scorecard</t>
        </r>
      </text>
    </comment>
  </commentList>
</comments>
</file>

<file path=xl/comments2.xml><?xml version="1.0" encoding="utf-8"?>
<comments xmlns="http://schemas.openxmlformats.org/spreadsheetml/2006/main">
  <authors>
    <author>Kawa HUNG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Kawa HUNG:</t>
        </r>
        <r>
          <rPr>
            <sz val="9"/>
            <color indexed="81"/>
            <rFont val="Tahoma"/>
            <family val="2"/>
          </rPr>
          <t xml:space="preserve">
Automatically Assigned by the system.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Kawa HUNG:</t>
        </r>
        <r>
          <rPr>
            <sz val="9"/>
            <color indexed="81"/>
            <rFont val="Tahoma"/>
            <family val="2"/>
          </rPr>
          <t xml:space="preserve">
Every one should only have 1 outstanding invoice at the beginning. After the first invoice is settled, then the limit becomes unlimited.</t>
        </r>
      </text>
    </comment>
  </commentList>
</comments>
</file>

<file path=xl/sharedStrings.xml><?xml version="1.0" encoding="utf-8"?>
<sst xmlns="http://schemas.openxmlformats.org/spreadsheetml/2006/main" count="303" uniqueCount="233">
  <si>
    <t>Title</t>
  </si>
  <si>
    <t>First Name</t>
  </si>
  <si>
    <t>Last Name</t>
  </si>
  <si>
    <t>Email</t>
  </si>
  <si>
    <t>Password</t>
  </si>
  <si>
    <t>Confirm Email</t>
  </si>
  <si>
    <t>Confirm Password</t>
  </si>
  <si>
    <t>How did you hear about us?</t>
  </si>
  <si>
    <t>Mobile phone</t>
  </si>
  <si>
    <t>First name</t>
  </si>
  <si>
    <t>Last name</t>
  </si>
  <si>
    <t>Phone</t>
  </si>
  <si>
    <t>Gender</t>
  </si>
  <si>
    <t>ID Type</t>
  </si>
  <si>
    <t>Invest as</t>
  </si>
  <si>
    <t>Nationality</t>
  </si>
  <si>
    <t>If other please specify</t>
  </si>
  <si>
    <t>Date of Birth</t>
  </si>
  <si>
    <t>Country of Residence</t>
  </si>
  <si>
    <t>ID Number</t>
  </si>
  <si>
    <t>#</t>
    <phoneticPr fontId="4" type="noConversion"/>
  </si>
  <si>
    <t>TC-001</t>
    <phoneticPr fontId="4" type="noConversion"/>
  </si>
  <si>
    <t>Duan</t>
    <phoneticPr fontId="4" type="noConversion"/>
  </si>
  <si>
    <t>AiGuo</t>
    <phoneticPr fontId="4" type="noConversion"/>
  </si>
  <si>
    <t>Title</t>
    <phoneticPr fontId="4" type="noConversion"/>
  </si>
  <si>
    <t>#</t>
    <phoneticPr fontId="4" type="noConversion"/>
  </si>
  <si>
    <t>abc@abc.com</t>
    <phoneticPr fontId="4" type="noConversion"/>
  </si>
  <si>
    <t>password00</t>
    <phoneticPr fontId="4" type="noConversion"/>
  </si>
  <si>
    <t>Male</t>
    <phoneticPr fontId="4" type="noConversion"/>
  </si>
  <si>
    <t>Vietnam</t>
    <phoneticPr fontId="4" type="noConversion"/>
  </si>
  <si>
    <t>Vietnam</t>
    <phoneticPr fontId="4" type="noConversion"/>
  </si>
  <si>
    <t>Personal Information</t>
    <phoneticPr fontId="4" type="noConversion"/>
  </si>
  <si>
    <t>Further Details (Option 1: Invest as private investor)</t>
    <phoneticPr fontId="4" type="noConversion"/>
  </si>
  <si>
    <t>Address of residence</t>
    <phoneticPr fontId="4" type="noConversion"/>
  </si>
  <si>
    <t>District</t>
    <phoneticPr fontId="4" type="noConversion"/>
  </si>
  <si>
    <t>City</t>
    <phoneticPr fontId="4" type="noConversion"/>
  </si>
  <si>
    <t>Region, state or county</t>
    <phoneticPr fontId="4" type="noConversion"/>
  </si>
  <si>
    <t>Country</t>
    <phoneticPr fontId="4" type="noConversion"/>
  </si>
  <si>
    <t>Current employer/occupation</t>
    <phoneticPr fontId="4" type="noConversion"/>
  </si>
  <si>
    <t>Current employer name</t>
    <phoneticPr fontId="4" type="noConversion"/>
  </si>
  <si>
    <t>Industry sector company operates in</t>
    <phoneticPr fontId="4" type="noConversion"/>
  </si>
  <si>
    <t>Have you already invested in alternative financing platforms?</t>
    <phoneticPr fontId="4" type="noConversion"/>
  </si>
  <si>
    <t>Number of years you have been active as an investor</t>
    <phoneticPr fontId="4" type="noConversion"/>
  </si>
  <si>
    <t>Estimated amount to invest over the next 12 months</t>
    <phoneticPr fontId="4" type="noConversion"/>
  </si>
  <si>
    <t>Company name</t>
    <phoneticPr fontId="4" type="noConversion"/>
  </si>
  <si>
    <t>What country is the company/insistution registered in?</t>
    <phoneticPr fontId="4" type="noConversion"/>
  </si>
  <si>
    <t>Company registration number</t>
    <phoneticPr fontId="4" type="noConversion"/>
  </si>
  <si>
    <t>Company tax code</t>
    <phoneticPr fontId="4" type="noConversion"/>
  </si>
  <si>
    <t>Company establishment date</t>
    <phoneticPr fontId="4" type="noConversion"/>
  </si>
  <si>
    <t>Type of Entity</t>
    <phoneticPr fontId="4" type="noConversion"/>
  </si>
  <si>
    <t>If other please state</t>
    <phoneticPr fontId="4" type="noConversion"/>
  </si>
  <si>
    <t>Company address</t>
    <phoneticPr fontId="4" type="noConversion"/>
  </si>
  <si>
    <t>District</t>
    <phoneticPr fontId="4" type="noConversion"/>
  </si>
  <si>
    <t>City</t>
    <phoneticPr fontId="4" type="noConversion"/>
  </si>
  <si>
    <t>Region, state or county</t>
    <phoneticPr fontId="4" type="noConversion"/>
  </si>
  <si>
    <t>Postcode</t>
    <phoneticPr fontId="4" type="noConversion"/>
  </si>
  <si>
    <t>Different mailing address</t>
    <phoneticPr fontId="4" type="noConversion"/>
  </si>
  <si>
    <t>Mailing address</t>
    <phoneticPr fontId="4" type="noConversion"/>
  </si>
  <si>
    <t>Has the company/insitution already invested in alternative financing platform?</t>
    <phoneticPr fontId="4" type="noConversion"/>
  </si>
  <si>
    <t>Number of years the company/insitution has been active as an investor?</t>
    <phoneticPr fontId="4" type="noConversion"/>
  </si>
  <si>
    <t>Estimated amount to invest over the next 12 months</t>
    <phoneticPr fontId="4" type="noConversion"/>
  </si>
  <si>
    <t>Further Details (Option 2: Invest as company/Instituion)</t>
    <phoneticPr fontId="4" type="noConversion"/>
  </si>
  <si>
    <t>Identification (passport or ID card) of the applicant</t>
    <phoneticPr fontId="4" type="noConversion"/>
  </si>
  <si>
    <t>Documentation (Option 1: Invest as private investor)</t>
    <phoneticPr fontId="4" type="noConversion"/>
  </si>
  <si>
    <t>Documentation (Option 2: Invest as company/Instituion)</t>
    <phoneticPr fontId="4" type="noConversion"/>
  </si>
  <si>
    <t>Identification (passport or ID card) of authorized representative</t>
    <phoneticPr fontId="4" type="noConversion"/>
  </si>
  <si>
    <t>Signed letter of authorized representative by company/insitution (as identified in company registration number and tax code)</t>
    <phoneticPr fontId="4" type="noConversion"/>
  </si>
  <si>
    <t>Company license</t>
    <phoneticPr fontId="4" type="noConversion"/>
  </si>
  <si>
    <t>tax code documentation</t>
    <phoneticPr fontId="4" type="noConversion"/>
  </si>
  <si>
    <t>Terms and conditions</t>
    <phoneticPr fontId="4" type="noConversion"/>
  </si>
  <si>
    <t>Mr</t>
  </si>
  <si>
    <t>Mr</t>
    <phoneticPr fontId="11" type="noConversion"/>
  </si>
  <si>
    <t>Ms</t>
    <phoneticPr fontId="11" type="noConversion"/>
  </si>
  <si>
    <t>Mrs</t>
    <phoneticPr fontId="11" type="noConversion"/>
  </si>
  <si>
    <t>Miss</t>
    <phoneticPr fontId="11" type="noConversion"/>
  </si>
  <si>
    <t>Private Investor</t>
    <phoneticPr fontId="11" type="noConversion"/>
  </si>
  <si>
    <t>Company/Institution</t>
  </si>
  <si>
    <t>Company/Institution</t>
    <phoneticPr fontId="11" type="noConversion"/>
  </si>
  <si>
    <t>Internet</t>
    <phoneticPr fontId="11" type="noConversion"/>
  </si>
  <si>
    <t>Email</t>
    <phoneticPr fontId="11" type="noConversion"/>
  </si>
  <si>
    <t>Television Advertisment</t>
    <phoneticPr fontId="11" type="noConversion"/>
  </si>
  <si>
    <t>Magazine</t>
    <phoneticPr fontId="11" type="noConversion"/>
  </si>
  <si>
    <t>Newspaper</t>
    <phoneticPr fontId="11" type="noConversion"/>
  </si>
  <si>
    <t>Others:</t>
    <phoneticPr fontId="11" type="noConversion"/>
  </si>
  <si>
    <t>Male</t>
    <phoneticPr fontId="11" type="noConversion"/>
  </si>
  <si>
    <t>Female</t>
    <phoneticPr fontId="11" type="noConversion"/>
  </si>
  <si>
    <t>password01</t>
    <phoneticPr fontId="4" type="noConversion"/>
  </si>
  <si>
    <t>Please choose the nearest SME centre you would like to go for contract signing</t>
    <phoneticPr fontId="4" type="noConversion"/>
  </si>
  <si>
    <t>Yes</t>
  </si>
  <si>
    <t>Yes</t>
    <phoneticPr fontId="11" type="noConversion"/>
  </si>
  <si>
    <t>No</t>
  </si>
  <si>
    <t>No</t>
    <phoneticPr fontId="11" type="noConversion"/>
  </si>
  <si>
    <t>I-Factor Testing Company</t>
    <phoneticPr fontId="4" type="noConversion"/>
  </si>
  <si>
    <t>Vietnam</t>
    <phoneticPr fontId="4" type="noConversion"/>
  </si>
  <si>
    <t>Limited partnership</t>
  </si>
  <si>
    <t>Limited partnership</t>
    <phoneticPr fontId="11" type="noConversion"/>
  </si>
  <si>
    <t>Limited Company</t>
    <phoneticPr fontId="11" type="noConversion"/>
  </si>
  <si>
    <t>Trust</t>
    <phoneticPr fontId="11" type="noConversion"/>
  </si>
  <si>
    <t>Collective Investment Scheme or Fund</t>
    <phoneticPr fontId="11" type="noConversion"/>
  </si>
  <si>
    <t>Other</t>
    <phoneticPr fontId="11" type="noConversion"/>
  </si>
  <si>
    <t>72 Tran Hung Dao</t>
    <phoneticPr fontId="4" type="noConversion"/>
  </si>
  <si>
    <t>Hoan Kiem</t>
    <phoneticPr fontId="4" type="noConversion"/>
  </si>
  <si>
    <t>Hanoi</t>
    <phoneticPr fontId="4" type="noConversion"/>
  </si>
  <si>
    <t>No</t>
    <phoneticPr fontId="11" type="noConversion"/>
  </si>
  <si>
    <t>Pls choose the nearest SME centre you would like to go for contract signing</t>
    <phoneticPr fontId="4" type="noConversion"/>
  </si>
  <si>
    <t>Head Office</t>
  </si>
  <si>
    <t>Head Office</t>
    <phoneticPr fontId="11" type="noConversion"/>
  </si>
  <si>
    <t>Branch 1</t>
  </si>
  <si>
    <t>Branch 1</t>
    <phoneticPr fontId="11" type="noConversion"/>
  </si>
  <si>
    <t>Branch 2</t>
    <phoneticPr fontId="11" type="noConversion"/>
  </si>
  <si>
    <t>Branch 3</t>
    <phoneticPr fontId="11" type="noConversion"/>
  </si>
  <si>
    <t>1-3</t>
    <phoneticPr fontId="11" type="noConversion"/>
  </si>
  <si>
    <t>3-5</t>
    <phoneticPr fontId="11" type="noConversion"/>
  </si>
  <si>
    <t>Less than 1</t>
  </si>
  <si>
    <t>Less than 1</t>
    <phoneticPr fontId="11" type="noConversion"/>
  </si>
  <si>
    <t>More than 5</t>
    <phoneticPr fontId="11" type="noConversion"/>
  </si>
  <si>
    <t>Less than 1 billion VND</t>
    <phoneticPr fontId="11" type="noConversion"/>
  </si>
  <si>
    <t>1 billion - 5 billion VND</t>
  </si>
  <si>
    <t>1 billion - 5 billion VND</t>
    <phoneticPr fontId="11" type="noConversion"/>
  </si>
  <si>
    <t>5 billion - 20 billion VND</t>
    <phoneticPr fontId="11" type="noConversion"/>
  </si>
  <si>
    <t>More than 20 billion VND</t>
    <phoneticPr fontId="11" type="noConversion"/>
  </si>
  <si>
    <t>Last Name</t>
    <phoneticPr fontId="11" type="noConversion"/>
  </si>
  <si>
    <t>Work Phone</t>
    <phoneticPr fontId="11" type="noConversion"/>
  </si>
  <si>
    <t>Mobile Phone</t>
    <phoneticPr fontId="11" type="noConversion"/>
  </si>
  <si>
    <t>Position</t>
    <phoneticPr fontId="11" type="noConversion"/>
  </si>
  <si>
    <t>Confirm Email</t>
    <phoneticPr fontId="11" type="noConversion"/>
  </si>
  <si>
    <t>Password</t>
    <phoneticPr fontId="11" type="noConversion"/>
  </si>
  <si>
    <t>Confirm Password</t>
    <phoneticPr fontId="11" type="noConversion"/>
  </si>
  <si>
    <t>Manager</t>
    <phoneticPr fontId="11" type="noConversion"/>
  </si>
  <si>
    <t>Company</t>
    <phoneticPr fontId="4" type="noConversion"/>
  </si>
  <si>
    <t>0235678901</t>
    <phoneticPr fontId="11" type="noConversion"/>
  </si>
  <si>
    <t>def@abc.com</t>
    <phoneticPr fontId="4" type="noConversion"/>
  </si>
  <si>
    <t>Newspaper</t>
  </si>
  <si>
    <t>Country</t>
  </si>
  <si>
    <t>Work Phone</t>
    <phoneticPr fontId="11" type="noConversion"/>
  </si>
  <si>
    <t>DOB</t>
    <phoneticPr fontId="11" type="noConversion"/>
  </si>
  <si>
    <t>Country</t>
    <phoneticPr fontId="11" type="noConversion"/>
  </si>
  <si>
    <t>0235678902</t>
    <phoneticPr fontId="11" type="noConversion"/>
  </si>
  <si>
    <t>Company information</t>
    <phoneticPr fontId="4" type="noConversion"/>
  </si>
  <si>
    <t>Representative</t>
    <phoneticPr fontId="4" type="noConversion"/>
  </si>
  <si>
    <t>Invoice Company</t>
    <phoneticPr fontId="4" type="noConversion"/>
  </si>
  <si>
    <t>Company name</t>
  </si>
  <si>
    <t>Company establishment date</t>
  </si>
  <si>
    <t>Company registration number</t>
  </si>
  <si>
    <t>Industry sector company operates in</t>
  </si>
  <si>
    <t xml:space="preserve">Company address </t>
  </si>
  <si>
    <t>District</t>
  </si>
  <si>
    <t>City</t>
  </si>
  <si>
    <t>Region, state or county</t>
  </si>
  <si>
    <t>Postcode</t>
  </si>
  <si>
    <t>Different mailing address</t>
  </si>
  <si>
    <t xml:space="preserve">      Mailing address</t>
  </si>
  <si>
    <t xml:space="preserve">      Dsitrict</t>
  </si>
  <si>
    <t xml:space="preserve">      City</t>
  </si>
  <si>
    <t xml:space="preserve">      Region, state or county</t>
  </si>
  <si>
    <t xml:space="preserve">      Country</t>
  </si>
  <si>
    <t xml:space="preserve">      Postcode</t>
  </si>
  <si>
    <t>Please choose the nearest SME center you would like to go for contract signing</t>
  </si>
  <si>
    <t>VPBank Defined 1</t>
  </si>
  <si>
    <t>VPBank Defined 1</t>
    <phoneticPr fontId="11" type="noConversion"/>
  </si>
  <si>
    <t>VPBank Defined 2</t>
  </si>
  <si>
    <t>VPBank Defined 3</t>
  </si>
  <si>
    <t>VPBank Defined 4</t>
  </si>
  <si>
    <t>VPBank Defined 5</t>
  </si>
  <si>
    <t>Company tax code</t>
    <phoneticPr fontId="11" type="noConversion"/>
  </si>
  <si>
    <t>73 Tran Hung Dao</t>
    <phoneticPr fontId="11" type="noConversion"/>
  </si>
  <si>
    <t>Hoan Kiem</t>
    <phoneticPr fontId="11" type="noConversion"/>
  </si>
  <si>
    <t>Hanoi</t>
    <phoneticPr fontId="4" type="noConversion"/>
  </si>
  <si>
    <t>Vietnam</t>
    <phoneticPr fontId="4" type="noConversion"/>
  </si>
  <si>
    <t>Yes</t>
    <phoneticPr fontId="11" type="noConversion"/>
  </si>
  <si>
    <t>Terms &amp; conditions/service agreement</t>
    <phoneticPr fontId="4" type="noConversion"/>
  </si>
  <si>
    <t>Terms &amp; conditions/service agreement</t>
    <phoneticPr fontId="4" type="noConversion"/>
  </si>
  <si>
    <t>Further Details</t>
    <phoneticPr fontId="11" type="noConversion"/>
  </si>
  <si>
    <t>Please choose the most 5 main debtors from the eligible debtor list</t>
    <phoneticPr fontId="11" type="noConversion"/>
  </si>
  <si>
    <t>if others please specify</t>
    <phoneticPr fontId="11" type="noConversion"/>
  </si>
  <si>
    <t>Your company's average invoice amount on yearly basis</t>
    <phoneticPr fontId="11" type="noConversion"/>
  </si>
  <si>
    <t xml:space="preserve">If you have token for e-signature use , please specify the serial number on your token </t>
    <phoneticPr fontId="11" type="noConversion"/>
  </si>
  <si>
    <t>Debtor 1</t>
    <phoneticPr fontId="11" type="noConversion"/>
  </si>
  <si>
    <t>Debtor 2</t>
  </si>
  <si>
    <t>Debtor 3</t>
  </si>
  <si>
    <t>Debtor 4</t>
  </si>
  <si>
    <t>Debtor 5</t>
  </si>
  <si>
    <t>Debtor 6</t>
  </si>
  <si>
    <t>Debtor 7</t>
  </si>
  <si>
    <t>Debtor 8</t>
  </si>
  <si>
    <t>Debtor 9</t>
  </si>
  <si>
    <t>Debtor 10</t>
  </si>
  <si>
    <t>A. VND 100 million - 500 million</t>
  </si>
  <si>
    <t>B. VND 500 million - 1 billion</t>
  </si>
  <si>
    <t>C. VND 1 billion - 2 billion</t>
  </si>
  <si>
    <t>D. VND 2 billion - 3 billion</t>
  </si>
  <si>
    <t>E. VND 3 billion - 4 billion</t>
  </si>
  <si>
    <t>F. VND 4 billion - 5 billion</t>
  </si>
  <si>
    <t>G. Above VND 5 billion</t>
  </si>
  <si>
    <t>Documentation</t>
    <phoneticPr fontId="4" type="noConversion"/>
  </si>
  <si>
    <t>Identification (passport or ID card) of authorized representative</t>
    <phoneticPr fontId="4" type="noConversion"/>
  </si>
  <si>
    <t>Signed authorization of authorized representative by company (as identified in the company registration number)</t>
    <phoneticPr fontId="4" type="noConversion"/>
  </si>
  <si>
    <t>Company tax code documentation</t>
    <phoneticPr fontId="4" type="noConversion"/>
  </si>
  <si>
    <t>FS of the last fiscal year</t>
    <phoneticPr fontId="11" type="noConversion"/>
  </si>
  <si>
    <t>FS of the last 2 fiscal year</t>
    <phoneticPr fontId="11" type="noConversion"/>
  </si>
  <si>
    <t>Upload 3 paid invoice in the latest 12 months</t>
    <phoneticPr fontId="11" type="noConversion"/>
  </si>
  <si>
    <t>Do customers have bad debts (group 3-5) within the last 12 months?</t>
    <phoneticPr fontId="11" type="noConversion"/>
  </si>
  <si>
    <t>Do customers have group 2 debts at the time of documents’ submission?</t>
    <phoneticPr fontId="11" type="noConversion"/>
  </si>
  <si>
    <t xml:space="preserve">How many times (how many months) do customers incur debts in group 2 within the last 12 months? </t>
    <phoneticPr fontId="11" type="noConversion"/>
  </si>
  <si>
    <t>How many financial institutions is the customer currently having loans with? (by CIC report)</t>
    <phoneticPr fontId="11" type="noConversion"/>
  </si>
  <si>
    <t>No CIC information found</t>
    <phoneticPr fontId="11" type="noConversion"/>
  </si>
  <si>
    <t>No CIC information found</t>
    <phoneticPr fontId="11" type="noConversion"/>
  </si>
  <si>
    <t>Rating</t>
    <phoneticPr fontId="11" type="noConversion"/>
  </si>
  <si>
    <t>High-Risk</t>
    <phoneticPr fontId="11" type="noConversion"/>
  </si>
  <si>
    <t>Low-Risk</t>
  </si>
  <si>
    <t>Low-Risk</t>
    <phoneticPr fontId="11" type="noConversion"/>
  </si>
  <si>
    <t>MSME</t>
  </si>
  <si>
    <t>SME</t>
  </si>
  <si>
    <t>Max invoice amount /1 invoice (Billion VND)</t>
  </si>
  <si>
    <t>Min invoice amount/1 invoice (Billion VND)</t>
  </si>
  <si>
    <t>Min remaining maturity</t>
  </si>
  <si>
    <t>Max remaining maturity</t>
  </si>
  <si>
    <t>35 days</t>
  </si>
  <si>
    <t>120 days</t>
  </si>
  <si>
    <t>Type of SME</t>
    <phoneticPr fontId="4" type="noConversion"/>
  </si>
  <si>
    <t>SME</t>
    <phoneticPr fontId="11" type="noConversion"/>
  </si>
  <si>
    <t>MSME</t>
    <phoneticPr fontId="11" type="noConversion"/>
  </si>
  <si>
    <t>Client ID</t>
    <phoneticPr fontId="11" type="noConversion"/>
  </si>
  <si>
    <t>Debtor Acknowledgement Requirement</t>
    <phoneticPr fontId="11" type="noConversion"/>
  </si>
  <si>
    <t>Outstanding Invoice Limit</t>
    <phoneticPr fontId="11" type="noConversion"/>
  </si>
  <si>
    <t>MSME</t>
    <phoneticPr fontId="11" type="noConversion"/>
  </si>
  <si>
    <t>Revolving limit for 1 customer (Billion VND)</t>
    <phoneticPr fontId="11" type="noConversion"/>
  </si>
  <si>
    <t>White:</t>
    <phoneticPr fontId="11" type="noConversion"/>
  </si>
  <si>
    <t>Gray:</t>
    <phoneticPr fontId="11" type="noConversion"/>
  </si>
  <si>
    <t>Red:</t>
    <phoneticPr fontId="11" type="noConversion"/>
  </si>
  <si>
    <t>New input</t>
    <phoneticPr fontId="11" type="noConversion"/>
  </si>
  <si>
    <t>Read directly from previous input</t>
    <phoneticPr fontId="11" type="noConversion"/>
  </si>
  <si>
    <t>Calculated from previous inputs or assigned based on rules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</si>
</sst>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.00_-;\-* #,##0.00_-;_-* &quot;-&quot;??_-;_-@_-"/>
  </numFmts>
  <fonts count="20">
    <font>
      <sz val="11"/>
      <color theme="1"/>
      <name val="新細明體"/>
      <family val="2"/>
      <scheme val="minor"/>
    </font>
    <font>
      <sz val="10"/>
      <color theme="1"/>
      <name val="新細明體"/>
      <family val="2"/>
      <scheme val="minor"/>
    </font>
    <font>
      <b/>
      <sz val="10"/>
      <color theme="1"/>
      <name val="新細明體"/>
      <family val="2"/>
      <scheme val="minor"/>
    </font>
    <font>
      <sz val="10"/>
      <name val="Arial"/>
      <family val="2"/>
    </font>
    <font>
      <sz val="9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u/>
      <sz val="11"/>
      <color theme="11"/>
      <name val="新細明體"/>
      <family val="2"/>
      <scheme val="minor"/>
    </font>
    <font>
      <sz val="10"/>
      <name val="新細明體"/>
      <family val="2"/>
      <scheme val="minor"/>
    </font>
    <font>
      <b/>
      <sz val="10"/>
      <color theme="1"/>
      <name val="新細明體"/>
      <scheme val="minor"/>
    </font>
    <font>
      <b/>
      <sz val="10"/>
      <color theme="1"/>
      <name val="新細明體"/>
      <family val="1"/>
      <scheme val="minor"/>
    </font>
    <font>
      <sz val="10"/>
      <color theme="1"/>
      <name val="新細明體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新細明體"/>
      <family val="2"/>
      <scheme val="minor"/>
    </font>
    <font>
      <sz val="11"/>
      <color rgb="FF0061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name val="新細明體"/>
      <family val="2"/>
      <scheme val="minor"/>
    </font>
    <font>
      <sz val="11"/>
      <color theme="1"/>
      <name val="新細明體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12">
    <xf numFmtId="0" fontId="0" fillId="0" borderId="0"/>
    <xf numFmtId="0" fontId="3" fillId="0" borderId="0"/>
    <xf numFmtId="176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8" borderId="0" applyNumberFormat="0" applyBorder="0" applyAlignment="0" applyProtection="0"/>
    <xf numFmtId="0" fontId="16" fillId="6" borderId="0" applyNumberFormat="0" applyBorder="0" applyAlignment="0" applyProtection="0"/>
    <xf numFmtId="0" fontId="15" fillId="7" borderId="0" applyNumberFormat="0" applyBorder="0" applyAlignment="0" applyProtection="0"/>
    <xf numFmtId="0" fontId="19" fillId="0" borderId="0">
      <alignment vertical="center"/>
    </xf>
  </cellStyleXfs>
  <cellXfs count="8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1" xfId="7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5" fillId="0" borderId="2" xfId="7" applyBorder="1" applyAlignment="1">
      <alignment vertical="center"/>
    </xf>
    <xf numFmtId="14" fontId="1" fillId="0" borderId="2" xfId="0" applyNumberFormat="1" applyFont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9" fillId="5" borderId="2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49" fontId="0" fillId="0" borderId="0" xfId="0" applyNumberFormat="1"/>
    <xf numFmtId="0" fontId="10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vertical="center"/>
    </xf>
    <xf numFmtId="0" fontId="5" fillId="10" borderId="2" xfId="7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49" fontId="1" fillId="0" borderId="2" xfId="0" applyNumberFormat="1" applyFont="1" applyBorder="1" applyAlignment="1">
      <alignment vertical="center"/>
    </xf>
    <xf numFmtId="0" fontId="0" fillId="0" borderId="2" xfId="0" applyBorder="1"/>
    <xf numFmtId="0" fontId="5" fillId="10" borderId="2" xfId="7" applyNumberFormat="1" applyFill="1" applyBorder="1" applyAlignment="1">
      <alignment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1" fillId="11" borderId="2" xfId="0" applyFont="1" applyFill="1" applyBorder="1" applyAlignment="1">
      <alignment vertical="center" wrapText="1"/>
    </xf>
    <xf numFmtId="0" fontId="15" fillId="4" borderId="3" xfId="9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2" fillId="9" borderId="3" xfId="9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5" fillId="4" borderId="3" xfId="9" applyFont="1" applyFill="1" applyBorder="1" applyAlignment="1">
      <alignment horizontal="center" vertical="center" wrapText="1"/>
    </xf>
    <xf numFmtId="0" fontId="15" fillId="4" borderId="5" xfId="9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2" fillId="9" borderId="2" xfId="9" applyFont="1" applyFill="1" applyBorder="1" applyAlignment="1">
      <alignment horizontal="center" vertical="center" wrapText="1"/>
    </xf>
    <xf numFmtId="0" fontId="12" fillId="9" borderId="2" xfId="9" applyFont="1" applyFill="1" applyBorder="1" applyAlignment="1">
      <alignment horizontal="center" vertical="center"/>
    </xf>
    <xf numFmtId="0" fontId="17" fillId="8" borderId="3" xfId="8" applyFont="1" applyBorder="1" applyAlignment="1">
      <alignment horizontal="center" vertical="center" wrapText="1"/>
    </xf>
    <xf numFmtId="0" fontId="17" fillId="8" borderId="4" xfId="8" applyFont="1" applyBorder="1" applyAlignment="1">
      <alignment horizontal="center" vertical="center" wrapText="1"/>
    </xf>
    <xf numFmtId="0" fontId="17" fillId="8" borderId="5" xfId="8" applyFont="1" applyBorder="1" applyAlignment="1">
      <alignment horizontal="center" vertical="center" wrapText="1"/>
    </xf>
    <xf numFmtId="0" fontId="18" fillId="9" borderId="3" xfId="9" applyFont="1" applyFill="1" applyBorder="1" applyAlignment="1">
      <alignment horizontal="center" vertical="center" wrapText="1"/>
    </xf>
    <xf numFmtId="0" fontId="18" fillId="9" borderId="5" xfId="9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0" borderId="0" xfId="0"/>
    <xf numFmtId="0" fontId="1" fillId="10" borderId="2" xfId="0" applyFont="1" applyFill="1" applyBorder="1" applyAlignment="1">
      <alignment horizontal="center" vertical="center"/>
    </xf>
    <xf numFmtId="14" fontId="1" fillId="10" borderId="2" xfId="0" applyNumberFormat="1" applyFont="1" applyFill="1" applyBorder="1" applyAlignment="1">
      <alignment horizontal="center" vertical="center"/>
    </xf>
    <xf numFmtId="0" fontId="0" fillId="11" borderId="0" xfId="0" applyFill="1"/>
    <xf numFmtId="0" fontId="0" fillId="10" borderId="0" xfId="0" applyFill="1"/>
  </cellXfs>
  <cellStyles count="12">
    <cellStyle name="Accent4 2" xfId="10"/>
    <cellStyle name="Accent6 2" xfId="8"/>
    <cellStyle name="Comma 2" xfId="2"/>
    <cellStyle name="Followed Hyperlink" xfId="4" builtinId="9" hidden="1"/>
    <cellStyle name="Followed Hyperlink" xfId="6" builtinId="9" hidden="1"/>
    <cellStyle name="Good 2" xfId="9"/>
    <cellStyle name="Hyperlink" xfId="3" builtinId="8" hidden="1"/>
    <cellStyle name="Hyperlink" xfId="5" builtinId="8" hidden="1"/>
    <cellStyle name="Hyperlink" xfId="7" builtinId="8"/>
    <cellStyle name="Normal" xfId="0" builtinId="0"/>
    <cellStyle name="Normal 2" xfId="1"/>
    <cellStyle name="Normal 2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bc@abc.com" TargetMode="External"/><Relationship Id="rId1" Type="http://schemas.openxmlformats.org/officeDocument/2006/relationships/hyperlink" Target="mailto:abc@abc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@abc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def@abc.com" TargetMode="External"/><Relationship Id="rId1" Type="http://schemas.openxmlformats.org/officeDocument/2006/relationships/hyperlink" Target="mailto:def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5"/>
  <sheetViews>
    <sheetView topLeftCell="C1" workbookViewId="0">
      <selection activeCell="C1" sqref="C1"/>
    </sheetView>
  </sheetViews>
  <sheetFormatPr defaultRowHeight="15.75"/>
  <cols>
    <col min="2" max="2" width="34.7109375" bestFit="1" customWidth="1"/>
    <col min="3" max="3" width="12.85546875" bestFit="1" customWidth="1"/>
  </cols>
  <sheetData>
    <row r="2" spans="1:19">
      <c r="A2" t="s">
        <v>71</v>
      </c>
      <c r="B2" t="s">
        <v>75</v>
      </c>
      <c r="C2" t="s">
        <v>78</v>
      </c>
      <c r="D2" t="s">
        <v>84</v>
      </c>
      <c r="E2" t="s">
        <v>89</v>
      </c>
      <c r="F2" t="s">
        <v>95</v>
      </c>
      <c r="G2" t="s">
        <v>89</v>
      </c>
      <c r="H2" t="s">
        <v>106</v>
      </c>
      <c r="I2" t="s">
        <v>89</v>
      </c>
      <c r="J2" s="32" t="s">
        <v>114</v>
      </c>
      <c r="K2" t="s">
        <v>116</v>
      </c>
      <c r="L2" t="s">
        <v>159</v>
      </c>
      <c r="M2" t="s">
        <v>169</v>
      </c>
      <c r="N2" t="s">
        <v>177</v>
      </c>
      <c r="O2" t="s">
        <v>187</v>
      </c>
      <c r="P2" t="s">
        <v>89</v>
      </c>
      <c r="Q2">
        <v>0</v>
      </c>
      <c r="R2" t="s">
        <v>208</v>
      </c>
      <c r="S2" t="s">
        <v>220</v>
      </c>
    </row>
    <row r="3" spans="1:19">
      <c r="A3" t="s">
        <v>72</v>
      </c>
      <c r="B3" t="s">
        <v>77</v>
      </c>
      <c r="C3" t="s">
        <v>80</v>
      </c>
      <c r="D3" t="s">
        <v>85</v>
      </c>
      <c r="E3" t="s">
        <v>91</v>
      </c>
      <c r="F3" t="s">
        <v>96</v>
      </c>
      <c r="G3" t="s">
        <v>103</v>
      </c>
      <c r="H3" t="s">
        <v>108</v>
      </c>
      <c r="I3" t="s">
        <v>91</v>
      </c>
      <c r="J3" s="32" t="s">
        <v>111</v>
      </c>
      <c r="K3" t="s">
        <v>118</v>
      </c>
      <c r="L3" t="s">
        <v>160</v>
      </c>
      <c r="M3" t="s">
        <v>91</v>
      </c>
      <c r="N3" t="s">
        <v>178</v>
      </c>
      <c r="O3" t="s">
        <v>188</v>
      </c>
      <c r="P3" t="s">
        <v>91</v>
      </c>
      <c r="Q3">
        <v>1</v>
      </c>
      <c r="R3" t="s">
        <v>210</v>
      </c>
      <c r="S3" t="s">
        <v>221</v>
      </c>
    </row>
    <row r="4" spans="1:19">
      <c r="A4" t="s">
        <v>73</v>
      </c>
      <c r="C4" t="s">
        <v>79</v>
      </c>
      <c r="F4" t="s">
        <v>97</v>
      </c>
      <c r="H4" t="s">
        <v>109</v>
      </c>
      <c r="J4" s="32" t="s">
        <v>112</v>
      </c>
      <c r="K4" t="s">
        <v>119</v>
      </c>
      <c r="L4" t="s">
        <v>161</v>
      </c>
      <c r="N4" t="s">
        <v>179</v>
      </c>
      <c r="O4" t="s">
        <v>189</v>
      </c>
      <c r="P4" t="s">
        <v>205</v>
      </c>
      <c r="Q4">
        <v>2</v>
      </c>
    </row>
    <row r="5" spans="1:19">
      <c r="A5" t="s">
        <v>74</v>
      </c>
      <c r="C5" t="s">
        <v>81</v>
      </c>
      <c r="F5" t="s">
        <v>98</v>
      </c>
      <c r="H5" t="s">
        <v>110</v>
      </c>
      <c r="J5" s="32" t="s">
        <v>115</v>
      </c>
      <c r="K5" t="s">
        <v>120</v>
      </c>
      <c r="L5" t="s">
        <v>162</v>
      </c>
      <c r="N5" t="s">
        <v>180</v>
      </c>
      <c r="O5" t="s">
        <v>190</v>
      </c>
      <c r="Q5">
        <v>3</v>
      </c>
    </row>
    <row r="6" spans="1:19">
      <c r="C6" t="s">
        <v>82</v>
      </c>
      <c r="F6" t="s">
        <v>99</v>
      </c>
      <c r="L6" t="s">
        <v>163</v>
      </c>
      <c r="N6" t="s">
        <v>181</v>
      </c>
      <c r="O6" t="s">
        <v>191</v>
      </c>
      <c r="Q6">
        <v>4</v>
      </c>
    </row>
    <row r="7" spans="1:19">
      <c r="C7" t="s">
        <v>83</v>
      </c>
      <c r="N7" t="s">
        <v>182</v>
      </c>
      <c r="O7" t="s">
        <v>192</v>
      </c>
      <c r="Q7">
        <v>5</v>
      </c>
    </row>
    <row r="8" spans="1:19">
      <c r="N8" t="s">
        <v>183</v>
      </c>
      <c r="O8" t="s">
        <v>193</v>
      </c>
      <c r="Q8">
        <v>6</v>
      </c>
    </row>
    <row r="9" spans="1:19">
      <c r="N9" t="s">
        <v>184</v>
      </c>
      <c r="Q9">
        <v>7</v>
      </c>
    </row>
    <row r="10" spans="1:19">
      <c r="N10" t="s">
        <v>185</v>
      </c>
      <c r="Q10">
        <v>8</v>
      </c>
    </row>
    <row r="11" spans="1:19">
      <c r="N11" t="s">
        <v>186</v>
      </c>
      <c r="Q11">
        <v>9</v>
      </c>
    </row>
    <row r="12" spans="1:19">
      <c r="Q12">
        <v>10</v>
      </c>
    </row>
    <row r="13" spans="1:19">
      <c r="Q13">
        <v>11</v>
      </c>
    </row>
    <row r="14" spans="1:19">
      <c r="Q14">
        <v>12</v>
      </c>
    </row>
    <row r="15" spans="1:19">
      <c r="Q15" t="s">
        <v>206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"/>
  <sheetViews>
    <sheetView zoomScale="85" zoomScaleNormal="85" workbookViewId="0"/>
  </sheetViews>
  <sheetFormatPr defaultRowHeight="15.75"/>
  <cols>
    <col min="2" max="2" width="28" customWidth="1"/>
  </cols>
  <sheetData>
    <row r="1" spans="1:2">
      <c r="A1" s="17" t="s">
        <v>20</v>
      </c>
      <c r="B1" s="18" t="s">
        <v>207</v>
      </c>
    </row>
    <row r="2" spans="1:2">
      <c r="A2" s="21" t="s">
        <v>21</v>
      </c>
      <c r="B2" s="55" t="s">
        <v>209</v>
      </c>
    </row>
  </sheetData>
  <phoneticPr fontId="1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'Drop-down'!$R$2:$R$3</xm:f>
          </x14:formula1>
          <xm:sqref>B2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"/>
    </sheetView>
  </sheetViews>
  <sheetFormatPr defaultRowHeight="15.75"/>
  <cols>
    <col min="2" max="2" width="24.42578125" customWidth="1"/>
    <col min="3" max="8" width="24.42578125" style="78" customWidth="1"/>
    <col min="9" max="14" width="23.7109375" customWidth="1"/>
  </cols>
  <sheetData>
    <row r="1" spans="1:14" ht="28.5">
      <c r="A1" s="17" t="s">
        <v>20</v>
      </c>
      <c r="B1" s="18" t="s">
        <v>222</v>
      </c>
      <c r="C1" s="18" t="s">
        <v>207</v>
      </c>
      <c r="D1" s="46" t="s">
        <v>223</v>
      </c>
      <c r="E1" s="46" t="s">
        <v>224</v>
      </c>
      <c r="F1" s="46" t="str">
        <f>Rules!A7</f>
        <v>Min invoice amount/1 invoice (Billion VND)</v>
      </c>
      <c r="G1" s="46" t="str">
        <f>Rules!A4</f>
        <v>Max invoice amount /1 invoice (Billion VND)</v>
      </c>
      <c r="H1" s="46" t="str">
        <f>Rules!A1</f>
        <v>Revolving limit for 1 customer (Billion VND)</v>
      </c>
      <c r="I1" s="18" t="str">
        <f>'SME application form'!N2</f>
        <v>Company name</v>
      </c>
      <c r="J1" s="18" t="str">
        <f>'SME application form'!O2</f>
        <v>Company establishment date</v>
      </c>
      <c r="K1" s="18" t="str">
        <f>'SME application form'!P2</f>
        <v>Company registration number</v>
      </c>
      <c r="L1" s="18" t="str">
        <f>'SME application form'!Q2</f>
        <v>Industry sector company operates in</v>
      </c>
      <c r="M1" s="18" t="str">
        <f>'SME application form'!R2</f>
        <v>Company tax code</v>
      </c>
      <c r="N1" s="18" t="str">
        <f>'SME application form'!S2</f>
        <v xml:space="preserve">Company address </v>
      </c>
    </row>
    <row r="2" spans="1:14">
      <c r="A2" s="21" t="s">
        <v>21</v>
      </c>
      <c r="B2" s="55"/>
      <c r="C2" s="34" t="str">
        <f>'Apply Rating'!B2</f>
        <v>Low-Risk</v>
      </c>
      <c r="D2" s="34" t="str">
        <f>IF(C2="High-Risk", "Yes", "No")</f>
        <v>No</v>
      </c>
      <c r="E2" s="55">
        <v>1</v>
      </c>
      <c r="F2" s="55">
        <f>Rules!A8</f>
        <v>0.1</v>
      </c>
      <c r="G2" s="55">
        <f>IF(FS!B2="SME", Rules!C6, 0.8)</f>
        <v>1</v>
      </c>
      <c r="H2" s="55">
        <f>IF(FS!B2="SME",Rules!C3,1.7)</f>
        <v>2</v>
      </c>
      <c r="I2" s="79" t="str">
        <f>'SME application form'!N3</f>
        <v>Invoice Company</v>
      </c>
      <c r="J2" s="80">
        <f>'SME application form'!O3</f>
        <v>40858</v>
      </c>
      <c r="K2" s="79">
        <f>'SME application form'!P3</f>
        <v>1472583690</v>
      </c>
      <c r="L2" s="79" t="str">
        <f>'SME application form'!Q3</f>
        <v>VPBank Defined 1</v>
      </c>
      <c r="M2" s="79">
        <f>'SME application form'!R3</f>
        <v>1472583691</v>
      </c>
      <c r="N2" s="79" t="str">
        <f>'SME application form'!S3</f>
        <v>73 Tran Hung Dao</v>
      </c>
    </row>
  </sheetData>
  <phoneticPr fontId="1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85" zoomScaleNormal="85" workbookViewId="0">
      <selection activeCell="A7" sqref="A7:E7"/>
    </sheetView>
  </sheetViews>
  <sheetFormatPr defaultRowHeight="15.75"/>
  <cols>
    <col min="1" max="1" width="42.140625" bestFit="1" customWidth="1"/>
    <col min="3" max="3" width="20.42578125" customWidth="1"/>
  </cols>
  <sheetData>
    <row r="1" spans="1:5">
      <c r="A1" s="72" t="s">
        <v>226</v>
      </c>
      <c r="B1" s="73"/>
      <c r="C1" s="73"/>
      <c r="D1" s="73"/>
      <c r="E1" s="74"/>
    </row>
    <row r="2" spans="1:5">
      <c r="A2" s="70" t="s">
        <v>211</v>
      </c>
      <c r="B2" s="70"/>
      <c r="C2" s="71" t="s">
        <v>212</v>
      </c>
      <c r="D2" s="71"/>
      <c r="E2" s="71"/>
    </row>
    <row r="3" spans="1:5">
      <c r="A3" s="71">
        <v>1.7</v>
      </c>
      <c r="B3" s="71"/>
      <c r="C3" s="71">
        <v>2</v>
      </c>
      <c r="D3" s="71"/>
      <c r="E3" s="71"/>
    </row>
    <row r="4" spans="1:5">
      <c r="A4" s="72" t="s">
        <v>213</v>
      </c>
      <c r="B4" s="73"/>
      <c r="C4" s="73"/>
      <c r="D4" s="73"/>
      <c r="E4" s="74"/>
    </row>
    <row r="5" spans="1:5">
      <c r="A5" s="70" t="s">
        <v>225</v>
      </c>
      <c r="B5" s="70"/>
      <c r="C5" s="71" t="s">
        <v>212</v>
      </c>
      <c r="D5" s="71"/>
      <c r="E5" s="71"/>
    </row>
    <row r="6" spans="1:5">
      <c r="A6" s="71">
        <v>0.8</v>
      </c>
      <c r="B6" s="71"/>
      <c r="C6" s="71">
        <v>1</v>
      </c>
      <c r="D6" s="71"/>
      <c r="E6" s="71"/>
    </row>
    <row r="7" spans="1:5">
      <c r="A7" s="56" t="s">
        <v>214</v>
      </c>
      <c r="B7" s="57"/>
      <c r="C7" s="57"/>
      <c r="D7" s="57"/>
      <c r="E7" s="58"/>
    </row>
    <row r="8" spans="1:5">
      <c r="A8" s="59">
        <v>0.1</v>
      </c>
      <c r="B8" s="60"/>
      <c r="C8" s="60"/>
      <c r="D8" s="60"/>
      <c r="E8" s="61"/>
    </row>
    <row r="9" spans="1:5">
      <c r="A9" s="62" t="s">
        <v>215</v>
      </c>
      <c r="B9" s="63"/>
      <c r="C9" s="64" t="s">
        <v>216</v>
      </c>
      <c r="D9" s="65"/>
      <c r="E9" s="66"/>
    </row>
    <row r="10" spans="1:5">
      <c r="A10" s="75" t="s">
        <v>217</v>
      </c>
      <c r="B10" s="76"/>
      <c r="C10" s="67" t="s">
        <v>218</v>
      </c>
      <c r="D10" s="68"/>
      <c r="E10" s="69"/>
    </row>
  </sheetData>
  <mergeCells count="16">
    <mergeCell ref="A6:B6"/>
    <mergeCell ref="C6:E6"/>
    <mergeCell ref="A10:B10"/>
    <mergeCell ref="A2:B2"/>
    <mergeCell ref="C2:E2"/>
    <mergeCell ref="A5:B5"/>
    <mergeCell ref="C5:E5"/>
    <mergeCell ref="A1:E1"/>
    <mergeCell ref="A3:B3"/>
    <mergeCell ref="C3:E3"/>
    <mergeCell ref="A4:E4"/>
    <mergeCell ref="A7:E7"/>
    <mergeCell ref="A8:E8"/>
    <mergeCell ref="A9:B9"/>
    <mergeCell ref="C9:E9"/>
    <mergeCell ref="C10:E10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/>
  </sheetViews>
  <sheetFormatPr defaultRowHeight="15.75"/>
  <cols>
    <col min="2" max="2" width="54" bestFit="1" customWidth="1"/>
  </cols>
  <sheetData>
    <row r="1" spans="1:2">
      <c r="A1" t="s">
        <v>227</v>
      </c>
      <c r="B1" t="s">
        <v>230</v>
      </c>
    </row>
    <row r="2" spans="1:2">
      <c r="A2" s="82" t="s">
        <v>228</v>
      </c>
      <c r="B2" t="s">
        <v>231</v>
      </c>
    </row>
    <row r="3" spans="1:2">
      <c r="A3" s="81" t="s">
        <v>229</v>
      </c>
      <c r="B3" t="s">
        <v>232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2" sqref="A2"/>
    </sheetView>
  </sheetViews>
  <sheetFormatPr defaultColWidth="8.85546875" defaultRowHeight="14.1" customHeight="1"/>
  <cols>
    <col min="1" max="1" width="9.42578125" style="13" customWidth="1"/>
    <col min="2" max="2" width="23.7109375" style="7" customWidth="1"/>
    <col min="3" max="13" width="23.7109375" style="2" customWidth="1"/>
    <col min="14" max="16384" width="8.85546875" style="2"/>
  </cols>
  <sheetData>
    <row r="1" spans="1:13" ht="14.1" customHeight="1">
      <c r="A1" s="9" t="s">
        <v>25</v>
      </c>
      <c r="B1" s="10" t="s">
        <v>0</v>
      </c>
      <c r="C1" s="10" t="s">
        <v>1</v>
      </c>
      <c r="D1" s="10" t="s">
        <v>2</v>
      </c>
      <c r="E1" s="10" t="s">
        <v>11</v>
      </c>
      <c r="F1" s="10" t="s">
        <v>8</v>
      </c>
      <c r="G1" s="10" t="s">
        <v>3</v>
      </c>
      <c r="H1" s="10" t="s">
        <v>5</v>
      </c>
      <c r="I1" s="10" t="s">
        <v>4</v>
      </c>
      <c r="J1" s="10" t="s">
        <v>6</v>
      </c>
      <c r="K1" s="10" t="s">
        <v>14</v>
      </c>
      <c r="L1" s="10" t="s">
        <v>7</v>
      </c>
      <c r="M1" s="10" t="s">
        <v>16</v>
      </c>
    </row>
    <row r="2" spans="1:13" ht="14.1" customHeight="1">
      <c r="A2" s="11" t="s">
        <v>21</v>
      </c>
      <c r="B2" s="15" t="s">
        <v>70</v>
      </c>
      <c r="C2" s="3" t="s">
        <v>22</v>
      </c>
      <c r="D2" s="3" t="s">
        <v>23</v>
      </c>
      <c r="E2" s="3">
        <v>9876543210</v>
      </c>
      <c r="F2" s="3">
        <v>1234567890</v>
      </c>
      <c r="G2" s="14" t="s">
        <v>26</v>
      </c>
      <c r="H2" s="14" t="s">
        <v>26</v>
      </c>
      <c r="I2" s="3" t="s">
        <v>27</v>
      </c>
      <c r="J2" s="3" t="s">
        <v>27</v>
      </c>
      <c r="K2" s="3" t="s">
        <v>76</v>
      </c>
      <c r="L2" s="3" t="s">
        <v>3</v>
      </c>
      <c r="M2" s="3"/>
    </row>
    <row r="3" spans="1:13" ht="14.1" customHeight="1">
      <c r="A3" s="8"/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4.1" customHeight="1">
      <c r="A4" s="8"/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4.1" customHeight="1">
      <c r="A5" s="8"/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14.1" customHeight="1">
      <c r="A6" s="8"/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4.1" customHeight="1">
      <c r="A7" s="8"/>
      <c r="B7" s="4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4.1" customHeight="1">
      <c r="A8" s="8"/>
      <c r="B8" s="4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14.1" customHeight="1">
      <c r="A9" s="8"/>
      <c r="B9" s="4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14.1" customHeight="1">
      <c r="A10" s="8"/>
      <c r="B10" s="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14.1" customHeight="1">
      <c r="A11" s="8"/>
      <c r="B11" s="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4.1" customHeight="1">
      <c r="A12" s="8"/>
      <c r="B12" s="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4.1" customHeight="1">
      <c r="A13" s="8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14.1" customHeight="1">
      <c r="A14" s="8"/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14.1" customHeight="1">
      <c r="A15" s="8"/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14.1" customHeight="1">
      <c r="A16" s="8"/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4.1" customHeight="1">
      <c r="A17" s="8"/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4.1" customHeight="1">
      <c r="A18" s="8"/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14.1" customHeight="1">
      <c r="A19" s="8"/>
      <c r="B19" s="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14.1" customHeight="1">
      <c r="A20" s="8"/>
      <c r="B20" s="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14.1" customHeight="1">
      <c r="A21" s="12"/>
      <c r="B21" s="5"/>
      <c r="C21" s="6"/>
    </row>
    <row r="22" spans="1:13" ht="14.1" customHeight="1">
      <c r="A22" s="12"/>
      <c r="B22" s="5"/>
      <c r="C22" s="6"/>
    </row>
    <row r="23" spans="1:13" ht="14.1" customHeight="1">
      <c r="A23" s="12"/>
      <c r="B23" s="5"/>
      <c r="C23" s="6"/>
    </row>
    <row r="24" spans="1:13" ht="14.1" customHeight="1">
      <c r="A24" s="12"/>
      <c r="B24" s="5"/>
      <c r="C24" s="6"/>
    </row>
    <row r="25" spans="1:13" ht="14.1" customHeight="1">
      <c r="A25" s="12"/>
      <c r="B25" s="5"/>
      <c r="C25" s="6"/>
    </row>
    <row r="26" spans="1:13" ht="14.1" customHeight="1">
      <c r="A26" s="12"/>
      <c r="B26" s="5"/>
      <c r="C26" s="6"/>
    </row>
    <row r="27" spans="1:13" ht="14.1" customHeight="1">
      <c r="A27" s="12"/>
      <c r="B27" s="5"/>
      <c r="C27" s="6"/>
    </row>
  </sheetData>
  <phoneticPr fontId="4" type="noConversion"/>
  <dataValidations count="3">
    <dataValidation type="list" allowBlank="1" showDropDown="1" showInputMessage="1" showErrorMessage="1" error="Email does not match" sqref="H2">
      <formula1>$G$2</formula1>
    </dataValidation>
    <dataValidation type="list" allowBlank="1" showDropDown="1" showInputMessage="1" showErrorMessage="1" error="Password does not match" sqref="J2">
      <formula1>$I$2</formula1>
    </dataValidation>
    <dataValidation allowBlank="1" showInputMessage="1" showErrorMessage="1" prompt="Your password must be at least 8 characters long and include 1 or more non-alphabetic characters (symbols or numbers)" sqref="I2"/>
  </dataValidations>
  <hyperlinks>
    <hyperlink ref="G2" r:id="rId1"/>
    <hyperlink ref="H2" r:id="rId2"/>
  </hyperlink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'Drop-down'!$A$2:$A$5</xm:f>
          </x14:formula1>
          <xm:sqref>B2</xm:sqref>
        </x14:dataValidation>
        <x14:dataValidation type="list" allowBlank="1" showInputMessage="1" showErrorMessage="1">
          <x14:formula1>
            <xm:f>'Drop-down'!$B$2:$B$3</xm:f>
          </x14:formula1>
          <xm:sqref>K2</xm:sqref>
        </x14:dataValidation>
        <x14:dataValidation type="list" allowBlank="1" showInputMessage="1" showErrorMessage="1">
          <x14:formula1>
            <xm:f>'Drop-down'!$C$2:$C$7</xm:f>
          </x14:formula1>
          <xm:sqref>L2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1"/>
  <sheetViews>
    <sheetView zoomScale="85" zoomScaleNormal="85" zoomScalePageLayoutView="110" workbookViewId="0">
      <selection activeCell="A3" sqref="A3"/>
    </sheetView>
  </sheetViews>
  <sheetFormatPr defaultColWidth="8.85546875" defaultRowHeight="14.1" customHeight="1"/>
  <cols>
    <col min="1" max="1" width="9.42578125" style="1" customWidth="1"/>
    <col min="2" max="2" width="23.7109375" style="1" customWidth="1"/>
    <col min="3" max="3" width="23.7109375" style="7" customWidth="1"/>
    <col min="4" max="55" width="23.7109375" style="2" customWidth="1"/>
    <col min="56" max="56" width="18.140625" style="2" bestFit="1" customWidth="1"/>
    <col min="57" max="16384" width="8.85546875" style="2"/>
  </cols>
  <sheetData>
    <row r="1" spans="1:56" ht="14.1" customHeight="1">
      <c r="A1" s="16"/>
      <c r="B1" s="30" t="s">
        <v>31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 t="s">
        <v>32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 t="s">
        <v>61</v>
      </c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27" t="s">
        <v>63</v>
      </c>
      <c r="AZ1" s="31" t="s">
        <v>64</v>
      </c>
      <c r="BA1" s="31"/>
      <c r="BB1" s="31"/>
      <c r="BC1" s="31"/>
      <c r="BD1" s="28" t="s">
        <v>69</v>
      </c>
    </row>
    <row r="2" spans="1:56" ht="42.75">
      <c r="A2" s="17" t="s">
        <v>20</v>
      </c>
      <c r="B2" s="18" t="s">
        <v>24</v>
      </c>
      <c r="C2" s="18" t="s">
        <v>9</v>
      </c>
      <c r="D2" s="18" t="s">
        <v>10</v>
      </c>
      <c r="E2" s="18" t="s">
        <v>3</v>
      </c>
      <c r="F2" s="18" t="s">
        <v>14</v>
      </c>
      <c r="G2" s="18" t="s">
        <v>12</v>
      </c>
      <c r="H2" s="18" t="s">
        <v>17</v>
      </c>
      <c r="I2" s="18" t="s">
        <v>15</v>
      </c>
      <c r="J2" s="18" t="s">
        <v>18</v>
      </c>
      <c r="K2" s="18" t="s">
        <v>13</v>
      </c>
      <c r="L2" s="18" t="s">
        <v>19</v>
      </c>
      <c r="M2" s="18" t="s">
        <v>11</v>
      </c>
      <c r="N2" s="18" t="s">
        <v>8</v>
      </c>
      <c r="O2" s="19" t="s">
        <v>33</v>
      </c>
      <c r="P2" s="19" t="s">
        <v>34</v>
      </c>
      <c r="Q2" s="19" t="s">
        <v>35</v>
      </c>
      <c r="R2" s="20" t="s">
        <v>36</v>
      </c>
      <c r="S2" s="20" t="s">
        <v>37</v>
      </c>
      <c r="T2" s="20" t="s">
        <v>87</v>
      </c>
      <c r="U2" s="20" t="s">
        <v>38</v>
      </c>
      <c r="V2" s="20" t="s">
        <v>39</v>
      </c>
      <c r="W2" s="20" t="s">
        <v>40</v>
      </c>
      <c r="X2" s="20" t="s">
        <v>41</v>
      </c>
      <c r="Y2" s="20" t="s">
        <v>42</v>
      </c>
      <c r="Z2" s="20" t="s">
        <v>43</v>
      </c>
      <c r="AA2" s="20" t="s">
        <v>44</v>
      </c>
      <c r="AB2" s="20" t="s">
        <v>45</v>
      </c>
      <c r="AC2" s="20" t="s">
        <v>46</v>
      </c>
      <c r="AD2" s="20" t="s">
        <v>47</v>
      </c>
      <c r="AE2" s="20" t="s">
        <v>48</v>
      </c>
      <c r="AF2" s="20" t="s">
        <v>49</v>
      </c>
      <c r="AG2" s="20" t="s">
        <v>50</v>
      </c>
      <c r="AH2" s="20" t="s">
        <v>51</v>
      </c>
      <c r="AI2" s="20" t="s">
        <v>52</v>
      </c>
      <c r="AJ2" s="20" t="s">
        <v>53</v>
      </c>
      <c r="AK2" s="20" t="s">
        <v>54</v>
      </c>
      <c r="AL2" s="20" t="s">
        <v>37</v>
      </c>
      <c r="AM2" s="20" t="s">
        <v>55</v>
      </c>
      <c r="AN2" s="20" t="s">
        <v>56</v>
      </c>
      <c r="AO2" s="20" t="s">
        <v>57</v>
      </c>
      <c r="AP2" s="20" t="s">
        <v>52</v>
      </c>
      <c r="AQ2" s="20" t="s">
        <v>53</v>
      </c>
      <c r="AR2" s="20" t="s">
        <v>54</v>
      </c>
      <c r="AS2" s="20" t="s">
        <v>37</v>
      </c>
      <c r="AT2" s="20" t="s">
        <v>55</v>
      </c>
      <c r="AU2" s="20" t="s">
        <v>104</v>
      </c>
      <c r="AV2" s="20" t="s">
        <v>58</v>
      </c>
      <c r="AW2" s="20" t="s">
        <v>59</v>
      </c>
      <c r="AX2" s="20" t="s">
        <v>60</v>
      </c>
      <c r="AY2" s="20" t="s">
        <v>62</v>
      </c>
      <c r="AZ2" s="20" t="s">
        <v>65</v>
      </c>
      <c r="BA2" s="19" t="s">
        <v>66</v>
      </c>
      <c r="BB2" s="19" t="s">
        <v>67</v>
      </c>
      <c r="BC2" s="19" t="s">
        <v>68</v>
      </c>
      <c r="BD2" s="19" t="s">
        <v>69</v>
      </c>
    </row>
    <row r="3" spans="1:56" ht="14.1" customHeight="1">
      <c r="A3" s="21" t="s">
        <v>21</v>
      </c>
      <c r="B3" s="33" t="str">
        <f>'Buyer registeration form'!B2</f>
        <v>Mr</v>
      </c>
      <c r="C3" s="34" t="str">
        <f>'Buyer registeration form'!C2</f>
        <v>Duan</v>
      </c>
      <c r="D3" s="35" t="str">
        <f>'Buyer registeration form'!D2</f>
        <v>AiGuo</v>
      </c>
      <c r="E3" s="36" t="str">
        <f>'Buyer registeration form'!G2</f>
        <v>abc@abc.com</v>
      </c>
      <c r="F3" s="35" t="str">
        <f>'Buyer registeration form'!K2</f>
        <v>Company/Institution</v>
      </c>
      <c r="G3" s="23" t="s">
        <v>28</v>
      </c>
      <c r="H3" s="25">
        <v>27580</v>
      </c>
      <c r="I3" s="23" t="s">
        <v>29</v>
      </c>
      <c r="J3" s="23" t="s">
        <v>30</v>
      </c>
      <c r="K3" s="26"/>
      <c r="L3" s="26"/>
      <c r="M3" s="35">
        <f>'Buyer registeration form'!E2</f>
        <v>9876543210</v>
      </c>
      <c r="N3" s="35">
        <f>'Buyer registeration form'!F2</f>
        <v>1234567890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 t="s">
        <v>92</v>
      </c>
      <c r="AB3" s="23" t="s">
        <v>93</v>
      </c>
      <c r="AC3" s="23">
        <v>1357924680</v>
      </c>
      <c r="AD3" s="23">
        <v>2468013579</v>
      </c>
      <c r="AE3" s="25">
        <v>40179</v>
      </c>
      <c r="AF3" s="23" t="s">
        <v>94</v>
      </c>
      <c r="AG3" s="23"/>
      <c r="AH3" s="23" t="s">
        <v>100</v>
      </c>
      <c r="AI3" s="23" t="s">
        <v>101</v>
      </c>
      <c r="AJ3" s="23" t="s">
        <v>102</v>
      </c>
      <c r="AK3" s="23" t="s">
        <v>102</v>
      </c>
      <c r="AL3" s="23" t="s">
        <v>93</v>
      </c>
      <c r="AM3" s="23"/>
      <c r="AN3" s="23" t="s">
        <v>90</v>
      </c>
      <c r="AO3" s="23"/>
      <c r="AP3" s="23"/>
      <c r="AQ3" s="23"/>
      <c r="AR3" s="23"/>
      <c r="AS3" s="23"/>
      <c r="AT3" s="23"/>
      <c r="AU3" s="23" t="s">
        <v>105</v>
      </c>
      <c r="AV3" s="23" t="s">
        <v>88</v>
      </c>
      <c r="AW3" s="23" t="s">
        <v>113</v>
      </c>
      <c r="AX3" s="23" t="s">
        <v>117</v>
      </c>
      <c r="AY3" s="23"/>
      <c r="AZ3" s="23"/>
      <c r="BA3" s="23"/>
      <c r="BB3" s="23"/>
      <c r="BC3" s="23"/>
      <c r="BD3" s="23"/>
    </row>
    <row r="4" spans="1:56" ht="14.1" customHeight="1">
      <c r="A4" s="16"/>
      <c r="B4" s="16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</row>
    <row r="5" spans="1:56" ht="14.1" customHeight="1">
      <c r="A5" s="16"/>
      <c r="B5" s="16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</row>
    <row r="6" spans="1:56" ht="14.1" customHeight="1">
      <c r="A6" s="16"/>
      <c r="B6" s="16"/>
      <c r="C6" s="22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</row>
    <row r="7" spans="1:56" ht="14.1" customHeight="1">
      <c r="A7" s="16"/>
      <c r="B7" s="16"/>
      <c r="C7" s="22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</row>
    <row r="8" spans="1:56" ht="14.1" customHeight="1">
      <c r="A8" s="16"/>
      <c r="B8" s="16"/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</row>
    <row r="9" spans="1:56" ht="14.1" customHeight="1">
      <c r="A9" s="16"/>
      <c r="B9" s="16"/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</row>
    <row r="10" spans="1:56" ht="14.1" customHeight="1">
      <c r="A10" s="16"/>
      <c r="B10" s="16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</row>
    <row r="11" spans="1:56" ht="14.1" customHeight="1">
      <c r="A11" s="16"/>
      <c r="B11" s="16"/>
      <c r="C11" s="22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</row>
    <row r="12" spans="1:56" ht="14.1" customHeight="1">
      <c r="A12" s="16"/>
      <c r="B12" s="16"/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</row>
    <row r="13" spans="1:56" ht="14.1" customHeight="1">
      <c r="A13" s="16"/>
      <c r="B13" s="16"/>
      <c r="C13" s="22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</row>
    <row r="14" spans="1:56" ht="14.1" customHeight="1">
      <c r="A14" s="16"/>
      <c r="B14" s="16"/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</row>
    <row r="15" spans="1:56" ht="14.1" customHeight="1">
      <c r="A15" s="16"/>
      <c r="B15" s="16"/>
      <c r="C15" s="22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</row>
    <row r="16" spans="1:56" ht="14.1" customHeight="1">
      <c r="A16" s="16"/>
      <c r="B16" s="16"/>
      <c r="C16" s="2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</row>
    <row r="17" spans="1:56" ht="14.1" customHeight="1">
      <c r="A17" s="16"/>
      <c r="B17" s="16"/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</row>
    <row r="18" spans="1:56" ht="14.1" customHeight="1">
      <c r="A18" s="16"/>
      <c r="B18" s="16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</row>
    <row r="19" spans="1:56" ht="14.1" customHeight="1">
      <c r="A19" s="16"/>
      <c r="B19" s="16"/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</row>
    <row r="20" spans="1:56" ht="14.1" customHeight="1">
      <c r="A20" s="16"/>
      <c r="B20" s="16"/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</row>
    <row r="21" spans="1:56" ht="14.1" customHeight="1">
      <c r="A21" s="16"/>
      <c r="B21" s="16"/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</row>
  </sheetData>
  <mergeCells count="4">
    <mergeCell ref="B1:N1"/>
    <mergeCell ref="O1:Z1"/>
    <mergeCell ref="AA1:AX1"/>
    <mergeCell ref="AZ1:BC1"/>
  </mergeCells>
  <phoneticPr fontId="4" type="noConversion"/>
  <hyperlinks>
    <hyperlink ref="E3" r:id="rId1" display="abc@abc.com"/>
  </hyperlinks>
  <pageMargins left="0.7" right="0.7" top="0.75" bottom="0.75" header="0.3" footer="0.3"/>
  <pageSetup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'Drop-down'!$D$2:$D$3</xm:f>
          </x14:formula1>
          <xm:sqref>G3</xm:sqref>
        </x14:dataValidation>
        <x14:dataValidation type="list" allowBlank="1" showInputMessage="1" showErrorMessage="1">
          <x14:formula1>
            <xm:f>'Drop-down'!$E$2:$E$3</xm:f>
          </x14:formula1>
          <xm:sqref>X3</xm:sqref>
        </x14:dataValidation>
        <x14:dataValidation type="list" allowBlank="1" showInputMessage="1" showErrorMessage="1">
          <x14:formula1>
            <xm:f>'Drop-down'!$F$2:$F$6</xm:f>
          </x14:formula1>
          <xm:sqref>AF3</xm:sqref>
        </x14:dataValidation>
        <x14:dataValidation type="list" allowBlank="1" showInputMessage="1" showErrorMessage="1">
          <x14:formula1>
            <xm:f>'Drop-down'!$G$2:$G$3</xm:f>
          </x14:formula1>
          <xm:sqref>AN3</xm:sqref>
        </x14:dataValidation>
        <x14:dataValidation type="list" allowBlank="1" showInputMessage="1" showErrorMessage="1">
          <x14:formula1>
            <xm:f>'Drop-down'!$H$2:$H$5</xm:f>
          </x14:formula1>
          <xm:sqref>AU3</xm:sqref>
        </x14:dataValidation>
        <x14:dataValidation type="list" allowBlank="1" showInputMessage="1" showErrorMessage="1">
          <x14:formula1>
            <xm:f>'Drop-down'!$I$2:$I$3</xm:f>
          </x14:formula1>
          <xm:sqref>AV3</xm:sqref>
        </x14:dataValidation>
        <x14:dataValidation type="list" allowBlank="1" showInputMessage="1" showErrorMessage="1">
          <x14:formula1>
            <xm:f>'Drop-down'!$J$2:$J$5</xm:f>
          </x14:formula1>
          <xm:sqref>AW3</xm:sqref>
        </x14:dataValidation>
        <x14:dataValidation type="list" allowBlank="1" showInputMessage="1" showErrorMessage="1">
          <x14:formula1>
            <xm:f>'Drop-down'!$K$2:$K$5</xm:f>
          </x14:formula1>
          <xm:sqref>AX3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85" zoomScaleNormal="85" workbookViewId="0">
      <selection activeCell="B2" sqref="B2"/>
    </sheetView>
  </sheetViews>
  <sheetFormatPr defaultRowHeight="15.75"/>
  <cols>
    <col min="2" max="13" width="23.7109375" customWidth="1"/>
    <col min="14" max="30" width="30.7109375" customWidth="1"/>
  </cols>
  <sheetData>
    <row r="1" spans="1:13">
      <c r="A1" s="17" t="s">
        <v>20</v>
      </c>
      <c r="B1" s="18" t="s">
        <v>0</v>
      </c>
      <c r="C1" s="18" t="s">
        <v>1</v>
      </c>
      <c r="D1" s="18" t="s">
        <v>121</v>
      </c>
      <c r="E1" s="18" t="s">
        <v>122</v>
      </c>
      <c r="F1" s="18" t="s">
        <v>123</v>
      </c>
      <c r="G1" s="18" t="s">
        <v>124</v>
      </c>
      <c r="H1" s="18" t="s">
        <v>79</v>
      </c>
      <c r="I1" s="18" t="s">
        <v>125</v>
      </c>
      <c r="J1" s="18" t="s">
        <v>126</v>
      </c>
      <c r="K1" s="18" t="s">
        <v>127</v>
      </c>
      <c r="L1" s="18" t="s">
        <v>7</v>
      </c>
      <c r="M1" s="18" t="s">
        <v>16</v>
      </c>
    </row>
    <row r="2" spans="1:13">
      <c r="A2" s="37" t="s">
        <v>21</v>
      </c>
      <c r="B2" s="38" t="s">
        <v>70</v>
      </c>
      <c r="C2" s="23" t="s">
        <v>129</v>
      </c>
      <c r="D2" s="23" t="s">
        <v>139</v>
      </c>
      <c r="E2" s="39" t="s">
        <v>130</v>
      </c>
      <c r="F2" s="39" t="s">
        <v>137</v>
      </c>
      <c r="G2" s="23" t="s">
        <v>128</v>
      </c>
      <c r="H2" s="24" t="s">
        <v>131</v>
      </c>
      <c r="I2" s="24" t="s">
        <v>131</v>
      </c>
      <c r="J2" s="23" t="s">
        <v>86</v>
      </c>
      <c r="K2" s="23" t="s">
        <v>86</v>
      </c>
      <c r="L2" s="40" t="s">
        <v>132</v>
      </c>
      <c r="M2" s="40"/>
    </row>
    <row r="3" spans="1:13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1:1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</row>
    <row r="5" spans="1:13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</row>
  </sheetData>
  <phoneticPr fontId="11" type="noConversion"/>
  <dataValidations count="3">
    <dataValidation allowBlank="1" showInputMessage="1" showErrorMessage="1" prompt="Your password must be at least 8 characters long and include 1 or more non-alphabetic characters (symbols or numbers)" sqref="J2"/>
    <dataValidation type="list" allowBlank="1" showDropDown="1" showInputMessage="1" showErrorMessage="1" error="Password does not match" sqref="K2">
      <formula1>$J$2</formula1>
    </dataValidation>
    <dataValidation type="list" allowBlank="1" showDropDown="1" showInputMessage="1" showErrorMessage="1" error="Email does not match" sqref="I2">
      <formula1>$H$2</formula1>
    </dataValidation>
  </dataValidations>
  <hyperlinks>
    <hyperlink ref="H2" r:id="rId1"/>
    <hyperlink ref="I2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'Drop-down'!$A$2:$A$5</xm:f>
          </x14:formula1>
          <xm:sqref>B2</xm:sqref>
        </x14:dataValidation>
        <x14:dataValidation type="list" allowBlank="1" showInputMessage="1" showErrorMessage="1">
          <x14:formula1>
            <xm:f>'Drop-down'!$C$2:$C$7</xm:f>
          </x14:formula1>
          <xm:sqref>L2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1"/>
  <sheetViews>
    <sheetView zoomScale="70" zoomScaleNormal="70" workbookViewId="0">
      <selection activeCell="N3" sqref="N3"/>
    </sheetView>
  </sheetViews>
  <sheetFormatPr defaultRowHeight="15.75"/>
  <cols>
    <col min="2" max="66" width="23.7109375" customWidth="1"/>
  </cols>
  <sheetData>
    <row r="1" spans="1:54">
      <c r="A1" s="16"/>
      <c r="B1" s="42" t="s">
        <v>31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  <c r="N1" s="30" t="s">
        <v>138</v>
      </c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42" t="s">
        <v>172</v>
      </c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4"/>
      <c r="AU1" s="50" t="s">
        <v>194</v>
      </c>
      <c r="AV1" s="51"/>
      <c r="AW1" s="51"/>
      <c r="AX1" s="51"/>
      <c r="AY1" s="51"/>
      <c r="AZ1" s="51"/>
      <c r="BA1" s="52"/>
      <c r="BB1" s="28" t="s">
        <v>170</v>
      </c>
    </row>
    <row r="2" spans="1:54" ht="42.75">
      <c r="A2" s="17" t="s">
        <v>20</v>
      </c>
      <c r="B2" s="18" t="s">
        <v>24</v>
      </c>
      <c r="C2" s="18" t="s">
        <v>9</v>
      </c>
      <c r="D2" s="18" t="s">
        <v>10</v>
      </c>
      <c r="E2" s="18" t="s">
        <v>3</v>
      </c>
      <c r="F2" s="18" t="s">
        <v>12</v>
      </c>
      <c r="G2" s="18" t="s">
        <v>135</v>
      </c>
      <c r="H2" s="18" t="s">
        <v>136</v>
      </c>
      <c r="I2" s="18" t="s">
        <v>13</v>
      </c>
      <c r="J2" s="18" t="s">
        <v>19</v>
      </c>
      <c r="K2" s="18" t="s">
        <v>134</v>
      </c>
      <c r="L2" s="18" t="s">
        <v>8</v>
      </c>
      <c r="M2" s="18" t="s">
        <v>124</v>
      </c>
      <c r="N2" s="18" t="s">
        <v>141</v>
      </c>
      <c r="O2" s="18" t="s">
        <v>142</v>
      </c>
      <c r="P2" s="18" t="s">
        <v>143</v>
      </c>
      <c r="Q2" s="77" t="s">
        <v>144</v>
      </c>
      <c r="R2" s="46" t="s">
        <v>164</v>
      </c>
      <c r="S2" s="18" t="s">
        <v>145</v>
      </c>
      <c r="T2" s="18" t="s">
        <v>146</v>
      </c>
      <c r="U2" s="18" t="s">
        <v>147</v>
      </c>
      <c r="V2" s="18" t="s">
        <v>148</v>
      </c>
      <c r="W2" s="18" t="s">
        <v>133</v>
      </c>
      <c r="X2" s="18" t="s">
        <v>149</v>
      </c>
      <c r="Y2" s="18" t="s">
        <v>150</v>
      </c>
      <c r="Z2" s="18" t="s">
        <v>151</v>
      </c>
      <c r="AA2" s="18" t="s">
        <v>152</v>
      </c>
      <c r="AB2" s="18" t="s">
        <v>153</v>
      </c>
      <c r="AC2" s="18" t="s">
        <v>154</v>
      </c>
      <c r="AD2" s="18" t="s">
        <v>155</v>
      </c>
      <c r="AE2" s="18" t="s">
        <v>156</v>
      </c>
      <c r="AF2" s="18" t="s">
        <v>157</v>
      </c>
      <c r="AG2" s="20" t="s">
        <v>55</v>
      </c>
      <c r="AH2" s="20" t="s">
        <v>104</v>
      </c>
      <c r="AI2" s="47" t="s">
        <v>173</v>
      </c>
      <c r="AJ2" s="48"/>
      <c r="AK2" s="48"/>
      <c r="AL2" s="48"/>
      <c r="AM2" s="49"/>
      <c r="AN2" s="47" t="s">
        <v>174</v>
      </c>
      <c r="AO2" s="48"/>
      <c r="AP2" s="48"/>
      <c r="AQ2" s="48"/>
      <c r="AR2" s="49"/>
      <c r="AS2" s="20" t="s">
        <v>175</v>
      </c>
      <c r="AT2" s="20" t="s">
        <v>176</v>
      </c>
      <c r="AU2" s="20" t="s">
        <v>195</v>
      </c>
      <c r="AV2" s="19" t="s">
        <v>196</v>
      </c>
      <c r="AW2" s="19" t="s">
        <v>67</v>
      </c>
      <c r="AX2" s="19" t="s">
        <v>197</v>
      </c>
      <c r="AY2" s="19" t="s">
        <v>198</v>
      </c>
      <c r="AZ2" s="19" t="s">
        <v>199</v>
      </c>
      <c r="BA2" s="19" t="s">
        <v>200</v>
      </c>
      <c r="BB2" s="20" t="s">
        <v>171</v>
      </c>
    </row>
    <row r="3" spans="1:54">
      <c r="A3" s="21" t="s">
        <v>21</v>
      </c>
      <c r="B3" s="33" t="str">
        <f>'SME registration form'!B2</f>
        <v>Mr</v>
      </c>
      <c r="C3" s="34" t="str">
        <f>'SME registration form'!C2</f>
        <v>Company</v>
      </c>
      <c r="D3" s="35" t="str">
        <f>'SME registration form'!D2</f>
        <v>Representative</v>
      </c>
      <c r="E3" s="41" t="str">
        <f>'SME registration form'!H2</f>
        <v>def@abc.com</v>
      </c>
      <c r="F3" s="23" t="s">
        <v>28</v>
      </c>
      <c r="G3" s="25">
        <v>27580</v>
      </c>
      <c r="H3" s="23" t="s">
        <v>29</v>
      </c>
      <c r="I3" s="26"/>
      <c r="J3" s="26"/>
      <c r="K3" s="45" t="str">
        <f>'SME registration form'!E2</f>
        <v>0235678901</v>
      </c>
      <c r="L3" s="45" t="str">
        <f>'SME registration form'!F2</f>
        <v>0235678902</v>
      </c>
      <c r="M3" s="35" t="str">
        <f>'SME registration form'!G2</f>
        <v>Manager</v>
      </c>
      <c r="N3" s="23" t="s">
        <v>140</v>
      </c>
      <c r="O3" s="25">
        <v>40858</v>
      </c>
      <c r="P3" s="23">
        <v>1472583690</v>
      </c>
      <c r="Q3" s="25" t="s">
        <v>158</v>
      </c>
      <c r="R3" s="23">
        <v>1472583691</v>
      </c>
      <c r="S3" s="23" t="s">
        <v>165</v>
      </c>
      <c r="T3" s="23" t="s">
        <v>166</v>
      </c>
      <c r="U3" s="23" t="s">
        <v>167</v>
      </c>
      <c r="V3" s="23" t="s">
        <v>102</v>
      </c>
      <c r="W3" s="23" t="s">
        <v>168</v>
      </c>
      <c r="X3" s="23"/>
      <c r="Y3" s="23" t="s">
        <v>90</v>
      </c>
      <c r="Z3" s="23"/>
      <c r="AA3" s="23"/>
      <c r="AB3" s="23"/>
      <c r="AC3" s="23"/>
      <c r="AD3" s="23"/>
      <c r="AE3" s="23"/>
      <c r="AF3" s="23" t="s">
        <v>107</v>
      </c>
      <c r="AG3" s="23"/>
      <c r="AH3" s="23" t="s">
        <v>105</v>
      </c>
      <c r="AI3" s="23" t="s">
        <v>180</v>
      </c>
      <c r="AJ3" s="23" t="s">
        <v>183</v>
      </c>
      <c r="AK3" s="23" t="s">
        <v>182</v>
      </c>
      <c r="AL3" s="23"/>
      <c r="AM3" s="23"/>
      <c r="AN3" s="23"/>
      <c r="AO3" s="23"/>
      <c r="AP3" s="23"/>
      <c r="AQ3" s="23"/>
      <c r="AR3" s="23"/>
      <c r="AS3" s="23" t="s">
        <v>190</v>
      </c>
      <c r="AT3" s="23"/>
      <c r="AU3" s="23"/>
      <c r="AV3" s="23"/>
      <c r="AW3" s="23"/>
      <c r="AX3" s="23"/>
      <c r="AY3" s="23"/>
      <c r="AZ3" s="23"/>
      <c r="BA3" s="23"/>
      <c r="BB3" s="23"/>
    </row>
    <row r="4" spans="1:54">
      <c r="A4" s="16"/>
      <c r="B4" s="16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</row>
    <row r="5" spans="1:54">
      <c r="A5" s="16"/>
      <c r="B5" s="16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</row>
    <row r="6" spans="1:54">
      <c r="A6" s="16"/>
      <c r="B6" s="16"/>
      <c r="C6" s="22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</row>
    <row r="7" spans="1:54">
      <c r="A7" s="16"/>
      <c r="B7" s="16"/>
      <c r="C7" s="22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</row>
    <row r="8" spans="1:54">
      <c r="A8" s="16"/>
      <c r="B8" s="16"/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</row>
    <row r="9" spans="1:54">
      <c r="A9" s="16"/>
      <c r="B9" s="16"/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</row>
    <row r="10" spans="1:54">
      <c r="A10" s="16"/>
      <c r="B10" s="16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</row>
    <row r="11" spans="1:54">
      <c r="A11" s="16"/>
      <c r="B11" s="16"/>
      <c r="C11" s="22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</row>
    <row r="12" spans="1:54">
      <c r="A12" s="16"/>
      <c r="B12" s="16"/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</row>
    <row r="13" spans="1:54">
      <c r="A13" s="16"/>
      <c r="B13" s="16"/>
      <c r="C13" s="22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</row>
    <row r="14" spans="1:54">
      <c r="A14" s="16"/>
      <c r="B14" s="16"/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</row>
    <row r="15" spans="1:54">
      <c r="A15" s="16"/>
      <c r="B15" s="16"/>
      <c r="C15" s="22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</row>
    <row r="16" spans="1:54">
      <c r="A16" s="16"/>
      <c r="B16" s="16"/>
      <c r="C16" s="2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</row>
    <row r="17" spans="1:54">
      <c r="A17" s="16"/>
      <c r="B17" s="16"/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</row>
    <row r="18" spans="1:54">
      <c r="A18" s="16"/>
      <c r="B18" s="16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</row>
    <row r="19" spans="1:54">
      <c r="A19" s="16"/>
      <c r="B19" s="16"/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</row>
    <row r="20" spans="1:54">
      <c r="A20" s="16"/>
      <c r="B20" s="16"/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</row>
    <row r="21" spans="1:54">
      <c r="A21" s="16"/>
      <c r="B21" s="16"/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</row>
  </sheetData>
  <mergeCells count="6">
    <mergeCell ref="AI2:AM2"/>
    <mergeCell ref="AN2:AR2"/>
    <mergeCell ref="AU1:BA1"/>
    <mergeCell ref="N1:AH1"/>
    <mergeCell ref="B1:M1"/>
    <mergeCell ref="AI1:AT1"/>
  </mergeCells>
  <phoneticPr fontId="1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'Drop-down'!$H$2:$H$5</xm:f>
          </x14:formula1>
          <xm:sqref>AF3 AH3</xm:sqref>
        </x14:dataValidation>
        <x14:dataValidation type="list" allowBlank="1" showInputMessage="1" showErrorMessage="1">
          <x14:formula1>
            <xm:f>'Drop-down'!$D$2:$D$3</xm:f>
          </x14:formula1>
          <xm:sqref>F3</xm:sqref>
        </x14:dataValidation>
        <x14:dataValidation type="list" allowBlank="1" showInputMessage="1" showErrorMessage="1">
          <x14:formula1>
            <xm:f>'Drop-down'!$L$2:$L$6</xm:f>
          </x14:formula1>
          <xm:sqref>Q3</xm:sqref>
        </x14:dataValidation>
        <x14:dataValidation type="list" allowBlank="1" showInputMessage="1" showErrorMessage="1">
          <x14:formula1>
            <xm:f>'Drop-down'!$M$2:$M$3</xm:f>
          </x14:formula1>
          <xm:sqref>Y3</xm:sqref>
        </x14:dataValidation>
        <x14:dataValidation type="list" allowBlank="1" showInputMessage="1" showErrorMessage="1">
          <x14:formula1>
            <xm:f>'Drop-down'!$N$2:$N$11</xm:f>
          </x14:formula1>
          <xm:sqref>AI3:AM3</xm:sqref>
        </x14:dataValidation>
        <x14:dataValidation type="list" allowBlank="1" showInputMessage="1" showErrorMessage="1">
          <x14:formula1>
            <xm:f>'Drop-down'!$O$2:$O$8</xm:f>
          </x14:formula1>
          <xm:sqref>AS3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.75"/>
  <cols>
    <col min="2" max="2" width="17.85546875" customWidth="1"/>
  </cols>
  <sheetData>
    <row r="1" spans="1:2">
      <c r="A1" s="17" t="s">
        <v>20</v>
      </c>
      <c r="B1" s="18" t="s">
        <v>219</v>
      </c>
    </row>
    <row r="2" spans="1:2">
      <c r="A2" s="21" t="s">
        <v>21</v>
      </c>
      <c r="B2" s="29" t="s">
        <v>212</v>
      </c>
    </row>
  </sheetData>
  <phoneticPr fontId="1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'Drop-down'!$S$2:$S$3</xm:f>
          </x14:formula1>
          <xm:sqref>B2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85" zoomScaleNormal="85" workbookViewId="0">
      <selection activeCell="E2" sqref="E2"/>
    </sheetView>
  </sheetViews>
  <sheetFormatPr defaultRowHeight="15.75"/>
  <cols>
    <col min="2" max="5" width="35.7109375" customWidth="1"/>
  </cols>
  <sheetData>
    <row r="1" spans="1:5" ht="28.5">
      <c r="A1" s="17" t="s">
        <v>20</v>
      </c>
      <c r="B1" s="46" t="s">
        <v>201</v>
      </c>
      <c r="C1" s="46" t="s">
        <v>202</v>
      </c>
      <c r="D1" s="46" t="s">
        <v>203</v>
      </c>
      <c r="E1" s="46" t="s">
        <v>204</v>
      </c>
    </row>
    <row r="2" spans="1:5">
      <c r="A2" s="21" t="s">
        <v>21</v>
      </c>
      <c r="B2" s="53" t="s">
        <v>90</v>
      </c>
      <c r="C2" s="53" t="s">
        <v>90</v>
      </c>
      <c r="D2" s="53">
        <v>0</v>
      </c>
      <c r="E2" s="54">
        <v>4</v>
      </c>
    </row>
    <row r="3" spans="1:5">
      <c r="A3" s="40"/>
      <c r="B3" s="40"/>
      <c r="C3" s="40"/>
      <c r="D3" s="40"/>
      <c r="E3" s="40"/>
    </row>
    <row r="4" spans="1:5">
      <c r="A4" s="40"/>
      <c r="B4" s="40"/>
      <c r="C4" s="40"/>
      <c r="D4" s="40"/>
      <c r="E4" s="40"/>
    </row>
    <row r="5" spans="1:5">
      <c r="A5" s="40"/>
      <c r="B5" s="40"/>
      <c r="C5" s="40"/>
      <c r="D5" s="40"/>
      <c r="E5" s="40"/>
    </row>
    <row r="6" spans="1:5">
      <c r="A6" s="40"/>
      <c r="B6" s="40"/>
      <c r="C6" s="40"/>
      <c r="D6" s="40"/>
      <c r="E6" s="40"/>
    </row>
    <row r="7" spans="1:5">
      <c r="A7" s="40"/>
      <c r="B7" s="40"/>
      <c r="C7" s="40"/>
      <c r="D7" s="40"/>
      <c r="E7" s="40"/>
    </row>
    <row r="8" spans="1:5">
      <c r="A8" s="40"/>
      <c r="B8" s="40"/>
      <c r="C8" s="40"/>
      <c r="D8" s="40"/>
      <c r="E8" s="40"/>
    </row>
    <row r="9" spans="1:5">
      <c r="A9" s="40"/>
      <c r="B9" s="40"/>
      <c r="C9" s="40"/>
      <c r="D9" s="40"/>
      <c r="E9" s="40"/>
    </row>
    <row r="10" spans="1:5">
      <c r="A10" s="40"/>
      <c r="B10" s="40"/>
      <c r="C10" s="40"/>
      <c r="D10" s="40"/>
      <c r="E10" s="40"/>
    </row>
    <row r="11" spans="1:5">
      <c r="A11" s="40"/>
      <c r="B11" s="40"/>
      <c r="C11" s="40"/>
      <c r="D11" s="40"/>
      <c r="E11" s="40"/>
    </row>
    <row r="12" spans="1:5">
      <c r="A12" s="40"/>
      <c r="B12" s="40"/>
      <c r="C12" s="40"/>
      <c r="D12" s="40"/>
      <c r="E12" s="40"/>
    </row>
  </sheetData>
  <phoneticPr fontId="1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'Drop-down'!$P$2:$P$4</xm:f>
          </x14:formula1>
          <xm:sqref>B2:C2</xm:sqref>
        </x14:dataValidation>
        <x14:dataValidation type="list" allowBlank="1" showInputMessage="1" showErrorMessage="1">
          <x14:formula1>
            <xm:f>'Drop-down'!$Q$2:$Q$15</xm:f>
          </x14:formula1>
          <xm:sqref>D2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Drop-down</vt:lpstr>
      <vt:lpstr>Rules</vt:lpstr>
      <vt:lpstr>Guide</vt:lpstr>
      <vt:lpstr>Buyer registeration form</vt:lpstr>
      <vt:lpstr>Buyer application form</vt:lpstr>
      <vt:lpstr>SME registration form</vt:lpstr>
      <vt:lpstr>SME application form</vt:lpstr>
      <vt:lpstr>FS</vt:lpstr>
      <vt:lpstr>CIC Check</vt:lpstr>
      <vt:lpstr>Apply Rating</vt:lpstr>
      <vt:lpstr>SME Profile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Entrofine_Evelin.Liu</dc:creator>
  <cp:lastModifiedBy>Kawa HUNG</cp:lastModifiedBy>
  <dcterms:created xsi:type="dcterms:W3CDTF">2014-05-04T14:57:00Z</dcterms:created>
  <dcterms:modified xsi:type="dcterms:W3CDTF">2014-07-07T10:02:57Z</dcterms:modified>
</cp:coreProperties>
</file>