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mc:AlternateContent xmlns:mc="http://schemas.openxmlformats.org/markup-compatibility/2006">
    <mc:Choice Requires="x15">
      <x15ac:absPath xmlns:x15ac="http://schemas.microsoft.com/office/spreadsheetml/2010/11/ac" url="C:\Users\user\Downloads\"/>
    </mc:Choice>
  </mc:AlternateContent>
  <xr:revisionPtr revIDLastSave="1337" documentId="11_8231B8866BF5FFE456989EF45B4E2B190086EFF1" xr6:coauthVersionLast="47" xr6:coauthVersionMax="47" xr10:uidLastSave="{CE7FBE31-305E-4EA4-B688-8F8DD32103CD}"/>
  <bookViews>
    <workbookView xWindow="0" yWindow="0" windowWidth="15345" windowHeight="4635" activeTab="4" xr2:uid="{00000000-000D-0000-FFFF-FFFF00000000}"/>
  </bookViews>
  <sheets>
    <sheet name="Test_Cases" sheetId="1" r:id="rId1"/>
    <sheet name="Report" sheetId="2" r:id="rId2"/>
    <sheet name="Test_Matrix" sheetId="3" r:id="rId3"/>
    <sheet name="Bug_Report_1" sheetId="4" r:id="rId4"/>
    <sheet name="Bug_Report_2" sheetId="6" r:id="rId5"/>
  </sheets>
  <definedNames>
    <definedName name="_xlnm._FilterDatabase" localSheetId="3" hidden="1">Bug_Report_1!$A$1:$AK$1</definedName>
    <definedName name="_xlnm._FilterDatabase" localSheetId="4" hidden="1">Bug_Report_2!$A$1:$AK$1</definedName>
    <definedName name="_xlnm._FilterDatabase" localSheetId="0" hidden="1">Test_Cases!$I$1:$I$128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C10" i="2"/>
  <c r="C11" i="2" l="1"/>
  <c r="C9" i="2"/>
  <c r="H6" i="1" l="1"/>
  <c r="H5" i="1"/>
  <c r="H4" i="1"/>
  <c r="C8" i="2" l="1"/>
  <c r="C7" i="2"/>
  <c r="C6" i="2"/>
  <c r="C5" i="2"/>
  <c r="F15" i="2"/>
  <c r="F16" i="2"/>
  <c r="F17" i="2"/>
  <c r="H7" i="1" l="1"/>
  <c r="G15" i="2" s="1"/>
  <c r="C16" i="2"/>
  <c r="D15" i="2"/>
  <c r="D16" i="2"/>
  <c r="D17" i="2"/>
  <c r="E15" i="2"/>
  <c r="E16" i="2"/>
  <c r="E17" i="2"/>
  <c r="C17" i="2"/>
  <c r="C15" i="2"/>
  <c r="C4" i="3" l="1"/>
  <c r="C6" i="3"/>
  <c r="C5" i="3"/>
  <c r="C3" i="3"/>
  <c r="G16" i="2"/>
  <c r="G17" i="2"/>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<sst xmlns="http://schemas.openxmlformats.org/spreadsheetml/2006/main" count="1473" uniqueCount="575">
  <si>
    <t xml:space="preserve">Project Name   </t>
  </si>
  <si>
    <t>Corporate Internet Banking</t>
  </si>
  <si>
    <t>Test Cycle No.</t>
  </si>
  <si>
    <t>Test Cycle - 2</t>
  </si>
  <si>
    <t xml:space="preserve">Module Name   </t>
  </si>
  <si>
    <t>Corporate User</t>
  </si>
  <si>
    <t>Passed</t>
  </si>
  <si>
    <t>Test Case Version</t>
  </si>
  <si>
    <t>V-0.0.2</t>
  </si>
  <si>
    <t>Failed</t>
  </si>
  <si>
    <t>Written By</t>
  </si>
  <si>
    <t>Afrida Rahman</t>
  </si>
  <si>
    <t>Not Executed 
(has Dependencies for Failed cases)</t>
  </si>
  <si>
    <t>Executed By</t>
  </si>
  <si>
    <t>Out of Scope</t>
  </si>
  <si>
    <t>Date</t>
  </si>
  <si>
    <t>20/10/2024</t>
  </si>
  <si>
    <t>Total</t>
  </si>
  <si>
    <t>Reviewed By</t>
  </si>
  <si>
    <t>N/A</t>
  </si>
  <si>
    <t>#SL</t>
  </si>
  <si>
    <t>Module</t>
  </si>
  <si>
    <t>Features</t>
  </si>
  <si>
    <t>Test Cases Description</t>
  </si>
  <si>
    <t>Pre-Condition</t>
  </si>
  <si>
    <t>Test Data</t>
  </si>
  <si>
    <t>Expected Result</t>
  </si>
  <si>
    <t>Actual Result</t>
  </si>
  <si>
    <t>Test Cycle-2</t>
  </si>
  <si>
    <t>Bug 
Screenshots</t>
  </si>
  <si>
    <t>Remarks</t>
  </si>
  <si>
    <t>Dev
Comments</t>
  </si>
  <si>
    <t>CU-0.0.1</t>
  </si>
  <si>
    <t>Login</t>
  </si>
  <si>
    <t>Verify the login screen will appear after clicking on a login link</t>
  </si>
  <si>
    <t> </t>
  </si>
  <si>
    <t>Login Screen should appear after entering login URL</t>
  </si>
  <si>
    <t>CU-0.0.2</t>
  </si>
  <si>
    <t>Verify that the user will be able to log in with their account with the correct credential.</t>
  </si>
  <si>
    <t>User should login with correct credential</t>
  </si>
  <si>
    <t>CU-0.0.3</t>
  </si>
  <si>
    <t> Verify that if user assign roles is not defined then user is login or not</t>
  </si>
  <si>
    <t>If user assign roles is not defined then user should not be login in the system.</t>
  </si>
  <si>
    <t>CU-0.0.4</t>
  </si>
  <si>
    <t>Ensure that after entering a valid User ID and Organization ID, the user is presented with the available methods of login upon clicking the “Continue” button.</t>
  </si>
  <si>
    <t>User should show login method. Like: Password with OTP, Authenticator App, Email Token</t>
  </si>
  <si>
    <t>CU-0.0.5</t>
  </si>
  <si>
    <t>Ensure that after clicking on the “Password with OTP” option, the user is presented with a field to enter the OTP.</t>
  </si>
  <si>
    <t>The user should be presented with an option to enter the OTP.</t>
  </si>
  <si>
    <t>CU-0.0.6</t>
  </si>
  <si>
    <t>Verify the error message should display after entering the invalid credentials.</t>
  </si>
  <si>
    <t>Error message should display after entering the invalid credentials.</t>
  </si>
  <si>
    <t>CU-0.0.7</t>
  </si>
  <si>
    <t>Verify that the password entered should be in encrypted form.</t>
  </si>
  <si>
    <t>Password should be entered in encrypted form</t>
  </si>
  <si>
    <t>CU-0.0.8</t>
  </si>
  <si>
    <t>Verify that the user can be able to view the password by clicking on the eye icon.</t>
  </si>
  <si>
    <t>After click on eye icon user should view the password</t>
  </si>
  <si>
    <t>CU-0.0.9</t>
  </si>
  <si>
    <t>Verify that the user will get into their dashboard screen after login in with the correct credentials.</t>
  </si>
  <si>
    <t>After logged in user should show Dashboard Screen</t>
  </si>
  <si>
    <t>CU-0.0.10</t>
  </si>
  <si>
    <t>Verify new captcha is generated in case the user adds the wrong captcha.</t>
  </si>
  <si>
    <t>New captcha should be generated if the user adds the wrong captcha.</t>
  </si>
  <si>
    <t>CU-0.0.11</t>
  </si>
  <si>
    <t>Verify new OTP is generated in case the user adds the wrong OTP.</t>
  </si>
  <si>
    <t>New OTP should be generated if the user adds the wrong OTP.</t>
  </si>
  <si>
    <t>Not Executed</t>
  </si>
  <si>
    <t>CU-0.0.12</t>
  </si>
  <si>
    <t>Verify if OTP is not matching, it's give an error message</t>
  </si>
  <si>
    <t>System should give an error message if OTP is not matched</t>
  </si>
  <si>
    <t>CU-0.0.13</t>
  </si>
  <si>
    <t>Verify an error message should be shown in case the captcha is not filled by the user or User add wrong OTP.</t>
  </si>
  <si>
    <t>An error message should be shown if the user does not fill in the captcha/ user enters the wrong OTP.</t>
  </si>
  <si>
    <t>CU-0.0.14</t>
  </si>
  <si>
    <t>Verify that if the user adds the wrong OTP, then a Resend OTP option is available or not</t>
  </si>
  <si>
    <t>There should be a visible option or button to resend the OTP, allowing the user to request a new OTP if user enter wrong OTP</t>
  </si>
  <si>
    <t>CU-0.0.15</t>
  </si>
  <si>
    <t>Verify that user id will be Lock after Multiple Invalid Login Attempts</t>
  </si>
  <si>
    <t>1. After the 5th consecutive invalid attempt, the user account should be locked, and the application should display a message indicating the account is locked for 5 minutes.
2. The user should not be able to log in with valid credentials until the 5-minute lockout period has expired.
3. After waiting 5 minutes, the user should be able to log in successfully with valid credentials.</t>
  </si>
  <si>
    <t>CU-0.0.16</t>
  </si>
  <si>
    <t>Password Reset Option for First-Time Login</t>
  </si>
  <si>
    <t>Upon successful login, the user is presented with an option to reset their password.</t>
  </si>
  <si>
    <t>CU-0.0.17</t>
  </si>
  <si>
    <t>New Password Complexity Requirements</t>
  </si>
  <si>
    <t>It should have following complexity requirements
1. must be at least 8 characters long.
2. must contain at least one special character.
3. must contain at least one uppercase letter and one lowercase letter.
4. must contain at least one digit.</t>
  </si>
  <si>
    <t xml:space="preserve">System don't provide this option:
4. must contain at least one digit.
</t>
  </si>
  <si>
    <t>CU-0.0.18</t>
  </si>
  <si>
    <t>Verify the displayed error message grammar should be correct.</t>
  </si>
  <si>
    <t>Displayed error message grammar should be correct.</t>
  </si>
  <si>
    <t>CU-0.0.19</t>
  </si>
  <si>
    <t>Verify the login session timeout duration. So, once logged in a user cannot be authenticated for a lifetime.</t>
  </si>
  <si>
    <t>User should not be authenticated for lifetime if session timeout is over</t>
  </si>
  <si>
    <t>CU-0.0.20</t>
  </si>
  <si>
    <t>Profile Management</t>
  </si>
  <si>
    <t>Ensure that after logging into the Corporate Internet Banking platform, the top right corner of the interface displays the correct user company and user-id.</t>
  </si>
  <si>
    <t>The top right corner should display the user’s name and role.</t>
  </si>
  <si>
    <t>CU-0.0.21</t>
  </si>
  <si>
    <t>Verify that Edit Profile option is correctly working or not</t>
  </si>
  <si>
    <t>Edit Profile Option should correctly working</t>
  </si>
  <si>
    <t>CU-0.0.22</t>
  </si>
  <si>
    <t>Verify Password Reset Option is correctly working or not</t>
  </si>
  <si>
    <t>Password Reset Option should correctly working</t>
  </si>
  <si>
    <t>CU-0.0.23</t>
  </si>
  <si>
    <t>Verify Old Password and New Password checking option, by giving same password in Password Reset Option</t>
  </si>
  <si>
    <t>CU-0.0.24</t>
  </si>
  <si>
    <t>Verify Password Time Duration field by giving negative, floating value</t>
  </si>
  <si>
    <t>Password Time Duration should be in integer number</t>
  </si>
  <si>
    <t>Picture</t>
  </si>
  <si>
    <t>CU-0.0.25</t>
  </si>
  <si>
    <t xml:space="preserve">Verify the error message by giving wrong password in Old Password field </t>
  </si>
  <si>
    <t>System should give proper error message, if the old password does not match with the new password</t>
  </si>
  <si>
    <t>CU-0.0.26</t>
  </si>
  <si>
    <t>Dashboard</t>
  </si>
  <si>
    <t>Ensure that after clicking the eye button, the visibility state (whether the amount is visible or hidden) is retained even if the mouse is moved to a different location.</t>
  </si>
  <si>
    <t>The visibility state should persist (remain hidden) and should not be affected by mouse movement or focus loss.</t>
  </si>
  <si>
    <t>CU-0.0.27</t>
  </si>
  <si>
    <t>Verifies Balances functionality on Dashboard</t>
  </si>
  <si>
    <t>Clicking on each option should lead to the respective detailed view:
CASA: Should display the current CASA accounts balance.
FDR: Should display the current Fixed Deposit accounts balance.
Loans: Should display the Loans accounts balance.</t>
  </si>
  <si>
    <t>CU-0.0.28</t>
  </si>
  <si>
    <t>Verify that the balances update correctly in real-time</t>
  </si>
  <si>
    <t>The displayed balances for CASA, Deposit, and Loans should update in real-time after the transaction is processed.</t>
  </si>
  <si>
    <t>Not as Expected Result</t>
  </si>
  <si>
    <t>CU-0.0.29</t>
  </si>
  <si>
    <t>Verify that the dashboard displays all requests initiated by the Maker, including relevant details such as request type, amount, destination account and Current Stage/Status of Requests.</t>
  </si>
  <si>
    <t>The dashboard should list all the Maker's requests in an organized table or list format. Each request should include details like request type, amount, date/time of submission, destination account and Current Stage/Staus of requests.</t>
  </si>
  <si>
    <t>CU-0.0.30</t>
  </si>
  <si>
    <t>Test the dashboard’s ability to notify the Maker of any action required (e.g., resubmission for rejected requests).</t>
  </si>
  <si>
    <t>The system should notify the Maker if any of their requests require further action, with a clear message displayed on the dashboard</t>
  </si>
  <si>
    <t>CU-0.0.31</t>
  </si>
  <si>
    <t>Verify that the Approver can reject a request in the Approver section without any issues.</t>
  </si>
  <si>
    <t>1. The system should allow the Approver to reject any pending request.
2. Upon rejection, the request should be removed from the Approver’s pending list and marked as Rejected in the system.
3. The Maker should receive a notification that the request has been rejected, including the reason for rejection.</t>
  </si>
  <si>
    <t>CU-0.0.32</t>
  </si>
  <si>
    <t>Transaction</t>
  </si>
  <si>
    <t>Single Transaction</t>
  </si>
  <si>
    <t>Verify that only valid users have the rights to perform Single Transfer with their own bank or other banks.</t>
  </si>
  <si>
    <t>1. Valid users should be able to perform Single Transfers with both their own bank and other banks.
2. Invalid users should not be able to perform Single Transfers and should receive appropriate error messages.</t>
  </si>
  <si>
    <t>CU-0.0.33</t>
  </si>
  <si>
    <t>Verify successful fund transfer between two accounts within the same bank.</t>
  </si>
  <si>
    <t>Funds are transferred immediately, and both the sender and receiver’s balances are updated instantly.</t>
  </si>
  <si>
    <t>CU-0.0.34</t>
  </si>
  <si>
    <t>Verify that the selected source account correctly displays the Account Title, Account Balance, Remaining Number of Transactions for the day, and Remaining Transaction Limit for the day.</t>
  </si>
  <si>
    <t>The selected source account should show the correct A/C Title, A/C Balance, and Remaining No of Trans. Today, Remaining Trans. Limit Today</t>
  </si>
  <si>
    <t>CU-0.0.35</t>
  </si>
  <si>
    <t>Fund Transfer</t>
  </si>
  <si>
    <t>Verify that security features like OTP or 2FA are implemented and required for transaction authorization.</t>
  </si>
  <si>
    <t>Users should complete the OTP or 2FA process to authorize the transaction.</t>
  </si>
  <si>
    <t>CU-0.0.36</t>
  </si>
  <si>
    <t>Ensure that the system updates the transaction status accurately (e.g., pending, completed).</t>
  </si>
  <si>
    <t>The transaction status should reflect its actual state throughout the process.</t>
  </si>
  <si>
    <t>CU-0.0.37</t>
  </si>
  <si>
    <t>Verify that no incoming credit transactions can be processed on the destination account when credit freeze is active</t>
  </si>
  <si>
    <t>The transfer should fail and an error message should be displayed stating that Account 'B' is under credit freeze and can't receive deposits.</t>
  </si>
  <si>
    <t>CU-0.0.38</t>
  </si>
  <si>
    <t>Verify that no outgoing debit transactions can be processed on the source account when debit freeze is active</t>
  </si>
  <si>
    <t>The transfer should fail and an error message should be displayed stating that Account 'A' is under debit freeze and can't process outgoing transactions</t>
  </si>
  <si>
    <t>CU-0.0.39</t>
  </si>
  <si>
    <t>Fund Transfer -&gt; Transfer (Own Bank)</t>
  </si>
  <si>
    <t>Verify that only registered source accounts are displayed in the drop-down list for fund transfer</t>
  </si>
  <si>
    <t>The drop-down list should display only the registered source accounts that are linked to the user’s profile. The list should not include any unregistered or unauthorized accounts.</t>
  </si>
  <si>
    <t>CU-0.0.40</t>
  </si>
  <si>
    <t>Verify that the system handles and displays an error message for insufficient funds in the source account.</t>
  </si>
  <si>
    <t>An appropriate error message should be shown if funds are insufficient for the transfer.</t>
  </si>
  <si>
    <t>CU-0.0.41</t>
  </si>
  <si>
    <t>Ensure that if a registered source account encounters a problem (e.g., account suspension or restriction, inactive, dormant, inoperative, garnish, deceased), it should not be selectable for fund transfers, and the system should display an appropriate error or alert message</t>
  </si>
  <si>
    <t>An appropriate error or alert message should be displayed when the user attempts to select the problematic account, clearly indicating the reason for the issue (e.g., "This account is currently suspended and cannot be used for transactions.").</t>
  </si>
  <si>
    <t>CU-0.0.42</t>
  </si>
  <si>
    <t>Verify that added beneficiaries are displayed in the destination account drop-down list during fund transfers.</t>
  </si>
  <si>
    <t>After adding a beneficiary account, then if this beneficiary account status = active, then it should be shown in the destination drop-down list</t>
  </si>
  <si>
    <t>CU-0.0.43</t>
  </si>
  <si>
    <t>Verify that inactive beneficiary accounts are not displayed in the destination account drop-down list.</t>
  </si>
  <si>
    <t>After adding a beneficiary account, if this beneficiary account status = inactive, then it should not be shown in the destination drop-down list</t>
  </si>
  <si>
    <t>CU-0.0.44</t>
  </si>
  <si>
    <t>Ensure that if a registered destination account encounters a problem (e.g., account suspension or restriction, inactive, dormant, inoperative, garnish, deceased), it should not be selectable for fund transfers, and the system should display an appropriate error or alert message</t>
  </si>
  <si>
    <t>CU-0.0.45</t>
  </si>
  <si>
    <t>Verify if user inputs unregistered or unauthorized accounts then error/alert message is showing or not</t>
  </si>
  <si>
    <t>An appropriate error or alert message should be displayed if user enter an unregistered or an unauthorized account number</t>
  </si>
  <si>
    <t>It is showing error message</t>
  </si>
  <si>
    <t>CU-0.0.46</t>
  </si>
  <si>
    <t>Verify Amount field</t>
  </si>
  <si>
    <t>The Amount field should only accept numeric values and display them with comma separation (e.g., 1,000, 50,000)</t>
  </si>
  <si>
    <t>CU-0.0.47</t>
  </si>
  <si>
    <t>Verify Amount field before proceed</t>
  </si>
  <si>
    <t>The system should reject any non-numeric or incorrectly formatted inputs, providing clear error or validation messages (e.g., "Invalid amount. Please enter a numeric value.")</t>
  </si>
  <si>
    <t>CU-0.0.48</t>
  </si>
  <si>
    <t>Verify that the transfer limit validation is applied consistently across different source accounts and destination account</t>
  </si>
  <si>
    <t>The system should display a clear and informative error message that explains the reason for rejection (e.g., "Transfer amount exceeds your permitted limit of 1,000. Please enter a valid amount.")</t>
  </si>
  <si>
    <t>CU-0.0.49</t>
  </si>
  <si>
    <t>Verify Remarks (Optional) field</t>
  </si>
  <si>
    <t>It should be text type field</t>
  </si>
  <si>
    <t>CU-0.0.50</t>
  </si>
  <si>
    <t>Verify Proceed Button</t>
  </si>
  <si>
    <t>After click on the proceed button a pop-up screen should displayed for entering OTP</t>
  </si>
  <si>
    <t>CU-0.0.51</t>
  </si>
  <si>
    <t>Verify Resend OTP button is working properly or not</t>
  </si>
  <si>
    <t>Resend OTP button should work properly</t>
  </si>
  <si>
    <t>CU-0.0.52</t>
  </si>
  <si>
    <t>Verify that the system displays an appropriate error message when the user enters an incorrect OTP during a transaction or authentication process.</t>
  </si>
  <si>
    <t>1. The system should display a clear and descriptive error message such as "Invalid OTP. Please try again."
2. The user should be prompted to re-enter the OTP or request a new OTP if multiple incorrect attempts are made.
3. The system should not proceed with the transaction until a correct OTP is entered.</t>
  </si>
  <si>
    <t>CU-0.0.53</t>
  </si>
  <si>
    <t>Fund Transfer (Bulk)</t>
  </si>
  <si>
    <t>Verify that only valid users have the right to perform Bulk transfers with their own bank or other banks.</t>
  </si>
  <si>
    <t>1. Valid users should be able to perform Bulk Transfers with both their own bank and other banks.
2. Invalid users should not be able to perform Bulk Transfers and should receive appropriate error messages.</t>
  </si>
  <si>
    <t>CU-0.0.54</t>
  </si>
  <si>
    <t>Ensure that the system allows the bulk transfer only if the available operating balance is sufficient.</t>
  </si>
  <si>
    <t>The bulk transfer should proceed successfully if the account has enough balance to cover all the transactions.</t>
  </si>
  <si>
    <t>CU-0.0.55</t>
  </si>
  <si>
    <t>Test the system's behavior when the available balance is less than the total amount for the bulk transaction.</t>
  </si>
  <si>
    <t>The system should block the transaction and display an error message indicating insufficient funds.</t>
  </si>
  <si>
    <t>CU-0.0.56</t>
  </si>
  <si>
    <t>Ensure that the system supports uploading an Excel file for bulk transfers and that the file is processed correctly.</t>
  </si>
  <si>
    <t>The upload option should be present and functional within the bulk transfer section.</t>
  </si>
  <si>
    <t>CU-0.0.57</t>
  </si>
  <si>
    <t>Verify if the uploaded file has issues (e.g., incorrect format, missing data, etc.), review any error or validation messages provided by the system.</t>
  </si>
  <si>
    <t>The system should display appropriate error messages or validation warnings if the file format is incorrect or if there are issues with the data.</t>
  </si>
  <si>
    <t>CU-0.0.58</t>
  </si>
  <si>
    <t>Verifies that the system correctly identifies and rejects invalid destination account entries when a user uploads an Excel file.</t>
  </si>
  <si>
    <t>The system should display an error message indicating the presence of invalid destination accounts and prevent the file from being processed until corrections are made. The invalid entries should be clearly highlighted for the user.</t>
  </si>
  <si>
    <t>CU-0.0.59</t>
  </si>
  <si>
    <t>Verifies that the system correctly identifies and rejects duplicate destination account entries when a user uploads an Excel file.</t>
  </si>
  <si>
    <t>The system should display an error message indicating the presence of duplicate destination accounts and prevent the file from being processed until corrections are made. The invalid entries should be clearly highlighted for the user.</t>
  </si>
  <si>
    <t>CU-0.0.60</t>
  </si>
  <si>
    <t>For Bulk Transfer, Ensure that the system allows downloading a properly formatted Excel file</t>
  </si>
  <si>
    <t>Should download proper formatted excel file</t>
  </si>
  <si>
    <t>CU-0.0.61</t>
  </si>
  <si>
    <t>Check for the presence of an "Upload" button after selecting an Excel file.</t>
  </si>
  <si>
    <t>An "Upload" button should be visible and enabled after a file is chosen, allowing the user to proceed with the upload.</t>
  </si>
  <si>
    <t>CU-0.0.62</t>
  </si>
  <si>
    <t>Verify that clicking the "Upload" button processes the selected Excel file and displays it in the file list.</t>
  </si>
  <si>
    <t>After clicking "Upload," the system should successfully process the file and update the file list to include the newly uploaded Excel file.</t>
  </si>
  <si>
    <t>CU-0.0.63</t>
  </si>
  <si>
    <t>Ensure that the system prevents uploading an Excel file with a duplicate Reference Number.</t>
  </si>
  <si>
    <t>If a user attempts to upload a file with an existing Reference Number, the system should display a warning message indicating that the upload is not allowed due to the duplicate Reference Number.</t>
  </si>
  <si>
    <t>CU-0.0.64</t>
  </si>
  <si>
    <t>Ensure that the system prevents uploading an Excel file if the Source Account Number is not selected.</t>
  </si>
  <si>
    <t>If the user does not select a Source Account Number, the system should display an error message and prevent the upload, requiring the user to select a Source Account before proceeding.</t>
  </si>
  <si>
    <t>CU-0.0.65</t>
  </si>
  <si>
    <t>Verifies that the system prevents the transaction from proceeding if the user changes the source account after uploading an Excel file with a default source account.</t>
  </si>
  <si>
    <t>The system should prevent the transaction from proceeding and display a warning message indicating that the source account has been changed and is not allowed. The user should be required to either revert the source account or update the Excel file accordingly before proceeding.</t>
  </si>
  <si>
    <t>CU-0.0.66</t>
  </si>
  <si>
    <t>Verify that uploaded excel file is deleting or not from the system</t>
  </si>
  <si>
    <t>Uploaded Excel file should Delete properly after clicking on the Delete button and Before deleting it should show a warning message</t>
  </si>
  <si>
    <t>CU-0.0.67</t>
  </si>
  <si>
    <t>Fund Transfer -&gt; Bulk Transfer (Own Bank)</t>
  </si>
  <si>
    <t>CU-0.0.68</t>
  </si>
  <si>
    <t>CU-0.0.69</t>
  </si>
  <si>
    <t>CU-0.0.70</t>
  </si>
  <si>
    <t>Ensure that the system regularly checks for the status of destination accounts before executing transfers.</t>
  </si>
  <si>
    <t>The system should perform a status check (suspended, dormant, etc.) on all destination accounts before processing a transfer and block any transactions to problematic accounts (e.g., account suspension or restriction, inactive, dormant, inoperative, garnish, deceased, etc.).</t>
  </si>
  <si>
    <t>CU-0.0.71</t>
  </si>
  <si>
    <t>CU-0.0.72</t>
  </si>
  <si>
    <t>CU-0.0.73</t>
  </si>
  <si>
    <t>CU-0.0.74</t>
  </si>
  <si>
    <t>Fund Transfer -&gt; Transfer (Other Bank) Through BEFTN</t>
  </si>
  <si>
    <t>Verify the successful initiation of a BEFTN transfer to another bank.</t>
  </si>
  <si>
    <t>The funds should be transferred within 1-2 working days, and the user should receive confirmation of the transaction being processed.</t>
  </si>
  <si>
    <t>CU-0.0.75</t>
  </si>
  <si>
    <t>Validate the system’s handling of the EFT delay (1-2 working days) and notification to the user.</t>
  </si>
  <si>
    <t>The system should inform the user about the expected delay, and the transaction should be marked as “Pending” until settled.</t>
  </si>
  <si>
    <t>CU-0.0.76</t>
  </si>
  <si>
    <t>Test the reversal mechanism when the beneficiary bank rejects the EFT due to incorrect details.</t>
  </si>
  <si>
    <t>The transaction should be reversed, and the user should be notified of the failed transfer and refunded the amount.</t>
  </si>
  <si>
    <t>CU-0.0.77</t>
  </si>
  <si>
    <t>CU-0.0.78</t>
  </si>
  <si>
    <t>CU-0.0.79</t>
  </si>
  <si>
    <t>CU-0.0.80</t>
  </si>
  <si>
    <t>Verify options for destination account in fund transfers.</t>
  </si>
  <si>
    <t>1. An input field should be available for the user to manually enter an account number.
2. A list of beneficiaries that the user has previously added should be shown.</t>
  </si>
  <si>
    <t>CU-0.0.81</t>
  </si>
  <si>
    <t>CU-0.0.82</t>
  </si>
  <si>
    <t>CU-0.0.83</t>
  </si>
  <si>
    <t>CU-0.0.84</t>
  </si>
  <si>
    <t>CU-0.0.85</t>
  </si>
  <si>
    <t>CU-0.0.86</t>
  </si>
  <si>
    <t>CU-0.0.87</t>
  </si>
  <si>
    <t>Verify display of banks under Corporate Account</t>
  </si>
  <si>
    <t>The system should display a complete and accurate list of banks available under the corporate account</t>
  </si>
  <si>
    <t>CU-0.0.88</t>
  </si>
  <si>
    <t>Verify display of Branches under selected Bank</t>
  </si>
  <si>
    <t>Upon selecting a bank, the system should display only the branches associated with the selected bank.</t>
  </si>
  <si>
    <t>CU-0.0.89</t>
  </si>
  <si>
    <t>CU-0.0.90</t>
  </si>
  <si>
    <t>Transaction History</t>
  </si>
  <si>
    <t xml:space="preserve">Checking Transaction history from a certain date </t>
  </si>
  <si>
    <t>System should show a list between that period of time</t>
  </si>
  <si>
    <t>CU-0.0.91</t>
  </si>
  <si>
    <t xml:space="preserve">Checking "To Date" greater than the "From Date" </t>
  </si>
  <si>
    <t>System shouldn't allow user to set "To date greater than the Form Date</t>
  </si>
  <si>
    <t>CU-0.0.92</t>
  </si>
  <si>
    <t xml:space="preserve">Checking "Reset" button works properly </t>
  </si>
  <si>
    <t>Reset button should reset the given date</t>
  </si>
  <si>
    <t>CU-0.0.93</t>
  </si>
  <si>
    <t xml:space="preserve">Checking "Search" button works properly </t>
  </si>
  <si>
    <t>Search button should search the transaction between the set date</t>
  </si>
  <si>
    <t>CU-0.0.94</t>
  </si>
  <si>
    <t>Transaction heading and the informations should be in right format with alignment</t>
  </si>
  <si>
    <t>Heading and the information should be in right format with proper alignment</t>
  </si>
  <si>
    <t>CU-0.0.95</t>
  </si>
  <si>
    <t>Checking by selecting "Items per page" works properly</t>
  </si>
  <si>
    <t>System should shows information according to selected "Items per page" number</t>
  </si>
  <si>
    <t>CU-0.0.96</t>
  </si>
  <si>
    <t>Checking Back and Reverse icon works properly</t>
  </si>
  <si>
    <t>Back icon should back the pervious Items
Reverse icon should shows the next items</t>
  </si>
  <si>
    <t>Cheque Management</t>
  </si>
  <si>
    <t>Cheque Book Request</t>
  </si>
  <si>
    <t>Checking Select Account should be in a list</t>
  </si>
  <si>
    <t>System should provide a list of source account which is saved</t>
  </si>
  <si>
    <t xml:space="preserve">Checking Receiving Branch is based on the Selected Account </t>
  </si>
  <si>
    <t>System should provide a list of Branch based on the source account</t>
  </si>
  <si>
    <t>Checking the Cheque Leaf No based on the Account number</t>
  </si>
  <si>
    <t>System should provide a list of Cheque Leaf number based on the source account</t>
  </si>
  <si>
    <t>Checking the Remarks field is textable filed</t>
  </si>
  <si>
    <t>System should allow user to input text on this field</t>
  </si>
  <si>
    <t>Checking the "Reset" button clear the content on this page</t>
  </si>
  <si>
    <t>Reset button should reset the page and allow user to input the information</t>
  </si>
  <si>
    <t>Checking the "Proceed" button clear the content on this page</t>
  </si>
  <si>
    <t>Proceed button should allow user to poceed the information and allow user for next steps</t>
  </si>
  <si>
    <t>CU-0.0.97</t>
  </si>
  <si>
    <t>Stop A Cheque</t>
  </si>
  <si>
    <t>Checking Source Account should be in a list of all saved accounts</t>
  </si>
  <si>
    <t>CU-0.0.98</t>
  </si>
  <si>
    <t>Checking the Leaf number is in dropdown list</t>
  </si>
  <si>
    <t>System should provide a list of numbers on the cheque based on the source account</t>
  </si>
  <si>
    <t>CU-0.0.99</t>
  </si>
  <si>
    <t>Checking Cheque Reason field for Stop a Account</t>
  </si>
  <si>
    <t>System should allow user to set a reason to stop a cheque</t>
  </si>
  <si>
    <t>CU-0.0.100</t>
  </si>
  <si>
    <t>Checking submit a request for stop a cheque</t>
  </si>
  <si>
    <t>System should proceed the request and stop the cheque</t>
  </si>
  <si>
    <t>CU-0.0.101</t>
  </si>
  <si>
    <t>Checking proceed a request without selecting Leaf number for stop a cheque</t>
  </si>
  <si>
    <t>System should pop-up an error message</t>
  </si>
  <si>
    <t>CU-0.0.102</t>
  </si>
  <si>
    <t>System should provide a list of source accounts that are previously added</t>
  </si>
  <si>
    <t>CU-0.0.103</t>
  </si>
  <si>
    <t>Checking "Cancel" button cancel the request and refresh the page</t>
  </si>
  <si>
    <t>System should refresh the page</t>
  </si>
  <si>
    <t>CU-0.0.104</t>
  </si>
  <si>
    <t>Cheque Status</t>
  </si>
  <si>
    <t>Checking the status of that account between the selected date</t>
  </si>
  <si>
    <t>System should provide the status list of that selected account</t>
  </si>
  <si>
    <t>CU-0.0.105</t>
  </si>
  <si>
    <t>Checking by Search an account when source account is not selected</t>
  </si>
  <si>
    <t>System should be an error message if source ac is not selected</t>
  </si>
  <si>
    <t>CU-0.0.106</t>
  </si>
  <si>
    <t>Checking Cheque Status Information by given filter</t>
  </si>
  <si>
    <t>System should format the list according to filter option</t>
  </si>
  <si>
    <t>CU-0.0.107</t>
  </si>
  <si>
    <t>Checking the Form date and To date</t>
  </si>
  <si>
    <t>From Date: should not be select future date
To Date: should not be select greater than From Date</t>
  </si>
  <si>
    <t>CU-0.0.108</t>
  </si>
  <si>
    <t>Corporate Banking</t>
  </si>
  <si>
    <t>About</t>
  </si>
  <si>
    <t>Verifying the responsiveness of the page</t>
  </si>
  <si>
    <t>Page should be responsive</t>
  </si>
  <si>
    <t>CU-0.0.109</t>
  </si>
  <si>
    <t>Verifying the allingment of the page</t>
  </si>
  <si>
    <t>Context should be in right allingment as per SRS</t>
  </si>
  <si>
    <t>CU-0.0.110</t>
  </si>
  <si>
    <t>Checking every module button works properly</t>
  </si>
  <si>
    <t>System should shows context on by selecting modules: General Corporate Finance, Work Order Financing, Export Finance, Project Finance, Cash Management, Syndication Finance</t>
  </si>
  <si>
    <t>CU-0.0.111</t>
  </si>
  <si>
    <t>Checking page context according to selected button</t>
  </si>
  <si>
    <t>Page's context should be releated according to the selected button</t>
  </si>
  <si>
    <t>Test Case Report</t>
  </si>
  <si>
    <t>Project Name</t>
  </si>
  <si>
    <t>Module Name</t>
  </si>
  <si>
    <t>TEST EXECUTION REPORT</t>
  </si>
  <si>
    <t>Test Case Cycle No.</t>
  </si>
  <si>
    <t>PASS</t>
  </si>
  <si>
    <t>FAIL</t>
  </si>
  <si>
    <t>Not Executed
(has Dependencies for Failed cases)</t>
  </si>
  <si>
    <t>Out Of Scope</t>
  </si>
  <si>
    <t>Total TC</t>
  </si>
  <si>
    <t>Cycle - 2</t>
  </si>
  <si>
    <t>Cycle - 3</t>
  </si>
  <si>
    <t>Cycle - 4</t>
  </si>
  <si>
    <t>LIMITATIONS</t>
  </si>
  <si>
    <t>Documents</t>
  </si>
  <si>
    <t xml:space="preserve">Received </t>
  </si>
  <si>
    <t>Useful</t>
  </si>
  <si>
    <t>FSD</t>
  </si>
  <si>
    <t>YES</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</si>
  <si>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</si>
  <si>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</si>
  <si>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</si>
  <si>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</si>
  <si>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</si>
  <si>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</si>
  <si>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</si>
  <si>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</si>
  <si>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</si>
  <si>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</si>
  <si>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</si>
  <si>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</si>
  <si>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</si>
  <si>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</si>
  <si>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</si>
  <si>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</si>
  <si>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</si>
  <si>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</si>
  <si>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Metrics</t>
  </si>
  <si>
    <t>Test Cycle - 2 Result(%)</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</si>
  <si>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</si>
  <si>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</si>
  <si>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</si>
  <si>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</si>
  <si>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</si>
  <si>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</si>
  <si>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</si>
  <si>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</si>
  <si>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</si>
  <si>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</si>
  <si>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</si>
  <si>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</si>
  <si>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</si>
  <si>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</si>
  <si>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</si>
  <si>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</si>
  <si>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</si>
  <si>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</si>
  <si>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</si>
  <si>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</si>
  <si>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</si>
  <si>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</si>
  <si>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SL#</t>
  </si>
  <si>
    <t>Observation Date</t>
  </si>
  <si>
    <t>Role</t>
  </si>
  <si>
    <t>Feature</t>
  </si>
  <si>
    <t>Bug Description</t>
  </si>
  <si>
    <t>Attachments</t>
  </si>
  <si>
    <t>Interface Type</t>
  </si>
  <si>
    <t>Severity</t>
  </si>
  <si>
    <t>Go Live Critical</t>
  </si>
  <si>
    <t>Rank</t>
  </si>
  <si>
    <t>Issue Type</t>
  </si>
  <si>
    <t>Recommended Solution</t>
  </si>
  <si>
    <t>Delivery Status</t>
  </si>
  <si>
    <t>Planned Delivery Date</t>
  </si>
  <si>
    <t>Actual Delivery Date</t>
  </si>
  <si>
    <t>Developer Name</t>
  </si>
  <si>
    <t>Reviewer Name</t>
  </si>
  <si>
    <t>Dev Status</t>
  </si>
  <si>
    <t xml:space="preserve">Planned Dev Start Date </t>
  </si>
  <si>
    <t>Planned Dev Completion Date</t>
  </si>
  <si>
    <t>Actual Dev Start Date</t>
  </si>
  <si>
    <t>Actual Dev Completion Date</t>
  </si>
  <si>
    <t>Re-Test Status</t>
  </si>
  <si>
    <t>Tester Name</t>
  </si>
  <si>
    <t>Test Cycle</t>
  </si>
  <si>
    <t>Test Start Date</t>
  </si>
  <si>
    <t>Test End Date</t>
  </si>
  <si>
    <t>Tester Comments</t>
  </si>
  <si>
    <t>Customer Feedback</t>
  </si>
  <si>
    <t>Feedback Date</t>
  </si>
  <si>
    <t xml:space="preserve">Reason </t>
  </si>
  <si>
    <t>Review Status (local serv.)</t>
  </si>
  <si>
    <t>Review Remarks</t>
  </si>
  <si>
    <t>Corporate-User</t>
  </si>
  <si>
    <t>User-Maker</t>
  </si>
  <si>
    <t>Change Password</t>
  </si>
  <si>
    <t>System should give proper alert message if “Old Password” is not matched.  
and the “Reset Password Duration” should be in integer number</t>
  </si>
  <si>
    <t>Currently System accept decimal number in Duration time</t>
  </si>
  <si>
    <t>Not as expected</t>
  </si>
  <si>
    <t>if the old password does not match with the new password, system should give proper error message</t>
  </si>
  <si>
    <t>Critical</t>
  </si>
  <si>
    <t>Bug</t>
  </si>
  <si>
    <t>21/10/2024</t>
  </si>
  <si>
    <t>System shouldn't allow user to set "To Date” greater than the “Form Date”. There should be a date validation</t>
  </si>
  <si>
    <t>Currently System allow user to set To date less than From date</t>
  </si>
  <si>
    <t>To Date should be greater than the From Date in Transaction History</t>
  </si>
  <si>
    <t>Abeer</t>
  </si>
  <si>
    <t>Done</t>
  </si>
  <si>
    <t>"Cancel" button should cancel the request and refresh the page</t>
  </si>
  <si>
    <t>Currently cancel button don't do any action</t>
  </si>
  <si>
    <t>cancle button should refresh the page in Stop A Cheque module</t>
  </si>
  <si>
    <t>System should give a pop-up error message if source account is not selected</t>
  </si>
  <si>
    <t>Currently system don't do any action</t>
  </si>
  <si>
    <t>system should be an error message if source ac is not selected</t>
  </si>
  <si>
    <t xml:space="preserve">There should be a validation in “Form Date” and “To Date” </t>
  </si>
  <si>
    <t>From date and To date should not be in future and past, there should be a validation</t>
  </si>
  <si>
    <t>24/10/2024</t>
  </si>
  <si>
    <t>Transactions (Single Transaction)</t>
  </si>
  <si>
    <t>Single Transaction - Own Bank</t>
  </si>
  <si>
    <t>Giving amount in decimal number, but system only transfer integer value of amount</t>
  </si>
  <si>
    <t>System should accept decimal number of ammount</t>
  </si>
  <si>
    <t>Decimal Balance-Maker-Own Module-Transaction module
https://erainfotechbd-my.sharepoint.com/:i:/p/afrida/EXkb27YsxKBMviKE3zKk7mUBf6KlqvcaFvaDzQip7fUFdg?e=gRvjQt</t>
  </si>
  <si>
    <t>23/10/2024</t>
  </si>
  <si>
    <t>Transfer from Own Bank by giving invalid Destination A/C</t>
  </si>
  <si>
    <t>Pop-up error message should be specific if Destination AC is not correct</t>
  </si>
  <si>
    <t>error should be specific if Destination AC is not correct</t>
  </si>
  <si>
    <t>Destination AC error message should be more readable for enduser if account is not selected</t>
  </si>
  <si>
    <t>Pop-up error message should be specific for not selected Destination AC</t>
  </si>
  <si>
    <t>not selected Destination AC error message should be more readable for enduser</t>
  </si>
  <si>
    <t>Checking the validation before procced by giving invalid Destination A/C in Transfer from Own Bank module</t>
  </si>
  <si>
    <t>System should validate the invalid Destination AC before proceed the request</t>
  </si>
  <si>
    <t>Edit the selected Source A/C and proceed the request</t>
  </si>
  <si>
    <t>1. Error should be in specific 
2. Selected account should not be editable from the Source AC dropdown list</t>
  </si>
  <si>
    <t>error should be in specific and selected account should not editable from the Source AC dropdown list</t>
  </si>
  <si>
    <t>Single Transaction - Other Bank</t>
  </si>
  <si>
    <t>Amount field should not allow to giving text and character</t>
  </si>
  <si>
    <t>Before proceed, System should not allow user to set except number</t>
  </si>
  <si>
    <t>BEFTN-Transaction-OtherBank-BEFTN-save</t>
  </si>
  <si>
    <t>Enhancement</t>
  </si>
  <si>
    <t xml:space="preserve">AC Title field should not editable </t>
  </si>
  <si>
    <t>AC Title, Bank, Branch should not editable in Transaction BEFTN</t>
  </si>
  <si>
    <t>AC Title should not editable in Transaction BEFTN.png</t>
  </si>
  <si>
    <t>Source Account field should be in read-only field</t>
  </si>
  <si>
    <t>1. Source Account should not editable, should be in read-only field 
2. Error message should be clear BEFTN</t>
  </si>
  <si>
    <t>Source AC should not editable AND Error message should be clear BEFTN.png</t>
  </si>
  <si>
    <t>By giving Destination Account number, system shows the information for that account user</t>
  </si>
  <si>
    <t>There should be validation with Destination Account. By giving Destination Account number, system shows the information for that account user</t>
  </si>
  <si>
    <t>There should be validation with Destination AC BEFTN.png</t>
  </si>
  <si>
    <t>"Amount" value larger than the "Remaining Trans. Limit Today" amount value</t>
  </si>
  <si>
    <t>There should be a validation in "Remaining Trans. Limit Today" and the "Amount"</t>
  </si>
  <si>
    <t>Transaction limit not matches with the DayRemaining limit.png</t>
  </si>
  <si>
    <t xml:space="preserve">Destination AC details should be added to Transfer(Own Bank) </t>
  </si>
  <si>
    <t xml:space="preserve">System should added to  Destination AC details to Transfer(Own Bank) </t>
  </si>
  <si>
    <t>Destination AC details should be added to Transfer(Own Bank) module.png</t>
  </si>
  <si>
    <t>Invalid OTP should give alert message in Checker and Maker User</t>
  </si>
  <si>
    <t xml:space="preserve">System should give alert message in Checker and Maker User invalid OTP </t>
  </si>
  <si>
    <t>invalid OTP should give an alert message.png</t>
  </si>
  <si>
    <t>Set a future date in "To Date" option in Transaction History</t>
  </si>
  <si>
    <t>System should not allow to set future date in To Date option in Transaction History</t>
  </si>
  <si>
    <t>System should not allow to set future date in To Date option in Transaction History.png</t>
  </si>
  <si>
    <t>Non-Critical</t>
  </si>
  <si>
    <t>After a successful transaction the "Remaining No of Trans. Today" and "Remaining Trans. Limit Today" should be updated</t>
  </si>
  <si>
    <t>System should updated the Limit and Remain Transaction should be updated</t>
  </si>
  <si>
    <t>After a successful transaction the Remain Tran and Tran Limit should be updated.png</t>
  </si>
  <si>
    <t>Transactions
History</t>
  </si>
  <si>
    <t>User-Checker</t>
  </si>
  <si>
    <t>After approve a request page should auto refresh and show updated information</t>
  </si>
  <si>
    <t>System should auto refresh and show updated information, after approve a request page</t>
  </si>
  <si>
    <t>After approve a request page should auto refresh and show updated information.png</t>
  </si>
  <si>
    <t>Transactions (Bulk Transaction)</t>
  </si>
  <si>
    <t>Bulk Transfer (Own Bank)</t>
  </si>
  <si>
    <t>Error in source AC information details</t>
  </si>
  <si>
    <t>System should give all details information based on the Source Account</t>
  </si>
  <si>
    <t>error source AC information details in BulkTransaction.png</t>
  </si>
  <si>
    <t>Wrong error message, as Souce AC is already selected</t>
  </si>
  <si>
    <t>System should give valid error message</t>
  </si>
  <si>
    <t>wrong error message, as Souce AC is already selected</t>
  </si>
  <si>
    <t>Maker</t>
  </si>
  <si>
    <t>Transaction Own Bank</t>
  </si>
  <si>
    <t xml:space="preserve">Error message should be more specific in Transaction </t>
  </si>
  <si>
    <t>System should not give error in transaction from own bank</t>
  </si>
  <si>
    <t>transaction error in Transaction Own Branch.png</t>
  </si>
  <si>
    <t>21/11/2024</t>
  </si>
  <si>
    <t>Transaction amount should not more than the a/c balance</t>
  </si>
  <si>
    <t>system should check the remaining balance and add a validation error before proceed</t>
  </si>
  <si>
    <t>transaction amount should not more than the remain balance.png</t>
  </si>
  <si>
    <t>"OK" button is invisible</t>
  </si>
  <si>
    <t>"OK" button should be visible</t>
  </si>
  <si>
    <t>after own bank transaction the Ok button should be visible in Transfer Own Bank.png</t>
  </si>
  <si>
    <t>Checker and Approver</t>
  </si>
  <si>
    <t xml:space="preserve">bank code, branch code is missing </t>
  </si>
  <si>
    <t xml:space="preserve">bank code, branch code should be added according to a/c details </t>
  </si>
  <si>
    <t>bank code, branch code should be add to checker and approver in Transfer own bank.png</t>
  </si>
  <si>
    <t>Approver</t>
  </si>
  <si>
    <t>facing error in approve transaction in decemal number</t>
  </si>
  <si>
    <t>system should allow user to approve transaction in any number</t>
  </si>
  <si>
    <t>approver cannot approve the transaction Own Bank.png</t>
  </si>
  <si>
    <t>system accept Transaction amount more than the a/c remain balance</t>
  </si>
  <si>
    <t>system should give alert, and add a validation Transaction amount with the a/c remain balance</t>
  </si>
  <si>
    <t>system should give alert as amount is not enough in balance.png</t>
  </si>
  <si>
    <t>before giving OTP system should give alert</t>
  </si>
  <si>
    <t xml:space="preserve">system should give alert and add a validation </t>
  </si>
  <si>
    <t>before giving OTP system should validate the amount and error should be specific.png</t>
  </si>
  <si>
    <t>after successful transaction the amount should be less than before</t>
  </si>
  <si>
    <t>a/c balance should be calculated</t>
  </si>
  <si>
    <t>after successful transaction the total amount should be less than before.png</t>
  </si>
  <si>
    <t>Transaction Other Bank</t>
  </si>
  <si>
    <t>Transaction should be done properly</t>
  </si>
  <si>
    <t>System should allow user to transaction done properly</t>
  </si>
  <si>
    <t>Transfer other bank 90tk error.png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</si>
</sst>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color theme="1"/>
      <name val="Calibri"/>
      <scheme val="minor"/>
    </font>
    <font>
      <sz val="11"/>
      <color theme="1"/>
      <name val="Calibri"/>
      <scheme val="minor"/>
    </font>
    <font>
      <sz val="11"/>
      <color theme="1"/>
      <name val="Calibri"/>
      <family val="2"/>
      <scheme val="minor"/>
    </font>
    <font>
      <sz val="11"/>
      <color theme="0"/>
      <name val="Calibri"/>
      <family val="2"/>
      <scheme val="minor"/>
    </font>
    <font>
      <sz val="8"/>
      <name val="Calibri"/>
      <family val="2"/>
      <scheme val="minor"/>
    </font>
    <font>
      <b/>
      <sz val="11"/>
      <color theme="1"/>
      <name val="Calibri"/>
      <scheme val="minor"/>
    </font>
    <font>
      <sz val="10"/>
      <color theme="1"/>
      <name val="Calibri"/>
      <scheme val="minor"/>
    </font>
    <font>
      <b/>
      <sz val="10"/>
      <color theme="1"/>
      <name val="Calibri"/>
      <scheme val="minor"/>
    </font>
    <font>
      <b/>
      <sz val="12"/>
      <color rgb="FF222222"/>
      <name val="Calibri"/>
      <scheme val="minor"/>
    </font>
    <font>
      <sz val="10"/>
      <color rgb="FF000000"/>
      <name val="Calibri"/>
      <scheme val="minor"/>
    </font>
    <font>
      <sz val="10"/>
      <color rgb="FF222222"/>
      <name val="Calibri"/>
      <scheme val="minor"/>
    </font>
    <font>
      <b/>
      <sz val="10"/>
      <color rgb="FF000000"/>
      <name val="Calibri"/>
      <scheme val="minor"/>
    </font>
    <font>
      <sz val="12"/>
      <color theme="1"/>
      <name val="Calibri"/>
      <scheme val="minor"/>
    </font>
    <font>
      <sz val="12"/>
      <color rgb="FF000000"/>
      <name val="Calibri"/>
      <scheme val="minor"/>
    </font>
    <font>
      <b/>
      <sz val="10"/>
      <name val="Calibri"/>
      <scheme val="minor"/>
    </font>
    <font>
      <b/>
      <sz val="11"/>
      <color rgb="FF000000"/>
      <name val="Calibri"/>
      <scheme val="minor"/>
    </font>
    <font>
      <b/>
      <sz val="11"/>
      <name val="Calibri"/>
      <scheme val="minor"/>
    </font>
    <font>
      <sz val="11"/>
      <color rgb="FF000000"/>
      <name val="Calibri"/>
      <scheme val="minor"/>
    </font>
    <font>
      <sz val="11"/>
      <name val="Calibri"/>
      <scheme val="minor"/>
    </font>
    <font>
      <sz val="12"/>
      <name val="Calibri"/>
      <scheme val="minor"/>
    </font>
    <font>
      <b/>
      <sz val="12"/>
      <name val="Calibri"/>
      <scheme val="minor"/>
    </font>
    <font>
      <b/>
      <sz val="12"/>
      <color theme="1"/>
      <name val="Calibri"/>
      <scheme val="minor"/>
    </font>
    <font>
      <b/>
      <sz val="11"/>
      <color theme="1"/>
      <name val="Calibri"/>
      <family val="2"/>
      <scheme val="minor"/>
    </font>
    <font>
      <u/>
      <sz val="11"/>
      <color theme="10"/>
      <name val="Calibri"/>
      <family val="2"/>
      <scheme val="minor"/>
    </font>
    <font>
      <sz val="11"/>
      <color rgb="FF000000"/>
      <name val="Calibri"/>
      <charset val="1"/>
    </font>
  </fonts>
  <fills count="7">
    <fill>
      <patternFill patternType="none"/>
    </fill>
    <fill>
      <patternFill patternType="gray125"/>
    </fill>
    <fill>
      <patternFill patternType="solid">
        <fgColor theme="5"/>
      </patternFill>
    </fill>
    <fill>
      <patternFill patternType="solid">
        <fgColor rgb="FFB6DDE8"/>
        <bgColor rgb="FFB6DDE8"/>
      </patternFill>
    </fill>
    <fill>
      <patternFill patternType="solid">
        <fgColor rgb="FFFFFFFF"/>
        <bgColor rgb="FFFFFFFF"/>
      </patternFill>
    </fill>
    <fill>
      <patternFill patternType="solid">
        <fgColor theme="4" tint="0.79998168889431442"/>
        <bgColor indexed="64"/>
      </patternFill>
    </fill>
    <fill>
      <patternFill patternType="solid">
        <fgColor rgb="FFFFC000"/>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4">
    <xf numFmtId="0" fontId="0" fillId="0" borderId="0"/>
    <xf numFmtId="0" fontId="4" fillId="2" borderId="0" applyNumberFormat="0" applyBorder="0" applyAlignment="0" applyProtection="0"/>
    <xf numFmtId="0" fontId="3" fillId="0" borderId="0"/>
    <xf numFmtId="0" fontId="24" fillId="0" borderId="0" applyNumberFormat="0" applyFill="0" applyBorder="0" applyAlignment="0" applyProtection="0"/>
  </cellStyleXfs>
  <cellXfs count="90">
    <xf numFmtId="0" fontId="0" fillId="0" borderId="0" xfId="0"/>
    <xf numFmtId="0" fontId="2" fillId="0" borderId="0" xfId="0" applyFont="1"/>
    <xf numFmtId="0" fontId="7" fillId="0" borderId="0" xfId="0" applyFont="1"/>
    <xf numFmtId="0" fontId="2" fillId="0" borderId="0" xfId="0" applyFont="1" applyAlignment="1">
      <alignment horizontal="center" vertical="center"/>
    </xf>
    <xf numFmtId="0" fontId="10" fillId="0" borderId="0" xfId="0" applyFont="1" applyAlignment="1">
      <alignment horizontal="center" vertical="center"/>
    </xf>
    <xf numFmtId="0" fontId="10" fillId="0" borderId="0" xfId="0" applyFont="1" applyAlignment="1">
      <alignment vertical="center"/>
    </xf>
    <xf numFmtId="0" fontId="9" fillId="0" borderId="0" xfId="0" applyFont="1" applyAlignment="1">
      <alignment vertical="center"/>
    </xf>
    <xf numFmtId="0" fontId="7" fillId="0" borderId="0" xfId="0" applyFont="1" applyAlignment="1">
      <alignment horizontal="right"/>
    </xf>
    <xf numFmtId="0" fontId="7" fillId="0" borderId="0" xfId="0" applyFont="1" applyAlignment="1">
      <alignment vertical="top"/>
    </xf>
    <xf numFmtId="0" fontId="10" fillId="0" borderId="0" xfId="0" applyFont="1"/>
    <xf numFmtId="0" fontId="18" fillId="0" borderId="1" xfId="0" applyFont="1" applyBorder="1" applyAlignment="1">
      <alignment horizontal="center" vertical="center"/>
    </xf>
    <xf numFmtId="0" fontId="6" fillId="0" borderId="1" xfId="0" applyFont="1" applyBorder="1" applyAlignment="1">
      <alignment horizontal="center" vertical="center" wrapText="1"/>
    </xf>
    <xf numFmtId="0" fontId="13" fillId="0" borderId="0" xfId="0" applyFont="1" applyAlignment="1">
      <alignment horizontal="center" vertical="center" wrapText="1"/>
    </xf>
    <xf numFmtId="0" fontId="20" fillId="0" borderId="0" xfId="0" applyFont="1" applyAlignment="1">
      <alignment horizontal="center" vertical="center" wrapText="1"/>
    </xf>
    <xf numFmtId="0" fontId="13" fillId="0" borderId="0" xfId="0" applyFont="1" applyAlignment="1">
      <alignment horizontal="left" vertical="center" wrapText="1"/>
    </xf>
    <xf numFmtId="0" fontId="1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20" fillId="0" borderId="1" xfId="0" applyFont="1" applyBorder="1" applyAlignment="1">
      <alignment horizontal="left" vertical="center" wrapText="1"/>
    </xf>
    <xf numFmtId="0" fontId="13" fillId="0" borderId="1" xfId="0" applyFont="1" applyBorder="1" applyAlignment="1">
      <alignment horizontal="left" vertical="center" wrapText="1"/>
    </xf>
    <xf numFmtId="0" fontId="21" fillId="0" borderId="1" xfId="2" applyFont="1" applyBorder="1" applyAlignment="1">
      <alignment horizontal="left" vertical="center" wrapText="1"/>
    </xf>
    <xf numFmtId="0" fontId="21" fillId="5" borderId="1" xfId="2" applyFont="1" applyFill="1" applyBorder="1" applyAlignment="1">
      <alignment horizontal="left" vertical="center" wrapText="1"/>
    </xf>
    <xf numFmtId="0" fontId="22" fillId="0" borderId="1" xfId="0" applyFont="1" applyBorder="1" applyAlignment="1">
      <alignment horizontal="center" vertical="center" wrapText="1"/>
    </xf>
    <xf numFmtId="0" fontId="21" fillId="6" borderId="1" xfId="1" applyFont="1" applyFill="1" applyBorder="1" applyAlignment="1">
      <alignment horizontal="center" vertical="center" wrapText="1"/>
    </xf>
    <xf numFmtId="49" fontId="22" fillId="0" borderId="1" xfId="0" applyNumberFormat="1" applyFont="1" applyBorder="1" applyAlignment="1">
      <alignment horizontal="center" vertical="center" wrapText="1"/>
    </xf>
    <xf numFmtId="0" fontId="6" fillId="0" borderId="0" xfId="0" applyFont="1" applyAlignment="1">
      <alignment horizontal="center" vertical="center" wrapText="1"/>
    </xf>
    <xf numFmtId="0" fontId="13" fillId="0" borderId="5" xfId="0" applyFont="1" applyBorder="1" applyAlignment="1">
      <alignment horizontal="center" vertical="top"/>
    </xf>
    <xf numFmtId="0" fontId="13" fillId="0" borderId="3" xfId="0" applyFont="1" applyBorder="1" applyAlignment="1">
      <alignment horizontal="center" vertical="top"/>
    </xf>
    <xf numFmtId="0" fontId="13" fillId="0" borderId="0" xfId="0" applyFont="1"/>
    <xf numFmtId="0" fontId="13" fillId="0" borderId="2" xfId="0" applyFont="1" applyBorder="1" applyAlignment="1">
      <alignment horizontal="center" vertical="top"/>
    </xf>
    <xf numFmtId="0" fontId="13" fillId="0" borderId="1" xfId="0" applyFont="1" applyBorder="1" applyAlignment="1">
      <alignment vertical="top"/>
    </xf>
    <xf numFmtId="0" fontId="13" fillId="0" borderId="1" xfId="0" applyFont="1" applyBorder="1" applyAlignment="1">
      <alignment horizontal="center" vertical="top"/>
    </xf>
    <xf numFmtId="0" fontId="13" fillId="0" borderId="6" xfId="0" applyFont="1" applyBorder="1" applyAlignment="1">
      <alignment horizontal="center" vertical="top"/>
    </xf>
    <xf numFmtId="0" fontId="13" fillId="0" borderId="4" xfId="0" applyFont="1" applyBorder="1" applyAlignment="1">
      <alignment vertical="top"/>
    </xf>
    <xf numFmtId="0" fontId="13" fillId="0" borderId="4" xfId="0" applyFont="1" applyBorder="1" applyAlignment="1">
      <alignment horizontal="center" vertical="top"/>
    </xf>
    <xf numFmtId="0" fontId="8" fillId="0" borderId="0" xfId="0" applyFont="1"/>
    <xf numFmtId="0" fontId="9" fillId="0" borderId="0" xfId="0" applyFont="1"/>
    <xf numFmtId="0" fontId="7" fillId="0" borderId="0" xfId="0" applyFont="1" applyAlignment="1">
      <alignment horizontal="center"/>
    </xf>
    <xf numFmtId="0" fontId="11" fillId="4" borderId="0" xfId="0" applyFont="1" applyFill="1"/>
    <xf numFmtId="0" fontId="12" fillId="0" borderId="0" xfId="0" applyFont="1"/>
    <xf numFmtId="0" fontId="23" fillId="5" borderId="9" xfId="0" applyFont="1" applyFill="1" applyBorder="1" applyAlignment="1">
      <alignment horizontal="center" vertical="top" wrapText="1"/>
    </xf>
    <xf numFmtId="0" fontId="0" fillId="0" borderId="9" xfId="0" applyBorder="1" applyAlignment="1">
      <alignment horizontal="center" vertical="top" wrapText="1"/>
    </xf>
    <xf numFmtId="0" fontId="0" fillId="0" borderId="0" xfId="0" applyAlignment="1">
      <alignment horizontal="center" vertical="top" wrapText="1"/>
    </xf>
    <xf numFmtId="0" fontId="23" fillId="5" borderId="9" xfId="0" applyFont="1" applyFill="1" applyBorder="1" applyAlignment="1">
      <alignment horizontal="center" vertical="top" wrapText="1"/>
      <extLst>
        <ext xmlns:xfpb="http://schemas.microsoft.com/office/spreadsheetml/2022/featurepropertybag" uri="{C7286773-470A-42A8-94C5-96B5CB345126}">
          <xfpb:xfComplement i="0"/>
        </ext>
      </extLst>
    </xf>
    <xf numFmtId="0" fontId="23" fillId="0" borderId="10" xfId="0" applyFont="1" applyBorder="1" applyAlignment="1">
      <alignment horizontal="center" vertical="top" wrapText="1"/>
    </xf>
    <xf numFmtId="0" fontId="23" fillId="0" borderId="9" xfId="0" applyFont="1" applyBorder="1" applyAlignment="1">
      <alignment horizontal="center" vertical="top" wrapText="1"/>
    </xf>
    <xf numFmtId="0" fontId="0" fillId="0" borderId="10" xfId="0" applyBorder="1" applyAlignment="1">
      <alignment horizontal="center" vertical="top" wrapText="1"/>
    </xf>
    <xf numFmtId="0" fontId="24" fillId="0" borderId="0" xfId="3" applyAlignment="1">
      <alignment horizontal="center" vertical="top" wrapText="1"/>
    </xf>
    <xf numFmtId="0" fontId="24" fillId="0" borderId="0" xfId="3" applyAlignment="1">
      <alignment horizontal="center" wrapText="1"/>
    </xf>
    <xf numFmtId="0" fontId="25" fillId="0" borderId="0" xfId="0" applyFont="1" applyAlignment="1">
      <alignment horizontal="center" vertical="top" wrapText="1"/>
    </xf>
    <xf numFmtId="0" fontId="24" fillId="0" borderId="0" xfId="3" applyAlignment="1">
      <alignment horizontal="center" vertical="center" wrapText="1"/>
    </xf>
    <xf numFmtId="0" fontId="0" fillId="0" borderId="11" xfId="0" applyBorder="1" applyAlignment="1">
      <alignment horizontal="center" vertical="top" wrapText="1"/>
    </xf>
    <xf numFmtId="0" fontId="0" fillId="0" borderId="12" xfId="0" applyBorder="1" applyAlignment="1">
      <alignment horizontal="center" vertical="top" wrapText="1"/>
    </xf>
    <xf numFmtId="0" fontId="24" fillId="0" borderId="12" xfId="3" applyBorder="1" applyAlignment="1">
      <alignment horizontal="center" vertical="center" wrapText="1"/>
    </xf>
    <xf numFmtId="0" fontId="25" fillId="0" borderId="0" xfId="0" applyFont="1" applyAlignment="1">
      <alignment horizontal="center" vertical="top"/>
    </xf>
    <xf numFmtId="0" fontId="24" fillId="0" borderId="0" xfId="3"/>
    <xf numFmtId="0" fontId="20" fillId="0" borderId="1" xfId="2" applyFont="1" applyBorder="1" applyAlignment="1">
      <alignment horizontal="left" vertical="center" wrapText="1"/>
    </xf>
    <xf numFmtId="0" fontId="21" fillId="5" borderId="1" xfId="2" applyFont="1" applyFill="1" applyBorder="1" applyAlignment="1">
      <alignment horizontal="left" vertical="center" wrapText="1"/>
    </xf>
    <xf numFmtId="14" fontId="20" fillId="0" borderId="1" xfId="2" applyNumberFormat="1" applyFont="1" applyBorder="1" applyAlignment="1">
      <alignment horizontal="left" vertical="center" wrapText="1"/>
    </xf>
    <xf numFmtId="0" fontId="18" fillId="0" borderId="1" xfId="0" applyFont="1" applyBorder="1" applyAlignment="1">
      <alignment horizontal="center" vertical="top" wrapText="1"/>
    </xf>
    <xf numFmtId="0" fontId="19" fillId="0" borderId="1" xfId="0" applyFont="1" applyBorder="1" applyAlignment="1">
      <alignment horizontal="center" vertical="top"/>
    </xf>
    <xf numFmtId="0" fontId="19" fillId="0" borderId="4" xfId="0" applyFont="1" applyBorder="1" applyAlignment="1">
      <alignment horizontal="center" vertical="top"/>
    </xf>
    <xf numFmtId="0" fontId="18" fillId="0" borderId="1" xfId="0" applyFont="1" applyBorder="1" applyAlignment="1">
      <alignment horizontal="center" vertical="top"/>
    </xf>
    <xf numFmtId="0" fontId="16" fillId="3" borderId="1" xfId="0" applyFont="1" applyFill="1" applyBorder="1" applyAlignment="1">
      <alignment horizontal="center" vertical="center"/>
    </xf>
    <xf numFmtId="0" fontId="17" fillId="0" borderId="1" xfId="0" applyFont="1" applyBorder="1" applyAlignment="1">
      <alignment horizontal="center" vertical="center"/>
    </xf>
    <xf numFmtId="0" fontId="16" fillId="3" borderId="1" xfId="0" applyFont="1" applyFill="1" applyBorder="1" applyAlignment="1">
      <alignment horizontal="center" vertical="center" wrapText="1"/>
    </xf>
    <xf numFmtId="0" fontId="6" fillId="0" borderId="1" xfId="0" applyFont="1" applyBorder="1" applyAlignment="1">
      <alignment horizontal="center" vertical="center"/>
    </xf>
    <xf numFmtId="0" fontId="18" fillId="0" borderId="1" xfId="0" applyFont="1" applyBorder="1" applyAlignment="1">
      <alignment horizontal="center" vertical="center"/>
    </xf>
    <xf numFmtId="0" fontId="19" fillId="0" borderId="1" xfId="0" applyFont="1" applyBorder="1" applyAlignment="1">
      <alignment vertical="center"/>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 xfId="0" applyFont="1" applyBorder="1" applyAlignment="1">
      <alignment horizontal="center" vertical="center" wrapText="1"/>
    </xf>
    <xf numFmtId="0" fontId="15" fillId="0" borderId="1" xfId="0" applyFont="1" applyBorder="1" applyAlignment="1">
      <alignment horizontal="center" vertical="center"/>
    </xf>
    <xf numFmtId="0" fontId="1" fillId="0" borderId="0" xfId="0" applyFont="1"/>
    <xf numFmtId="0" fontId="1" fillId="0" borderId="1" xfId="0" applyFont="1" applyBorder="1" applyAlignment="1">
      <alignment horizontal="right" vertical="center"/>
    </xf>
    <xf numFmtId="0" fontId="1" fillId="0" borderId="1" xfId="0" applyFont="1" applyBorder="1" applyAlignment="1">
      <alignment horizontal="left" vertical="center" wrapText="1"/>
    </xf>
    <xf numFmtId="14" fontId="1" fillId="0" borderId="7" xfId="0" applyNumberFormat="1" applyFont="1" applyBorder="1" applyAlignment="1">
      <alignment horizontal="left" vertical="center" wrapText="1"/>
    </xf>
    <xf numFmtId="14" fontId="1" fillId="0" borderId="8" xfId="0" applyNumberFormat="1" applyFont="1" applyBorder="1" applyAlignment="1">
      <alignment horizontal="left" vertical="center" wrapText="1"/>
    </xf>
    <xf numFmtId="14" fontId="1" fillId="0" borderId="2" xfId="0" applyNumberFormat="1" applyFont="1" applyBorder="1" applyAlignment="1">
      <alignment horizontal="left" vertical="center" wrapText="1"/>
    </xf>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0" xfId="0" applyFont="1" applyAlignment="1">
      <alignment horizontal="center"/>
    </xf>
    <xf numFmtId="0" fontId="1" fillId="0" borderId="0" xfId="0" applyFont="1" applyAlignment="1">
      <alignment horizontal="center" wrapText="1"/>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top"/>
    </xf>
  </cellXfs>
  <cellStyles count="4">
    <cellStyle name="Accent2" xfId="1" builtinId="33"/>
    <cellStyle name="Hyperlink" xfId="3" builtinId="8"/>
    <cellStyle name="Normal" xfId="0" builtinId="0"/>
    <cellStyle name="Normal 3" xfId="2" xr:uid="{00000000-0005-0000-0000-000002000000}"/>
  </cellStyles>
  <dxfs count="34">
    <dxf>
      <font>
        <b val="0"/>
        <i val="0"/>
        <strike val="0"/>
        <condense val="0"/>
        <extend val="0"/>
        <outline val="0"/>
        <shadow val="0"/>
        <u val="none"/>
        <vertAlign val="baseline"/>
        <sz val="12"/>
        <color theme="1"/>
        <name val="Calibri"/>
        <scheme val="minor"/>
      </font>
      <fill>
        <patternFill patternType="none"/>
      </fill>
      <alignment horizontal="center" vertical="top"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theme="1"/>
        <name val="Calibri"/>
        <scheme val="minor"/>
      </font>
      <fill>
        <patternFill patternType="none"/>
      </fill>
      <alignment horizontal="general" vertical="top"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2"/>
        <color theme="1"/>
        <name val="Calibri"/>
        <scheme val="minor"/>
      </font>
      <fill>
        <patternFill patternType="none"/>
      </fill>
      <alignment horizontal="center" vertical="top" textRotation="0" wrapText="0" indent="0" justifyLastLine="0" shrinkToFit="0" readingOrder="0"/>
      <border>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bottom style="thin">
          <color rgb="FF000000"/>
        </bottom>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theme="1"/>
        <name val="Calibri"/>
        <scheme val="minor"/>
      </font>
      <fill>
        <patternFill patternType="none"/>
      </fill>
      <alignment horizontal="center" vertical="top" textRotation="0" wrapText="0" indent="0" justifyLastLine="0" shrinkToFit="0" readingOrder="0"/>
    </dxf>
    <dxf>
      <font>
        <b val="0"/>
        <i val="0"/>
        <strike val="0"/>
        <condense val="0"/>
        <extend val="0"/>
        <outline val="0"/>
        <shadow val="0"/>
        <u val="none"/>
        <vertAlign val="baseline"/>
        <sz val="12"/>
        <color theme="1"/>
        <name val="Calibri"/>
        <scheme val="minor"/>
      </font>
      <fill>
        <patternFill patternType="none">
          <fgColor indexed="64"/>
          <bgColor rgb="FF6D9EEB"/>
        </patternFill>
      </fill>
      <alignment horizontal="center" vertical="top" textRotation="0" wrapText="0" indent="0" justifyLastLine="0" shrinkToFit="0" readingOrder="0"/>
      <border>
        <left style="thin">
          <color rgb="FF000000"/>
        </left>
        <right style="thin">
          <color rgb="FF000000"/>
        </right>
        <top/>
        <bottom/>
        <vertical style="thin">
          <color rgb="FF000000"/>
        </vertical>
        <horizontal style="thin">
          <color rgb="FF000000"/>
        </horizontal>
      </border>
    </dxf>
    <dxf>
      <font>
        <b/>
        <i val="0"/>
        <color theme="1"/>
      </font>
      <fill>
        <patternFill>
          <fgColor auto="1"/>
          <bgColor rgb="FF92D050"/>
        </patternFill>
      </fill>
    </dxf>
    <dxf>
      <font>
        <b/>
        <i val="0"/>
        <color theme="0"/>
      </font>
      <fill>
        <patternFill>
          <bgColor rgb="FFFF0000"/>
        </patternFill>
      </fill>
    </dxf>
    <dxf>
      <font>
        <b/>
        <i val="0"/>
        <color theme="1"/>
      </font>
      <fill>
        <patternFill>
          <bgColor theme="5" tint="0.39994506668294322"/>
        </patternFill>
      </fill>
    </dxf>
    <dxf>
      <font>
        <b/>
        <i val="0"/>
        <color theme="1"/>
      </font>
      <fill>
        <patternFill>
          <bgColor rgb="FFFF66FF"/>
        </patternFill>
      </fill>
    </dxf>
    <dxf>
      <font>
        <b/>
        <i val="0"/>
        <color theme="1"/>
      </font>
      <fill>
        <patternFill>
          <fgColor auto="1"/>
          <bgColor rgb="FF92D050"/>
        </patternFill>
      </fill>
    </dxf>
    <dxf>
      <font>
        <b/>
        <i val="0"/>
        <color theme="0"/>
      </font>
      <fill>
        <patternFill>
          <bgColor rgb="FFFF0000"/>
        </patternFill>
      </fill>
    </dxf>
    <dxf>
      <font>
        <b/>
        <i val="0"/>
        <color theme="1"/>
      </font>
      <fill>
        <patternFill>
          <bgColor theme="5" tint="0.39994506668294322"/>
        </patternFill>
      </fill>
    </dxf>
    <dxf>
      <font>
        <b/>
        <i val="0"/>
        <color theme="1"/>
      </font>
      <fill>
        <patternFill>
          <bgColor rgb="FFFF66FF"/>
        </patternFill>
      </fill>
    </dxf>
    <dxf>
      <font>
        <b/>
        <i val="0"/>
        <color theme="1"/>
      </font>
      <fill>
        <patternFill>
          <fgColor auto="1"/>
          <bgColor rgb="FF92D050"/>
        </patternFill>
      </fill>
    </dxf>
    <dxf>
      <font>
        <b/>
        <i val="0"/>
        <color theme="0"/>
      </font>
      <fill>
        <patternFill>
          <bgColor rgb="FFFF0000"/>
        </patternFill>
      </fill>
    </dxf>
    <dxf>
      <font>
        <b/>
        <i val="0"/>
        <color theme="1"/>
      </font>
      <fill>
        <patternFill>
          <bgColor theme="5" tint="0.39994506668294322"/>
        </patternFill>
      </fill>
    </dxf>
    <dxf>
      <font>
        <b/>
        <i val="0"/>
        <color theme="1"/>
      </font>
      <fill>
        <patternFill>
          <bgColor rgb="FFFF66FF"/>
        </patternFill>
      </fill>
    </dxf>
    <dxf>
      <font>
        <b/>
        <i val="0"/>
        <color theme="1"/>
      </font>
      <fill>
        <patternFill>
          <fgColor auto="1"/>
          <bgColor rgb="FF92D050"/>
        </patternFill>
      </fill>
    </dxf>
    <dxf>
      <font>
        <b/>
        <i val="0"/>
        <color theme="0"/>
      </font>
      <fill>
        <patternFill>
          <bgColor rgb="FFFF0000"/>
        </patternFill>
      </fill>
    </dxf>
    <dxf>
      <font>
        <b/>
        <i val="0"/>
        <color theme="1"/>
      </font>
      <fill>
        <patternFill>
          <bgColor theme="5" tint="0.39994506668294322"/>
        </patternFill>
      </fill>
    </dxf>
    <dxf>
      <font>
        <b/>
        <i val="0"/>
        <color theme="1"/>
      </font>
      <fill>
        <patternFill>
          <bgColor rgb="FFFF66FF"/>
        </patternFill>
      </fill>
    </dxf>
    <dxf>
      <font>
        <b/>
        <i val="0"/>
        <color theme="1"/>
      </font>
      <fill>
        <patternFill>
          <fgColor auto="1"/>
          <bgColor rgb="FF92D050"/>
        </patternFill>
      </fill>
    </dxf>
    <dxf>
      <font>
        <b/>
        <i val="0"/>
        <color theme="0"/>
      </font>
      <fill>
        <patternFill>
          <bgColor rgb="FFFF0000"/>
        </patternFill>
      </fill>
    </dxf>
    <dxf>
      <font>
        <b/>
        <i val="0"/>
        <color theme="1"/>
      </font>
      <fill>
        <patternFill>
          <bgColor theme="5" tint="0.39994506668294322"/>
        </patternFill>
      </fill>
    </dxf>
    <dxf>
      <font>
        <b/>
        <i val="0"/>
        <color theme="1"/>
      </font>
      <fill>
        <patternFill>
          <bgColor rgb="FFFF66FF"/>
        </patternFill>
      </fill>
    </dxf>
    <dxf>
      <font>
        <b/>
        <i val="0"/>
        <color theme="1"/>
      </font>
      <fill>
        <patternFill>
          <fgColor auto="1"/>
          <bgColor rgb="FF92D050"/>
        </patternFill>
      </fill>
    </dxf>
    <dxf>
      <font>
        <b/>
        <i val="0"/>
        <color theme="0"/>
      </font>
      <fill>
        <patternFill>
          <bgColor rgb="FFFF0000"/>
        </patternFill>
      </fill>
    </dxf>
    <dxf>
      <font>
        <b/>
        <i val="0"/>
        <color theme="1"/>
      </font>
      <fill>
        <patternFill>
          <bgColor theme="5" tint="0.39994506668294322"/>
        </patternFill>
      </fill>
    </dxf>
    <dxf>
      <font>
        <b/>
        <i val="0"/>
        <color theme="1"/>
      </font>
      <fill>
        <patternFill>
          <bgColor rgb="FFFF66FF"/>
        </patternFill>
      </fill>
    </dxf>
    <dxf>
      <fill>
        <patternFill>
          <bgColor rgb="FF92D050"/>
        </patternFill>
      </fill>
    </dxf>
    <dxf>
      <font>
        <color theme="0"/>
      </font>
      <fill>
        <patternFill>
          <bgColor rgb="FFFF0000"/>
        </patternFill>
      </fill>
    </dxf>
  </dxfs>
  <tableStyles count="0" defaultTableStyle="TableStyleMedium2" defaultPivotStyle="PivotStyleLight16"/>
  <colors>
    <mruColors>
      <color rgb="FFF4B084"/>
      <color rgb="FFFF66FF"/>
      <color rgb="FF0067E4"/>
      <color rgb="FF92D050"/>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RichValueTypes" Target="richData/rdRichValueTyp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06/relationships/rdRichValueStructure" Target="richData/rdrichvaluestructure.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 Target="richData/rdrichvalue.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22/10/relationships/richValueRel" Target="richData/richValueRel.xml"/><Relationship Id="rId4" Type="http://schemas.openxmlformats.org/officeDocument/2006/relationships/worksheet" Target="worksheets/sheet4.xml"/><Relationship Id="rId9" Type="http://schemas.openxmlformats.org/officeDocument/2006/relationships/sheetMetadata" Target="metadata.xml"/><Relationship Id="rId14" Type="http://schemas.microsoft.com/office/2022/11/relationships/FeaturePropertyBag" Target="featurePropertyBag/featurePropertyBag.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a:t>Cycle 2</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115-4B10-928B-E0D65B70FA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115-4B10-928B-E0D65B70FA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115-4B10-928B-E0D65B70FA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115-4B10-928B-E0D65B70FA4C}"/>
              </c:ext>
            </c:extLst>
          </c:dPt>
          <c:dLbls>
            <c:spPr>
              <a:noFill/>
              <a:ln w="25400">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Report!$C$14:$F$14</c:f>
              <c:strCache>
                <c:ptCount val="4"/>
                <c:pt idx="0">
                  <c:v>PASS</c:v>
                </c:pt>
                <c:pt idx="1">
                  <c:v>FAIL</c:v>
                </c:pt>
                <c:pt idx="2">
                  <c:v>Not Executed
(has Dependencies for Failed cases)</c:v>
                </c:pt>
                <c:pt idx="3">
                  <c:v>Out Of Scope</c:v>
                </c:pt>
              </c:strCache>
            </c:strRef>
          </c:cat>
          <c:val>
            <c:numRef>
              <c:f>Report!$C$15:$F$15</c:f>
              <c:numCache>
                <c:formatCode>General</c:formatCode>
                <c:ptCount val="4"/>
                <c:pt idx="0">
                  <c:v>77</c:v>
                </c:pt>
                <c:pt idx="1">
                  <c:v>16</c:v>
                </c:pt>
                <c:pt idx="2">
                  <c:v>24</c:v>
                </c:pt>
                <c:pt idx="3">
                  <c:v>0</c:v>
                </c:pt>
              </c:numCache>
            </c:numRef>
          </c:val>
          <c:extLst>
            <c:ext xmlns:c16="http://schemas.microsoft.com/office/drawing/2014/chart" uri="{C3380CC4-5D6E-409C-BE32-E72D297353CC}">
              <c16:uniqueId val="{00000001-91B2-4E2C-86DD-A692A18EE72D}"/>
            </c:ext>
          </c:extLst>
        </c:ser>
        <c:dLbls>
          <c:showLegendKey val="0"/>
          <c:showVal val="0"/>
          <c:showCatName val="0"/>
          <c:showSerName val="0"/>
          <c:showPercent val="0"/>
          <c:showBubbleSize val="0"/>
          <c:showLeaderLines val="1"/>
        </c:dLbls>
        <c:firstSliceAng val="0"/>
        <c:holeSize val="6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85725</xdr:colOff>
      <xdr:row>2</xdr:row>
      <xdr:rowOff>123825</xdr:rowOff>
    </xdr:from>
    <xdr:to>
      <xdr:col>11</xdr:col>
      <xdr:colOff>1666875</xdr:colOff>
      <xdr:row>16</xdr:row>
      <xdr:rowOff>228600</xdr:rowOff>
    </xdr:to>
    <xdr:graphicFrame macro="">
      <xdr:nvGraphicFramePr>
        <xdr:cNvPr id="2" name="Chart 1">
          <a:extLst>
            <a:ext uri="{FF2B5EF4-FFF2-40B4-BE49-F238E27FC236}">
              <a16:creationId xmlns:a16="http://schemas.microsoft.com/office/drawing/2014/main" id="{F002BF85-6797-B61E-7DE4-DB711ECB17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richData/_rels/richValueRel.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v>0</v>
    <v>5</v>
  </rv>
  <rv s="0">
    <v>1</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C13" totalsRowShown="0" headerRowDxfId="7" dataDxfId="6" headerRowBorderDxfId="4" tableBorderDxfId="5" totalsRowBorderDxfId="3">
  <tableColumns count="3">
    <tableColumn id="1" xr3:uid="{00000000-0010-0000-0000-000001000000}" name="Metrics" dataDxfId="2"/>
    <tableColumn id="2" xr3:uid="{00000000-0010-0000-0000-000002000000}" name="Description" dataDxfId="1"/>
    <tableColumn id="4" xr3:uid="{00000000-0010-0000-0000-000004000000}" name="Test Cycle - 2 Resul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hyperlink" Target="https://erainfotechbd-my.sharepoint.com/:i:/p/afrida/EWtB_oo32WJEqxJBBzkahC0Bw68uW2Y-1imtbcYsez7ACw?e=DYLbgn" TargetMode="External"/><Relationship Id="rId13" Type="http://schemas.openxmlformats.org/officeDocument/2006/relationships/hyperlink" Target="https://erainfotechbd-my.sharepoint.com/:i:/p/afrida/EXulyACGDHJOlNRx2FsV4lIBFi1J_orh4p_PoC0V4lPCfQ?e=REe6zV" TargetMode="External"/><Relationship Id="rId18" Type="http://schemas.openxmlformats.org/officeDocument/2006/relationships/hyperlink" Target="https://erainfotechbd-my.sharepoint.com/:i:/p/afrida/Ec-cSP1Khb9BgfTQXuJwutUBpqjeMnndEi5as0epLfm9Ag?e=YwvxIs" TargetMode="External"/><Relationship Id="rId3" Type="http://schemas.openxmlformats.org/officeDocument/2006/relationships/hyperlink" Target="https://erainfotechbd-my.sharepoint.com/:i:/p/afrida/EUANNPt7sqlMvN5GggLp7PMBEGlYUGIcaUMsFox0mmlLbQ?e=KAbnHl" TargetMode="External"/><Relationship Id="rId21" Type="http://schemas.openxmlformats.org/officeDocument/2006/relationships/hyperlink" Target="https://erainfotechbd-my.sharepoint.com/:i:/p/afrida/EYWtkQ7RukJIi0iBU_ljbZEBizxgpJ4XO3apBZ90v-YBPw?e=grDYeT" TargetMode="External"/><Relationship Id="rId7" Type="http://schemas.openxmlformats.org/officeDocument/2006/relationships/hyperlink" Target="https://erainfotechbd-my.sharepoint.com/:i:/p/afrida/ETYyMLCeGNZJh5tAVrJQxgwB-Ch3MrU6YTnFojSLx0c2aw?e=AbKNvb" TargetMode="External"/><Relationship Id="rId12" Type="http://schemas.openxmlformats.org/officeDocument/2006/relationships/hyperlink" Target="https://erainfotechbd-my.sharepoint.com/:i:/p/afrida/ES5dn3atxBpFvv6Xxn322XABZnM7TXNuNx1LPBmB4-gfJA?e=6sKSvP" TargetMode="External"/><Relationship Id="rId17" Type="http://schemas.openxmlformats.org/officeDocument/2006/relationships/hyperlink" Target="https://erainfotechbd-my.sharepoint.com/:i:/p/afrida/EUZfc_87VsVBkqxCI1wkUk0Ba4j4Y6AqtAkqBrE_Cevz4w?e=6CG4OK" TargetMode="External"/><Relationship Id="rId2" Type="http://schemas.openxmlformats.org/officeDocument/2006/relationships/hyperlink" Target="https://erainfotechbd-my.sharepoint.com/:i:/p/afrida/ETcxmOIWjORGt7RfczhBq50B7DEubUrpqslv0nEEkEZP1g?e=0u3LSp" TargetMode="External"/><Relationship Id="rId16" Type="http://schemas.openxmlformats.org/officeDocument/2006/relationships/hyperlink" Target="https://erainfotechbd-my.sharepoint.com/:i:/p/afrida/ESIKIU4SP0lEk0_1ORmhgJsBi_nGhYZbsMh8yUmsjnsFuw?e=UjwQeT" TargetMode="External"/><Relationship Id="rId20" Type="http://schemas.openxmlformats.org/officeDocument/2006/relationships/hyperlink" Target="https://erainfotechbd-my.sharepoint.com/:i:/p/afrida/Eag4NNX4zKdJpy-kjngVLaIBLtH6nNg9hs3e_G636bAb1g?e=yng1Yk" TargetMode="External"/><Relationship Id="rId1" Type="http://schemas.openxmlformats.org/officeDocument/2006/relationships/hyperlink" Target="https://erainfotechbd-my.sharepoint.com/:i:/p/afrida/ETdbieeD73VDgphLkbnYyVcBKM3dCoxYoPhpsl2TM29NjA?e=KdBuqp" TargetMode="External"/><Relationship Id="rId6" Type="http://schemas.openxmlformats.org/officeDocument/2006/relationships/hyperlink" Target="https://erainfotechbd-my.sharepoint.com/:i:/p/afrida/EeC_atp0sN5Gmj0HvHuUjHQB_asE9oB4HOcVkT6A0P9Qlw?e=9yAyBM" TargetMode="External"/><Relationship Id="rId11" Type="http://schemas.openxmlformats.org/officeDocument/2006/relationships/hyperlink" Target="https://erainfotechbd-my.sharepoint.com/:i:/p/afrida/ERR4e_VIaQZJkoaSfu9X340BQ37ApH-2ZkfW10jtyv81Ig?e=JnhIuq" TargetMode="External"/><Relationship Id="rId5" Type="http://schemas.openxmlformats.org/officeDocument/2006/relationships/hyperlink" Target="https://erainfotechbd-my.sharepoint.com/:i:/p/afrida/EcoKK3tsKY1DqkrWZNvvIG8BHAduQM6Q7sriRzxU5QycUQ?e=d5r3st" TargetMode="External"/><Relationship Id="rId15" Type="http://schemas.openxmlformats.org/officeDocument/2006/relationships/hyperlink" Target="https://erainfotechbd-my.sharepoint.com/:i:/p/afrida/Ecq07NS0RCFHoThB2KLNPvcBjonoVpDiI-7SR-pxLGHGXw?e=gapj7F" TargetMode="External"/><Relationship Id="rId10" Type="http://schemas.openxmlformats.org/officeDocument/2006/relationships/hyperlink" Target="https://erainfotechbd-my.sharepoint.com/:i:/p/afrida/EZLUguCcKJxOsiOVLkioOYAB-Nkiva6bAZl_hAy2ju0kNA?e=SbaBLd" TargetMode="External"/><Relationship Id="rId19" Type="http://schemas.openxmlformats.org/officeDocument/2006/relationships/hyperlink" Target="https://erainfotechbd-my.sharepoint.com/:i:/p/afrida/EYaXd40dSvFBvN-OQLIoE1oB6qehlgb5NzF14rsUSmqEsA?e=vEgV6z" TargetMode="External"/><Relationship Id="rId4" Type="http://schemas.openxmlformats.org/officeDocument/2006/relationships/hyperlink" Target="https://erainfotechbd-my.sharepoint.com/:i:/p/afrida/EeudWlAFUEhCid2aEW7qsmkB57FKO0Klet5e0Pjpyw3_3g?e=WtgMM5" TargetMode="External"/><Relationship Id="rId9" Type="http://schemas.openxmlformats.org/officeDocument/2006/relationships/hyperlink" Target="https://erainfotechbd-my.sharepoint.com/:i:/p/afrida/EUx9-mog1NRLpGaSzjaV5ksBsagStCVczoZYcZdrAZqiFQ?e=GvM3Iw" TargetMode="External"/><Relationship Id="rId14" Type="http://schemas.openxmlformats.org/officeDocument/2006/relationships/hyperlink" Target="https://erainfotechbd-my.sharepoint.com/:i:/p/afrida/EcXJhQBtrBBMnYaNGa9L378B5ScHPKY5_QVFH8PCHw2Q6Q?e=kqtK7S" TargetMode="External"/><Relationship Id="rId22" Type="http://schemas.openxmlformats.org/officeDocument/2006/relationships/hyperlink" Target="https://erainfotechbd-my.sharepoint.com/:i:/p/afrida/EdIbLscDKeNKswWKGDjVATUBgm86ZJTnNoNBNP48nu79VA?e=t5hbr6"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rainfotechbd-my.sharepoint.com/:i:/p/afrida/EWs25_lb7KhPhOzlsl3UkpIBNOy9sQthZFufxMSUzSOQrg?e=vaIMVP" TargetMode="External"/><Relationship Id="rId3" Type="http://schemas.openxmlformats.org/officeDocument/2006/relationships/hyperlink" Target="https://erainfotechbd-my.sharepoint.com/:i:/p/afrida/Ebagez8UZahLiMCTUM7odJ8BHt0oLSneEqs2fxanjyOPjQ?e=Bw5PLm" TargetMode="External"/><Relationship Id="rId7" Type="http://schemas.openxmlformats.org/officeDocument/2006/relationships/hyperlink" Target="https://erainfotechbd-my.sharepoint.com/:i:/p/afrida/EdK8iHla4JJLoaCexN1oRZoBAOF3TyiItddM24c5u9yThw?e=fEbg3h" TargetMode="External"/><Relationship Id="rId2" Type="http://schemas.openxmlformats.org/officeDocument/2006/relationships/hyperlink" Target="https://erainfotechbd-my.sharepoint.com/:i:/p/afrida/EW7mfXUqyEVBhjPCHIrTECABSvjLBfw0ghZk-CuYJSyGTQ?e=RILCe9" TargetMode="External"/><Relationship Id="rId1" Type="http://schemas.openxmlformats.org/officeDocument/2006/relationships/hyperlink" Target="https://erainfotechbd-my.sharepoint.com/:i:/p/afrida/EYT0tJm8IFFGo8_Lx4swEdYBBKUbt5iBz0TKcluSjVQ7LQ?e=6ev5eu" TargetMode="External"/><Relationship Id="rId6" Type="http://schemas.openxmlformats.org/officeDocument/2006/relationships/hyperlink" Target="https://erainfotechbd-my.sharepoint.com/:i:/p/afrida/EeSANstgc7lNvZfRbfmXnxsBvpt-hNYtR5KM8O2hI36FWg?e=i2X29z" TargetMode="External"/><Relationship Id="rId5" Type="http://schemas.openxmlformats.org/officeDocument/2006/relationships/hyperlink" Target="https://erainfotechbd-my.sharepoint.com/:i:/p/afrida/ESWHeSwAx05KnUHXOmGGiY8BKhg_KZ2AUpTIH0pohIfnRg?e=FX1esq" TargetMode="External"/><Relationship Id="rId4" Type="http://schemas.openxmlformats.org/officeDocument/2006/relationships/hyperlink" Target="https://erainfotechbd-my.sharepoint.com/:i:/p/afrida/EQZymAMGyZBCnlwnltGZVpoB56_xGEI9Qn4AXjgiJaaDIA?e=PpoQrQ" TargetMode="External"/><Relationship Id="rId9" Type="http://schemas.openxmlformats.org/officeDocument/2006/relationships/hyperlink" Target="https://erainfotechbd-my.sharepoint.com/:i:/p/afrida/EUV14wJYXppDqSEBWsCNGQsBCy38tmh8KtJ3QYiR7To3GQ?e=vAO0Q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8"/>
  <sheetViews>
    <sheetView topLeftCell="A66" zoomScale="70" zoomScaleNormal="70" workbookViewId="0">
      <selection activeCell="G69" sqref="G69"/>
    </sheetView>
  </sheetViews>
  <sheetFormatPr defaultRowHeight="15.75"/>
  <cols>
    <col min="1" max="1" width="12.85546875" style="12" customWidth="1"/>
    <col min="2" max="2" width="17.42578125" style="12" customWidth="1"/>
    <col min="3" max="3" width="22.7109375" style="12" customWidth="1"/>
    <col min="4" max="4" width="31" style="12" customWidth="1"/>
    <col min="5" max="5" width="17.7109375" style="12" customWidth="1"/>
    <col min="6" max="6" width="18.28515625" style="14" customWidth="1"/>
    <col min="7" max="7" width="31.140625" style="12" customWidth="1"/>
    <col min="8" max="8" width="22" style="12" customWidth="1"/>
    <col min="9" max="9" width="14.7109375" style="12" bestFit="1" customWidth="1"/>
    <col min="10" max="10" width="13.5703125" style="12" customWidth="1"/>
    <col min="11" max="11" width="10" style="12" customWidth="1"/>
    <col min="12" max="12" width="11.42578125" style="12" customWidth="1"/>
    <col min="13" max="16384" width="9.140625" style="12"/>
  </cols>
  <sheetData>
    <row r="1" spans="1:12">
      <c r="F1" s="12"/>
    </row>
    <row r="2" spans="1:12" ht="16.5">
      <c r="B2" s="21" t="s">
        <v>0</v>
      </c>
      <c r="C2" s="57" t="s">
        <v>1</v>
      </c>
      <c r="D2" s="57"/>
      <c r="F2" s="12"/>
      <c r="G2" s="22" t="s">
        <v>2</v>
      </c>
      <c r="H2" s="22" t="s">
        <v>3</v>
      </c>
    </row>
    <row r="3" spans="1:12" ht="16.5">
      <c r="B3" s="20" t="s">
        <v>4</v>
      </c>
      <c r="C3" s="56" t="s">
        <v>5</v>
      </c>
      <c r="D3" s="56"/>
      <c r="F3" s="12"/>
      <c r="G3" s="22" t="s">
        <v>6</v>
      </c>
      <c r="H3" s="15">
        <f>COUNTIF(I12:I1568, "Passed")</f>
        <v>77</v>
      </c>
    </row>
    <row r="4" spans="1:12" ht="16.5">
      <c r="B4" s="20" t="s">
        <v>7</v>
      </c>
      <c r="C4" s="56" t="s">
        <v>8</v>
      </c>
      <c r="D4" s="56"/>
      <c r="F4" s="12"/>
      <c r="G4" s="22" t="s">
        <v>9</v>
      </c>
      <c r="H4" s="15">
        <f>COUNTIF(I12:I1569, "Failed")</f>
        <v>16</v>
      </c>
    </row>
    <row r="5" spans="1:12" ht="48.75">
      <c r="B5" s="20" t="s">
        <v>10</v>
      </c>
      <c r="C5" s="56" t="s">
        <v>11</v>
      </c>
      <c r="D5" s="56"/>
      <c r="F5" s="12"/>
      <c r="G5" s="23" t="s">
        <v>12</v>
      </c>
      <c r="H5" s="15">
        <f>COUNTIF(I12:I1570, "Not Executed")</f>
        <v>24</v>
      </c>
    </row>
    <row r="6" spans="1:12" ht="16.5">
      <c r="B6" s="20" t="s">
        <v>13</v>
      </c>
      <c r="C6" s="56" t="s">
        <v>11</v>
      </c>
      <c r="D6" s="56"/>
      <c r="F6" s="12"/>
      <c r="G6" s="22" t="s">
        <v>14</v>
      </c>
      <c r="H6" s="15">
        <f>COUNTIF(I12:I1571, "Out of Scope")</f>
        <v>0</v>
      </c>
    </row>
    <row r="7" spans="1:12" ht="16.5">
      <c r="B7" s="20" t="s">
        <v>15</v>
      </c>
      <c r="C7" s="58" t="s">
        <v>16</v>
      </c>
      <c r="D7" s="58"/>
      <c r="F7" s="12"/>
      <c r="G7" s="22" t="s">
        <v>17</v>
      </c>
      <c r="H7" s="15">
        <f>SUM(H3:H6)</f>
        <v>117</v>
      </c>
    </row>
    <row r="8" spans="1:12" ht="16.5">
      <c r="B8" s="20" t="s">
        <v>18</v>
      </c>
      <c r="C8" s="56" t="s">
        <v>19</v>
      </c>
      <c r="D8" s="56"/>
      <c r="F8" s="12"/>
    </row>
    <row r="9" spans="1:12">
      <c r="F9" s="12"/>
    </row>
    <row r="10" spans="1:12">
      <c r="F10" s="12"/>
    </row>
    <row r="11" spans="1:12" s="25" customFormat="1" ht="32.25" customHeight="1">
      <c r="A11" s="22" t="s">
        <v>20</v>
      </c>
      <c r="B11" s="22" t="s">
        <v>21</v>
      </c>
      <c r="C11" s="22" t="s">
        <v>22</v>
      </c>
      <c r="D11" s="22" t="s">
        <v>23</v>
      </c>
      <c r="E11" s="22" t="s">
        <v>24</v>
      </c>
      <c r="F11" s="24" t="s">
        <v>25</v>
      </c>
      <c r="G11" s="22" t="s">
        <v>26</v>
      </c>
      <c r="H11" s="22" t="s">
        <v>27</v>
      </c>
      <c r="I11" s="22" t="s">
        <v>28</v>
      </c>
      <c r="J11" s="22" t="s">
        <v>29</v>
      </c>
      <c r="K11" s="22" t="s">
        <v>30</v>
      </c>
      <c r="L11" s="22" t="s">
        <v>31</v>
      </c>
    </row>
    <row r="12" spans="1:12" s="13" customFormat="1" ht="48.75">
      <c r="A12" s="16" t="s">
        <v>32</v>
      </c>
      <c r="B12" s="16"/>
      <c r="C12" s="16" t="s">
        <v>33</v>
      </c>
      <c r="D12" s="16" t="s">
        <v>34</v>
      </c>
      <c r="E12" s="16" t="s">
        <v>35</v>
      </c>
      <c r="F12" s="16" t="s">
        <v>35</v>
      </c>
      <c r="G12" s="16" t="s">
        <v>36</v>
      </c>
      <c r="H12" s="16" t="s">
        <v>26</v>
      </c>
      <c r="I12" s="16" t="s">
        <v>6</v>
      </c>
      <c r="J12" s="16" t="s">
        <v>35</v>
      </c>
      <c r="K12" s="16" t="s">
        <v>35</v>
      </c>
      <c r="L12" s="16" t="s">
        <v>35</v>
      </c>
    </row>
    <row r="13" spans="1:12" s="13" customFormat="1" ht="48.75">
      <c r="A13" s="16" t="s">
        <v>37</v>
      </c>
      <c r="B13" s="16" t="s">
        <v>35</v>
      </c>
      <c r="C13" s="16" t="s">
        <v>33</v>
      </c>
      <c r="D13" s="16" t="s">
        <v>38</v>
      </c>
      <c r="E13" s="16" t="s">
        <v>35</v>
      </c>
      <c r="F13" s="16" t="s">
        <v>35</v>
      </c>
      <c r="G13" s="16" t="s">
        <v>39</v>
      </c>
      <c r="H13" s="16" t="s">
        <v>26</v>
      </c>
      <c r="I13" s="16" t="s">
        <v>6</v>
      </c>
      <c r="J13" s="16" t="s">
        <v>35</v>
      </c>
      <c r="K13" s="16" t="s">
        <v>35</v>
      </c>
      <c r="L13" s="16" t="s">
        <v>35</v>
      </c>
    </row>
    <row r="14" spans="1:12" s="13" customFormat="1" ht="48.75">
      <c r="A14" s="16" t="s">
        <v>40</v>
      </c>
      <c r="B14" s="16"/>
      <c r="C14" s="16" t="s">
        <v>33</v>
      </c>
      <c r="D14" s="17" t="s">
        <v>41</v>
      </c>
      <c r="E14" s="17" t="s">
        <v>35</v>
      </c>
      <c r="F14" s="17" t="s">
        <v>35</v>
      </c>
      <c r="G14" s="17" t="s">
        <v>42</v>
      </c>
      <c r="H14" s="16" t="s">
        <v>26</v>
      </c>
      <c r="I14" s="16" t="s">
        <v>6</v>
      </c>
      <c r="J14" s="16"/>
      <c r="K14" s="16"/>
      <c r="L14" s="16"/>
    </row>
    <row r="15" spans="1:12" s="13" customFormat="1" ht="96.75">
      <c r="A15" s="16" t="s">
        <v>43</v>
      </c>
      <c r="B15" s="16" t="s">
        <v>35</v>
      </c>
      <c r="C15" s="16" t="s">
        <v>33</v>
      </c>
      <c r="D15" s="16" t="s">
        <v>44</v>
      </c>
      <c r="E15" s="16" t="s">
        <v>35</v>
      </c>
      <c r="F15" s="16" t="s">
        <v>35</v>
      </c>
      <c r="G15" s="16" t="s">
        <v>45</v>
      </c>
      <c r="H15" s="16" t="s">
        <v>26</v>
      </c>
      <c r="I15" s="16" t="s">
        <v>6</v>
      </c>
      <c r="J15" s="16" t="s">
        <v>35</v>
      </c>
      <c r="K15" s="16" t="s">
        <v>35</v>
      </c>
      <c r="L15" s="16" t="s">
        <v>35</v>
      </c>
    </row>
    <row r="16" spans="1:12" s="13" customFormat="1" ht="64.5">
      <c r="A16" s="16" t="s">
        <v>46</v>
      </c>
      <c r="B16" s="16" t="s">
        <v>35</v>
      </c>
      <c r="C16" s="16" t="s">
        <v>33</v>
      </c>
      <c r="D16" s="16" t="s">
        <v>47</v>
      </c>
      <c r="E16" s="16" t="s">
        <v>35</v>
      </c>
      <c r="F16" s="16" t="s">
        <v>35</v>
      </c>
      <c r="G16" s="16" t="s">
        <v>48</v>
      </c>
      <c r="H16" s="16" t="s">
        <v>26</v>
      </c>
      <c r="I16" s="16" t="s">
        <v>6</v>
      </c>
      <c r="J16" s="16" t="s">
        <v>35</v>
      </c>
      <c r="K16" s="16" t="s">
        <v>35</v>
      </c>
      <c r="L16" s="16" t="s">
        <v>35</v>
      </c>
    </row>
    <row r="17" spans="1:12" s="13" customFormat="1" ht="48.75">
      <c r="A17" s="16" t="s">
        <v>49</v>
      </c>
      <c r="B17" s="16" t="s">
        <v>35</v>
      </c>
      <c r="C17" s="16" t="s">
        <v>33</v>
      </c>
      <c r="D17" s="16" t="s">
        <v>50</v>
      </c>
      <c r="E17" s="16" t="s">
        <v>35</v>
      </c>
      <c r="F17" s="16" t="s">
        <v>35</v>
      </c>
      <c r="G17" s="16" t="s">
        <v>51</v>
      </c>
      <c r="H17" s="16" t="s">
        <v>26</v>
      </c>
      <c r="I17" s="16" t="s">
        <v>6</v>
      </c>
      <c r="J17" s="16" t="s">
        <v>35</v>
      </c>
      <c r="K17" s="16" t="s">
        <v>35</v>
      </c>
      <c r="L17" s="16" t="s">
        <v>35</v>
      </c>
    </row>
    <row r="18" spans="1:12" s="13" customFormat="1" ht="48.75">
      <c r="A18" s="16" t="s">
        <v>52</v>
      </c>
      <c r="B18" s="16" t="s">
        <v>35</v>
      </c>
      <c r="C18" s="16" t="s">
        <v>33</v>
      </c>
      <c r="D18" s="16" t="s">
        <v>53</v>
      </c>
      <c r="E18" s="16" t="s">
        <v>35</v>
      </c>
      <c r="F18" s="16" t="s">
        <v>35</v>
      </c>
      <c r="G18" s="16" t="s">
        <v>54</v>
      </c>
      <c r="H18" s="16" t="s">
        <v>26</v>
      </c>
      <c r="I18" s="16" t="s">
        <v>6</v>
      </c>
      <c r="J18" s="16" t="s">
        <v>35</v>
      </c>
      <c r="K18" s="16" t="s">
        <v>35</v>
      </c>
      <c r="L18" s="16" t="s">
        <v>35</v>
      </c>
    </row>
    <row r="19" spans="1:12" s="13" customFormat="1" ht="48.75">
      <c r="A19" s="16" t="s">
        <v>55</v>
      </c>
      <c r="B19" s="16" t="s">
        <v>35</v>
      </c>
      <c r="C19" s="16" t="s">
        <v>33</v>
      </c>
      <c r="D19" s="16" t="s">
        <v>56</v>
      </c>
      <c r="E19" s="16" t="s">
        <v>35</v>
      </c>
      <c r="F19" s="16" t="s">
        <v>35</v>
      </c>
      <c r="G19" s="16" t="s">
        <v>57</v>
      </c>
      <c r="H19" s="16" t="s">
        <v>26</v>
      </c>
      <c r="I19" s="16" t="s">
        <v>6</v>
      </c>
      <c r="J19" s="16" t="s">
        <v>35</v>
      </c>
      <c r="K19" s="16" t="s">
        <v>35</v>
      </c>
      <c r="L19" s="16" t="s">
        <v>35</v>
      </c>
    </row>
    <row r="20" spans="1:12" s="13" customFormat="1" ht="64.5">
      <c r="A20" s="16" t="s">
        <v>58</v>
      </c>
      <c r="B20" s="16" t="s">
        <v>35</v>
      </c>
      <c r="C20" s="16" t="s">
        <v>33</v>
      </c>
      <c r="D20" s="16" t="s">
        <v>59</v>
      </c>
      <c r="E20" s="16" t="s">
        <v>35</v>
      </c>
      <c r="F20" s="16" t="s">
        <v>35</v>
      </c>
      <c r="G20" s="16" t="s">
        <v>60</v>
      </c>
      <c r="H20" s="16" t="s">
        <v>26</v>
      </c>
      <c r="I20" s="16" t="s">
        <v>6</v>
      </c>
      <c r="J20" s="16" t="s">
        <v>35</v>
      </c>
      <c r="K20" s="16" t="s">
        <v>35</v>
      </c>
      <c r="L20" s="16" t="s">
        <v>35</v>
      </c>
    </row>
    <row r="21" spans="1:12" s="13" customFormat="1" ht="57.75" customHeight="1">
      <c r="A21" s="16" t="s">
        <v>61</v>
      </c>
      <c r="B21" s="16" t="s">
        <v>35</v>
      </c>
      <c r="C21" s="16" t="s">
        <v>33</v>
      </c>
      <c r="D21" s="16" t="s">
        <v>62</v>
      </c>
      <c r="E21" s="16" t="s">
        <v>35</v>
      </c>
      <c r="F21" s="16" t="s">
        <v>35</v>
      </c>
      <c r="G21" s="16" t="s">
        <v>63</v>
      </c>
      <c r="H21" s="16" t="s">
        <v>26</v>
      </c>
      <c r="I21" s="16" t="s">
        <v>6</v>
      </c>
      <c r="J21" s="16" t="s">
        <v>35</v>
      </c>
      <c r="K21" s="16" t="s">
        <v>35</v>
      </c>
      <c r="L21" s="16" t="s">
        <v>35</v>
      </c>
    </row>
    <row r="22" spans="1:12" s="13" customFormat="1" ht="48" customHeight="1">
      <c r="A22" s="16" t="s">
        <v>64</v>
      </c>
      <c r="B22" s="16" t="s">
        <v>35</v>
      </c>
      <c r="C22" s="16" t="s">
        <v>33</v>
      </c>
      <c r="D22" s="16" t="s">
        <v>65</v>
      </c>
      <c r="E22" s="16" t="s">
        <v>35</v>
      </c>
      <c r="F22" s="16" t="s">
        <v>35</v>
      </c>
      <c r="G22" s="16" t="s">
        <v>66</v>
      </c>
      <c r="H22" s="16" t="s">
        <v>35</v>
      </c>
      <c r="I22" s="16" t="s">
        <v>67</v>
      </c>
      <c r="J22" s="16" t="s">
        <v>35</v>
      </c>
      <c r="K22" s="16" t="s">
        <v>35</v>
      </c>
      <c r="L22" s="16" t="s">
        <v>35</v>
      </c>
    </row>
    <row r="23" spans="1:12" s="13" customFormat="1" ht="48" customHeight="1">
      <c r="A23" s="16" t="s">
        <v>68</v>
      </c>
      <c r="B23" s="16"/>
      <c r="C23" s="16" t="s">
        <v>33</v>
      </c>
      <c r="D23" s="16" t="s">
        <v>69</v>
      </c>
      <c r="E23" s="16" t="s">
        <v>35</v>
      </c>
      <c r="F23" s="16" t="s">
        <v>35</v>
      </c>
      <c r="G23" s="16" t="s">
        <v>70</v>
      </c>
      <c r="H23" s="16" t="s">
        <v>26</v>
      </c>
      <c r="I23" s="16" t="s">
        <v>6</v>
      </c>
      <c r="J23" s="16"/>
      <c r="K23" s="16"/>
      <c r="L23" s="16"/>
    </row>
    <row r="24" spans="1:12" s="13" customFormat="1" ht="64.5">
      <c r="A24" s="16" t="s">
        <v>71</v>
      </c>
      <c r="B24" s="16" t="s">
        <v>35</v>
      </c>
      <c r="C24" s="16" t="s">
        <v>33</v>
      </c>
      <c r="D24" s="16" t="s">
        <v>72</v>
      </c>
      <c r="E24" s="16" t="s">
        <v>35</v>
      </c>
      <c r="F24" s="16" t="s">
        <v>35</v>
      </c>
      <c r="G24" s="16" t="s">
        <v>73</v>
      </c>
      <c r="H24" s="16" t="s">
        <v>26</v>
      </c>
      <c r="I24" s="16" t="s">
        <v>6</v>
      </c>
      <c r="J24" s="16" t="s">
        <v>35</v>
      </c>
      <c r="K24" s="16" t="s">
        <v>35</v>
      </c>
      <c r="L24" s="16" t="s">
        <v>35</v>
      </c>
    </row>
    <row r="25" spans="1:12" s="13" customFormat="1" ht="81">
      <c r="A25" s="16" t="s">
        <v>74</v>
      </c>
      <c r="B25" s="16" t="s">
        <v>35</v>
      </c>
      <c r="C25" s="16" t="s">
        <v>33</v>
      </c>
      <c r="D25" s="16" t="s">
        <v>75</v>
      </c>
      <c r="E25" s="16" t="s">
        <v>35</v>
      </c>
      <c r="F25" s="16" t="s">
        <v>35</v>
      </c>
      <c r="G25" s="16" t="s">
        <v>76</v>
      </c>
      <c r="H25" s="16" t="s">
        <v>35</v>
      </c>
      <c r="I25" s="16" t="s">
        <v>67</v>
      </c>
      <c r="J25" s="16" t="s">
        <v>35</v>
      </c>
      <c r="K25" s="16" t="s">
        <v>35</v>
      </c>
      <c r="L25" s="16" t="s">
        <v>35</v>
      </c>
    </row>
    <row r="26" spans="1:12" s="13" customFormat="1" ht="213.75" customHeight="1">
      <c r="A26" s="16" t="s">
        <v>77</v>
      </c>
      <c r="B26" s="16" t="s">
        <v>35</v>
      </c>
      <c r="C26" s="16" t="s">
        <v>33</v>
      </c>
      <c r="D26" s="16" t="s">
        <v>78</v>
      </c>
      <c r="E26" s="16" t="s">
        <v>35</v>
      </c>
      <c r="F26" s="16" t="s">
        <v>35</v>
      </c>
      <c r="G26" s="16" t="s">
        <v>79</v>
      </c>
      <c r="H26" s="16" t="s">
        <v>26</v>
      </c>
      <c r="I26" s="16" t="s">
        <v>6</v>
      </c>
      <c r="J26" s="16" t="s">
        <v>35</v>
      </c>
      <c r="K26" s="16" t="s">
        <v>35</v>
      </c>
      <c r="L26" s="16" t="s">
        <v>35</v>
      </c>
    </row>
    <row r="27" spans="1:12" s="13" customFormat="1" ht="48.75">
      <c r="A27" s="16" t="s">
        <v>80</v>
      </c>
      <c r="B27" s="16"/>
      <c r="C27" s="16" t="s">
        <v>33</v>
      </c>
      <c r="D27" s="16" t="s">
        <v>81</v>
      </c>
      <c r="E27" s="16"/>
      <c r="F27" s="16"/>
      <c r="G27" s="16" t="s">
        <v>82</v>
      </c>
      <c r="H27" s="16" t="s">
        <v>26</v>
      </c>
      <c r="I27" s="16" t="s">
        <v>6</v>
      </c>
      <c r="J27" s="16"/>
      <c r="K27" s="16"/>
      <c r="L27" s="16"/>
    </row>
    <row r="28" spans="1:12" s="13" customFormat="1" ht="178.5">
      <c r="A28" s="16" t="s">
        <v>83</v>
      </c>
      <c r="B28" s="16"/>
      <c r="C28" s="16" t="s">
        <v>33</v>
      </c>
      <c r="D28" s="16" t="s">
        <v>84</v>
      </c>
      <c r="E28" s="16"/>
      <c r="F28" s="16"/>
      <c r="G28" s="16" t="s">
        <v>85</v>
      </c>
      <c r="H28" s="16" t="s">
        <v>86</v>
      </c>
      <c r="I28" s="16" t="s">
        <v>6</v>
      </c>
      <c r="J28" s="16"/>
      <c r="K28" s="16"/>
      <c r="L28" s="16"/>
    </row>
    <row r="29" spans="1:12" s="13" customFormat="1" ht="48.75">
      <c r="A29" s="16" t="s">
        <v>87</v>
      </c>
      <c r="B29" s="16" t="s">
        <v>35</v>
      </c>
      <c r="C29" s="16" t="s">
        <v>33</v>
      </c>
      <c r="D29" s="16" t="s">
        <v>88</v>
      </c>
      <c r="E29" s="16" t="s">
        <v>35</v>
      </c>
      <c r="F29" s="16" t="s">
        <v>35</v>
      </c>
      <c r="G29" s="16" t="s">
        <v>89</v>
      </c>
      <c r="H29" s="16" t="s">
        <v>26</v>
      </c>
      <c r="I29" s="16" t="s">
        <v>6</v>
      </c>
      <c r="J29" s="16" t="s">
        <v>35</v>
      </c>
      <c r="K29" s="16" t="s">
        <v>35</v>
      </c>
      <c r="L29" s="16" t="s">
        <v>35</v>
      </c>
    </row>
    <row r="30" spans="1:12" s="13" customFormat="1" ht="64.5">
      <c r="A30" s="16" t="s">
        <v>90</v>
      </c>
      <c r="B30" s="16" t="s">
        <v>35</v>
      </c>
      <c r="C30" s="16" t="s">
        <v>33</v>
      </c>
      <c r="D30" s="16" t="s">
        <v>91</v>
      </c>
      <c r="E30" s="16" t="s">
        <v>35</v>
      </c>
      <c r="F30" s="16" t="s">
        <v>35</v>
      </c>
      <c r="G30" s="16" t="s">
        <v>92</v>
      </c>
      <c r="H30" s="16" t="s">
        <v>26</v>
      </c>
      <c r="I30" s="16" t="s">
        <v>6</v>
      </c>
      <c r="J30" s="16" t="s">
        <v>35</v>
      </c>
      <c r="K30" s="16" t="s">
        <v>35</v>
      </c>
      <c r="L30" s="16" t="s">
        <v>35</v>
      </c>
    </row>
    <row r="31" spans="1:12" s="13" customFormat="1" ht="96.75">
      <c r="A31" s="16" t="s">
        <v>93</v>
      </c>
      <c r="B31" s="16" t="s">
        <v>94</v>
      </c>
      <c r="C31" s="16" t="s">
        <v>94</v>
      </c>
      <c r="D31" s="16" t="s">
        <v>95</v>
      </c>
      <c r="E31" s="16"/>
      <c r="F31" s="18"/>
      <c r="G31" s="16" t="s">
        <v>96</v>
      </c>
      <c r="H31" s="16" t="s">
        <v>26</v>
      </c>
      <c r="I31" s="16" t="s">
        <v>6</v>
      </c>
      <c r="J31" s="16"/>
      <c r="K31" s="16"/>
      <c r="L31" s="16"/>
    </row>
    <row r="32" spans="1:12" s="13" customFormat="1" ht="32.25">
      <c r="A32" s="16" t="s">
        <v>97</v>
      </c>
      <c r="B32" s="16" t="s">
        <v>94</v>
      </c>
      <c r="C32" s="16" t="s">
        <v>94</v>
      </c>
      <c r="D32" s="16" t="s">
        <v>98</v>
      </c>
      <c r="E32" s="16"/>
      <c r="F32" s="18"/>
      <c r="G32" s="16" t="s">
        <v>99</v>
      </c>
      <c r="H32" s="16"/>
      <c r="I32" s="16" t="s">
        <v>67</v>
      </c>
      <c r="J32" s="16"/>
      <c r="K32" s="16"/>
      <c r="L32" s="16"/>
    </row>
    <row r="33" spans="1:12" s="13" customFormat="1" ht="32.25">
      <c r="A33" s="16" t="s">
        <v>100</v>
      </c>
      <c r="B33" s="16" t="s">
        <v>94</v>
      </c>
      <c r="C33" s="16" t="s">
        <v>94</v>
      </c>
      <c r="D33" s="16" t="s">
        <v>101</v>
      </c>
      <c r="E33" s="16"/>
      <c r="F33" s="18"/>
      <c r="G33" s="16" t="s">
        <v>102</v>
      </c>
      <c r="H33" s="16" t="s">
        <v>26</v>
      </c>
      <c r="I33" s="16" t="s">
        <v>6</v>
      </c>
      <c r="J33" s="16"/>
      <c r="K33" s="16"/>
      <c r="L33" s="16"/>
    </row>
    <row r="34" spans="1:12" s="13" customFormat="1" ht="64.5">
      <c r="A34" s="16" t="s">
        <v>103</v>
      </c>
      <c r="B34" s="16"/>
      <c r="C34" s="16" t="s">
        <v>94</v>
      </c>
      <c r="D34" s="16" t="s">
        <v>104</v>
      </c>
      <c r="E34" s="16"/>
      <c r="F34" s="18"/>
      <c r="G34" s="16" t="s">
        <v>102</v>
      </c>
      <c r="H34" s="16" t="s">
        <v>26</v>
      </c>
      <c r="I34" s="16" t="s">
        <v>6</v>
      </c>
      <c r="J34" s="16"/>
      <c r="K34" s="16"/>
      <c r="L34" s="16"/>
    </row>
    <row r="35" spans="1:12" s="13" customFormat="1" ht="48.75">
      <c r="A35" s="16" t="s">
        <v>105</v>
      </c>
      <c r="B35" s="16"/>
      <c r="C35" s="16" t="s">
        <v>94</v>
      </c>
      <c r="D35" s="16" t="s">
        <v>106</v>
      </c>
      <c r="E35" s="16"/>
      <c r="F35" s="18"/>
      <c r="G35" s="16" t="s">
        <v>107</v>
      </c>
      <c r="H35" s="16"/>
      <c r="I35" s="16" t="s">
        <v>9</v>
      </c>
      <c r="J35" s="16" t="s">
        <v>108</v>
      </c>
      <c r="K35" s="16"/>
      <c r="L35" s="16"/>
    </row>
    <row r="36" spans="1:12" s="13" customFormat="1" ht="64.5">
      <c r="A36" s="16" t="s">
        <v>109</v>
      </c>
      <c r="B36" s="16"/>
      <c r="C36" s="16" t="s">
        <v>94</v>
      </c>
      <c r="D36" s="16" t="s">
        <v>110</v>
      </c>
      <c r="E36" s="16"/>
      <c r="F36" s="18"/>
      <c r="G36" s="16" t="s">
        <v>111</v>
      </c>
      <c r="H36" s="16"/>
      <c r="I36" s="16" t="s">
        <v>9</v>
      </c>
      <c r="J36" s="16" t="s">
        <v>108</v>
      </c>
      <c r="K36" s="16"/>
      <c r="L36" s="16"/>
    </row>
    <row r="37" spans="1:12" s="13" customFormat="1" ht="96.75">
      <c r="A37" s="16" t="s">
        <v>112</v>
      </c>
      <c r="B37" s="16"/>
      <c r="C37" s="16" t="s">
        <v>113</v>
      </c>
      <c r="D37" s="16" t="s">
        <v>114</v>
      </c>
      <c r="E37" s="16"/>
      <c r="F37" s="18"/>
      <c r="G37" s="16" t="s">
        <v>115</v>
      </c>
      <c r="H37" s="16" t="s">
        <v>26</v>
      </c>
      <c r="I37" s="16" t="s">
        <v>6</v>
      </c>
      <c r="J37" s="16"/>
      <c r="K37" s="16"/>
      <c r="L37" s="16"/>
    </row>
    <row r="38" spans="1:12" s="13" customFormat="1" ht="146.25">
      <c r="A38" s="16" t="s">
        <v>116</v>
      </c>
      <c r="B38" s="16"/>
      <c r="C38" s="16" t="s">
        <v>113</v>
      </c>
      <c r="D38" s="16" t="s">
        <v>117</v>
      </c>
      <c r="E38" s="16"/>
      <c r="F38" s="18"/>
      <c r="G38" s="17" t="s">
        <v>118</v>
      </c>
      <c r="H38" s="16" t="s">
        <v>26</v>
      </c>
      <c r="I38" s="16" t="s">
        <v>6</v>
      </c>
      <c r="J38" s="16"/>
      <c r="K38" s="16"/>
      <c r="L38" s="16"/>
    </row>
    <row r="39" spans="1:12" s="13" customFormat="1" ht="64.5">
      <c r="A39" s="16" t="s">
        <v>119</v>
      </c>
      <c r="B39" s="16"/>
      <c r="C39" s="16" t="s">
        <v>113</v>
      </c>
      <c r="D39" s="16" t="s">
        <v>120</v>
      </c>
      <c r="E39" s="16"/>
      <c r="F39" s="18"/>
      <c r="G39" s="16" t="s">
        <v>121</v>
      </c>
      <c r="H39" s="16" t="s">
        <v>122</v>
      </c>
      <c r="I39" s="16" t="s">
        <v>9</v>
      </c>
      <c r="J39" s="16"/>
      <c r="K39" s="16"/>
      <c r="L39" s="16"/>
    </row>
    <row r="40" spans="1:12" s="13" customFormat="1" ht="147.75" customHeight="1">
      <c r="A40" s="16" t="s">
        <v>123</v>
      </c>
      <c r="B40" s="16"/>
      <c r="C40" s="16" t="s">
        <v>113</v>
      </c>
      <c r="D40" s="17" t="s">
        <v>124</v>
      </c>
      <c r="E40" s="16"/>
      <c r="F40" s="18"/>
      <c r="G40" s="17" t="s">
        <v>125</v>
      </c>
      <c r="H40" s="16" t="s">
        <v>122</v>
      </c>
      <c r="I40" s="16" t="s">
        <v>9</v>
      </c>
      <c r="J40" s="16"/>
      <c r="K40" s="16"/>
      <c r="L40" s="16"/>
    </row>
    <row r="41" spans="1:12" s="13" customFormat="1" ht="81">
      <c r="A41" s="16" t="s">
        <v>126</v>
      </c>
      <c r="B41" s="16"/>
      <c r="C41" s="16" t="s">
        <v>113</v>
      </c>
      <c r="D41" s="16" t="s">
        <v>127</v>
      </c>
      <c r="E41" s="16"/>
      <c r="F41" s="18"/>
      <c r="G41" s="16" t="s">
        <v>128</v>
      </c>
      <c r="H41" s="16" t="s">
        <v>122</v>
      </c>
      <c r="I41" s="16" t="s">
        <v>9</v>
      </c>
      <c r="J41" s="16"/>
      <c r="K41" s="16"/>
      <c r="L41" s="16"/>
    </row>
    <row r="42" spans="1:12" s="13" customFormat="1" ht="194.25">
      <c r="A42" s="16" t="s">
        <v>129</v>
      </c>
      <c r="B42" s="16"/>
      <c r="C42" s="16" t="s">
        <v>113</v>
      </c>
      <c r="D42" s="17" t="s">
        <v>130</v>
      </c>
      <c r="E42" s="16"/>
      <c r="F42" s="18"/>
      <c r="G42" s="16" t="s">
        <v>131</v>
      </c>
      <c r="H42" s="16" t="s">
        <v>26</v>
      </c>
      <c r="I42" s="16" t="s">
        <v>6</v>
      </c>
      <c r="J42" s="16"/>
      <c r="K42" s="16"/>
      <c r="L42" s="16"/>
    </row>
    <row r="43" spans="1:12" s="13" customFormat="1" ht="126.75" customHeight="1">
      <c r="A43" s="16" t="s">
        <v>132</v>
      </c>
      <c r="B43" s="16" t="s">
        <v>133</v>
      </c>
      <c r="C43" s="16" t="s">
        <v>134</v>
      </c>
      <c r="D43" s="16" t="s">
        <v>135</v>
      </c>
      <c r="E43" s="16"/>
      <c r="F43" s="18"/>
      <c r="G43" s="16" t="s">
        <v>136</v>
      </c>
      <c r="H43" s="16" t="s">
        <v>26</v>
      </c>
      <c r="I43" s="16" t="s">
        <v>6</v>
      </c>
      <c r="J43" s="16"/>
      <c r="K43" s="16"/>
      <c r="L43" s="16"/>
    </row>
    <row r="44" spans="1:12" s="13" customFormat="1" ht="126.75" customHeight="1">
      <c r="A44" s="16" t="s">
        <v>137</v>
      </c>
      <c r="B44" s="16" t="s">
        <v>133</v>
      </c>
      <c r="C44" s="16" t="s">
        <v>134</v>
      </c>
      <c r="D44" s="16" t="s">
        <v>138</v>
      </c>
      <c r="E44" s="16"/>
      <c r="F44" s="18"/>
      <c r="G44" s="16" t="s">
        <v>139</v>
      </c>
      <c r="H44" s="16" t="s">
        <v>26</v>
      </c>
      <c r="I44" s="16" t="s">
        <v>6</v>
      </c>
      <c r="J44" s="16"/>
      <c r="K44" s="16"/>
      <c r="L44" s="16"/>
    </row>
    <row r="45" spans="1:12" s="13" customFormat="1" ht="123" customHeight="1">
      <c r="A45" s="16" t="s">
        <v>140</v>
      </c>
      <c r="B45" s="16" t="s">
        <v>133</v>
      </c>
      <c r="C45" s="16" t="s">
        <v>134</v>
      </c>
      <c r="D45" s="16" t="s">
        <v>141</v>
      </c>
      <c r="E45" s="16"/>
      <c r="F45" s="18"/>
      <c r="G45" s="16" t="s">
        <v>142</v>
      </c>
      <c r="H45" s="16" t="s">
        <v>26</v>
      </c>
      <c r="I45" s="16" t="s">
        <v>6</v>
      </c>
      <c r="J45" s="16"/>
      <c r="K45" s="16"/>
      <c r="L45" s="16"/>
    </row>
    <row r="46" spans="1:12" s="13" customFormat="1" ht="123" customHeight="1">
      <c r="A46" s="16" t="s">
        <v>143</v>
      </c>
      <c r="B46" s="16" t="s">
        <v>133</v>
      </c>
      <c r="C46" s="16" t="s">
        <v>144</v>
      </c>
      <c r="D46" s="16" t="s">
        <v>145</v>
      </c>
      <c r="E46" s="16"/>
      <c r="F46" s="18"/>
      <c r="G46" s="16" t="s">
        <v>146</v>
      </c>
      <c r="H46" s="16" t="s">
        <v>26</v>
      </c>
      <c r="I46" s="16" t="s">
        <v>6</v>
      </c>
      <c r="J46" s="16"/>
      <c r="K46" s="16"/>
      <c r="L46" s="16"/>
    </row>
    <row r="47" spans="1:12" s="13" customFormat="1" ht="123" customHeight="1">
      <c r="A47" s="16" t="s">
        <v>147</v>
      </c>
      <c r="B47" s="16" t="s">
        <v>133</v>
      </c>
      <c r="C47" s="16" t="s">
        <v>144</v>
      </c>
      <c r="D47" s="16" t="s">
        <v>148</v>
      </c>
      <c r="E47" s="16"/>
      <c r="F47" s="18"/>
      <c r="G47" s="16" t="s">
        <v>149</v>
      </c>
      <c r="H47" s="16" t="s">
        <v>26</v>
      </c>
      <c r="I47" s="16" t="s">
        <v>6</v>
      </c>
      <c r="J47" s="16"/>
      <c r="K47" s="16"/>
      <c r="L47" s="16"/>
    </row>
    <row r="48" spans="1:12" s="13" customFormat="1" ht="123" customHeight="1">
      <c r="A48" s="16" t="s">
        <v>150</v>
      </c>
      <c r="B48" s="16" t="s">
        <v>133</v>
      </c>
      <c r="C48" s="16" t="s">
        <v>144</v>
      </c>
      <c r="D48" s="16" t="s">
        <v>151</v>
      </c>
      <c r="E48" s="16"/>
      <c r="F48" s="18"/>
      <c r="G48" s="16" t="s">
        <v>152</v>
      </c>
      <c r="H48" s="16"/>
      <c r="I48" s="16" t="s">
        <v>67</v>
      </c>
      <c r="J48" s="16"/>
      <c r="K48" s="16"/>
      <c r="L48" s="16"/>
    </row>
    <row r="49" spans="1:12" s="13" customFormat="1" ht="123" customHeight="1">
      <c r="A49" s="16" t="s">
        <v>153</v>
      </c>
      <c r="B49" s="16" t="s">
        <v>133</v>
      </c>
      <c r="C49" s="16" t="s">
        <v>144</v>
      </c>
      <c r="D49" s="16" t="s">
        <v>154</v>
      </c>
      <c r="E49" s="16"/>
      <c r="F49" s="18"/>
      <c r="G49" s="16" t="s">
        <v>155</v>
      </c>
      <c r="H49" s="16"/>
      <c r="I49" s="16" t="s">
        <v>67</v>
      </c>
      <c r="J49" s="16"/>
      <c r="K49" s="16"/>
      <c r="L49" s="16"/>
    </row>
    <row r="50" spans="1:12" s="13" customFormat="1" ht="114" customHeight="1">
      <c r="A50" s="16" t="s">
        <v>156</v>
      </c>
      <c r="B50" s="16" t="s">
        <v>133</v>
      </c>
      <c r="C50" s="16" t="s">
        <v>157</v>
      </c>
      <c r="D50" s="16" t="s">
        <v>158</v>
      </c>
      <c r="E50" s="16"/>
      <c r="F50" s="18"/>
      <c r="G50" s="16" t="s">
        <v>159</v>
      </c>
      <c r="H50" s="16" t="s">
        <v>26</v>
      </c>
      <c r="I50" s="16" t="s">
        <v>6</v>
      </c>
      <c r="J50" s="16"/>
      <c r="K50" s="16"/>
      <c r="L50" s="16"/>
    </row>
    <row r="51" spans="1:12" ht="126" customHeight="1">
      <c r="A51" s="16" t="s">
        <v>160</v>
      </c>
      <c r="B51" s="16" t="s">
        <v>133</v>
      </c>
      <c r="C51" s="16" t="s">
        <v>157</v>
      </c>
      <c r="D51" s="16" t="s">
        <v>161</v>
      </c>
      <c r="E51" s="16"/>
      <c r="F51" s="18"/>
      <c r="G51" s="16" t="s">
        <v>162</v>
      </c>
      <c r="H51" s="17" t="s">
        <v>122</v>
      </c>
      <c r="I51" s="15" t="s">
        <v>9</v>
      </c>
      <c r="J51" s="15"/>
      <c r="K51" s="15"/>
      <c r="L51" s="15"/>
    </row>
    <row r="52" spans="1:12" s="13" customFormat="1" ht="178.5" customHeight="1">
      <c r="A52" s="16" t="s">
        <v>163</v>
      </c>
      <c r="B52" s="16" t="s">
        <v>133</v>
      </c>
      <c r="C52" s="16" t="s">
        <v>157</v>
      </c>
      <c r="D52" s="16" t="s">
        <v>164</v>
      </c>
      <c r="E52" s="16"/>
      <c r="F52" s="18"/>
      <c r="G52" s="16" t="s">
        <v>165</v>
      </c>
      <c r="H52" s="16"/>
      <c r="I52" s="16" t="s">
        <v>67</v>
      </c>
      <c r="J52" s="16"/>
      <c r="K52" s="16"/>
      <c r="L52" s="16"/>
    </row>
    <row r="53" spans="1:12" s="13" customFormat="1" ht="81">
      <c r="A53" s="16" t="s">
        <v>166</v>
      </c>
      <c r="B53" s="16" t="s">
        <v>133</v>
      </c>
      <c r="C53" s="16" t="s">
        <v>157</v>
      </c>
      <c r="D53" s="15" t="s">
        <v>167</v>
      </c>
      <c r="E53" s="15"/>
      <c r="F53" s="19"/>
      <c r="G53" s="15" t="s">
        <v>168</v>
      </c>
      <c r="H53" s="16" t="s">
        <v>26</v>
      </c>
      <c r="I53" s="16" t="s">
        <v>6</v>
      </c>
      <c r="J53" s="16"/>
      <c r="K53" s="16"/>
      <c r="L53" s="16"/>
    </row>
    <row r="54" spans="1:12" s="13" customFormat="1" ht="81">
      <c r="A54" s="16" t="s">
        <v>169</v>
      </c>
      <c r="B54" s="16" t="s">
        <v>133</v>
      </c>
      <c r="C54" s="16" t="s">
        <v>157</v>
      </c>
      <c r="D54" s="15" t="s">
        <v>170</v>
      </c>
      <c r="E54" s="16"/>
      <c r="F54" s="18"/>
      <c r="G54" s="15" t="s">
        <v>171</v>
      </c>
      <c r="H54" s="16"/>
      <c r="I54" s="16" t="s">
        <v>67</v>
      </c>
      <c r="J54" s="16"/>
      <c r="K54" s="16"/>
      <c r="L54" s="16"/>
    </row>
    <row r="55" spans="1:12" s="13" customFormat="1" ht="187.5" customHeight="1">
      <c r="A55" s="16" t="s">
        <v>172</v>
      </c>
      <c r="B55" s="16" t="s">
        <v>133</v>
      </c>
      <c r="C55" s="16" t="s">
        <v>157</v>
      </c>
      <c r="D55" s="16" t="s">
        <v>173</v>
      </c>
      <c r="E55" s="16"/>
      <c r="F55" s="18"/>
      <c r="G55" s="16" t="s">
        <v>165</v>
      </c>
      <c r="H55" s="16"/>
      <c r="I55" s="16" t="s">
        <v>67</v>
      </c>
      <c r="J55" s="16"/>
      <c r="K55" s="16"/>
      <c r="L55" s="16"/>
    </row>
    <row r="56" spans="1:12" s="13" customFormat="1" ht="111.75" customHeight="1">
      <c r="A56" s="16" t="s">
        <v>174</v>
      </c>
      <c r="B56" s="16" t="s">
        <v>133</v>
      </c>
      <c r="C56" s="16" t="s">
        <v>157</v>
      </c>
      <c r="D56" s="16" t="s">
        <v>175</v>
      </c>
      <c r="E56" s="16"/>
      <c r="F56" s="18"/>
      <c r="G56" s="16" t="s">
        <v>176</v>
      </c>
      <c r="H56" s="16" t="s">
        <v>177</v>
      </c>
      <c r="I56" s="16" t="s">
        <v>9</v>
      </c>
      <c r="J56" s="16"/>
      <c r="K56" s="16"/>
      <c r="L56" s="16"/>
    </row>
    <row r="57" spans="1:12" ht="80.25" customHeight="1">
      <c r="A57" s="16" t="s">
        <v>178</v>
      </c>
      <c r="B57" s="16" t="s">
        <v>133</v>
      </c>
      <c r="C57" s="16" t="s">
        <v>157</v>
      </c>
      <c r="D57" s="15" t="s">
        <v>179</v>
      </c>
      <c r="E57" s="15"/>
      <c r="F57" s="19"/>
      <c r="G57" s="15" t="s">
        <v>180</v>
      </c>
      <c r="H57" s="16" t="s">
        <v>26</v>
      </c>
      <c r="I57" s="15" t="s">
        <v>6</v>
      </c>
      <c r="J57" s="15"/>
      <c r="K57" s="15"/>
      <c r="L57" s="15"/>
    </row>
    <row r="58" spans="1:12" ht="96.75">
      <c r="A58" s="16" t="s">
        <v>181</v>
      </c>
      <c r="B58" s="16" t="s">
        <v>133</v>
      </c>
      <c r="C58" s="16" t="s">
        <v>157</v>
      </c>
      <c r="D58" s="15" t="s">
        <v>182</v>
      </c>
      <c r="E58" s="15"/>
      <c r="F58" s="19"/>
      <c r="G58" s="15" t="s">
        <v>183</v>
      </c>
      <c r="H58" s="17" t="s">
        <v>122</v>
      </c>
      <c r="I58" s="15" t="s">
        <v>9</v>
      </c>
      <c r="J58" s="15"/>
      <c r="K58" s="15"/>
      <c r="L58" s="15"/>
    </row>
    <row r="59" spans="1:12" ht="113.25">
      <c r="A59" s="16" t="s">
        <v>184</v>
      </c>
      <c r="B59" s="16" t="s">
        <v>133</v>
      </c>
      <c r="C59" s="16" t="s">
        <v>157</v>
      </c>
      <c r="D59" s="15" t="s">
        <v>185</v>
      </c>
      <c r="E59" s="15"/>
      <c r="F59" s="19"/>
      <c r="G59" s="15" t="s">
        <v>186</v>
      </c>
      <c r="H59" s="17" t="s">
        <v>122</v>
      </c>
      <c r="I59" s="15" t="s">
        <v>9</v>
      </c>
      <c r="J59" s="15"/>
      <c r="K59" s="15"/>
      <c r="L59" s="15"/>
    </row>
    <row r="60" spans="1:12" ht="32.25">
      <c r="A60" s="16" t="s">
        <v>187</v>
      </c>
      <c r="B60" s="16" t="s">
        <v>133</v>
      </c>
      <c r="C60" s="16" t="s">
        <v>157</v>
      </c>
      <c r="D60" s="15" t="s">
        <v>188</v>
      </c>
      <c r="E60" s="15"/>
      <c r="F60" s="19"/>
      <c r="G60" s="15" t="s">
        <v>189</v>
      </c>
      <c r="H60" s="15" t="s">
        <v>26</v>
      </c>
      <c r="I60" s="15" t="s">
        <v>6</v>
      </c>
      <c r="J60" s="15"/>
      <c r="K60" s="15"/>
      <c r="L60" s="15"/>
    </row>
    <row r="61" spans="1:12" ht="48.75">
      <c r="A61" s="16" t="s">
        <v>190</v>
      </c>
      <c r="B61" s="16" t="s">
        <v>133</v>
      </c>
      <c r="C61" s="16" t="s">
        <v>157</v>
      </c>
      <c r="D61" s="15" t="s">
        <v>191</v>
      </c>
      <c r="E61" s="15"/>
      <c r="F61" s="19"/>
      <c r="G61" s="15" t="s">
        <v>192</v>
      </c>
      <c r="H61" s="15" t="s">
        <v>26</v>
      </c>
      <c r="I61" s="15" t="s">
        <v>6</v>
      </c>
      <c r="J61" s="15"/>
      <c r="K61" s="15"/>
      <c r="L61" s="15"/>
    </row>
    <row r="62" spans="1:12" ht="32.25">
      <c r="A62" s="16" t="s">
        <v>193</v>
      </c>
      <c r="B62" s="16" t="s">
        <v>133</v>
      </c>
      <c r="C62" s="16" t="s">
        <v>157</v>
      </c>
      <c r="D62" s="15" t="s">
        <v>194</v>
      </c>
      <c r="E62" s="15"/>
      <c r="F62" s="19"/>
      <c r="G62" s="15" t="s">
        <v>195</v>
      </c>
      <c r="H62" s="15"/>
      <c r="I62" s="15" t="s">
        <v>67</v>
      </c>
      <c r="J62" s="15"/>
      <c r="K62" s="15"/>
      <c r="L62" s="15"/>
    </row>
    <row r="63" spans="1:12" ht="172.5" customHeight="1">
      <c r="A63" s="16" t="s">
        <v>196</v>
      </c>
      <c r="B63" s="16" t="s">
        <v>133</v>
      </c>
      <c r="C63" s="16" t="s">
        <v>157</v>
      </c>
      <c r="D63" s="15" t="s">
        <v>197</v>
      </c>
      <c r="E63" s="15"/>
      <c r="F63" s="19"/>
      <c r="G63" s="15" t="s">
        <v>198</v>
      </c>
      <c r="H63" s="17" t="s">
        <v>122</v>
      </c>
      <c r="I63" s="15" t="s">
        <v>9</v>
      </c>
      <c r="J63" s="15"/>
      <c r="K63" s="15"/>
      <c r="L63" s="15"/>
    </row>
    <row r="64" spans="1:12" ht="150.75" customHeight="1">
      <c r="A64" s="16" t="s">
        <v>199</v>
      </c>
      <c r="B64" s="16" t="s">
        <v>133</v>
      </c>
      <c r="C64" s="16" t="s">
        <v>200</v>
      </c>
      <c r="D64" s="16" t="s">
        <v>201</v>
      </c>
      <c r="E64" s="15"/>
      <c r="F64" s="19"/>
      <c r="G64" s="16" t="s">
        <v>202</v>
      </c>
      <c r="H64" s="15"/>
      <c r="I64" s="15" t="s">
        <v>67</v>
      </c>
      <c r="J64" s="15"/>
      <c r="K64" s="15"/>
      <c r="L64" s="15"/>
    </row>
    <row r="65" spans="1:12" ht="64.5">
      <c r="A65" s="16" t="s">
        <v>203</v>
      </c>
      <c r="B65" s="16" t="s">
        <v>133</v>
      </c>
      <c r="C65" s="16" t="s">
        <v>200</v>
      </c>
      <c r="D65" s="15" t="s">
        <v>204</v>
      </c>
      <c r="E65" s="15"/>
      <c r="F65" s="19"/>
      <c r="G65" s="15" t="s">
        <v>205</v>
      </c>
      <c r="H65" s="15" t="s">
        <v>26</v>
      </c>
      <c r="I65" s="15" t="s">
        <v>6</v>
      </c>
      <c r="J65" s="15"/>
      <c r="K65" s="15"/>
      <c r="L65" s="15"/>
    </row>
    <row r="66" spans="1:12" ht="64.5">
      <c r="A66" s="16" t="s">
        <v>206</v>
      </c>
      <c r="B66" s="16" t="s">
        <v>133</v>
      </c>
      <c r="C66" s="16" t="s">
        <v>200</v>
      </c>
      <c r="D66" s="15" t="s">
        <v>207</v>
      </c>
      <c r="E66" s="15"/>
      <c r="F66" s="19"/>
      <c r="G66" s="15" t="s">
        <v>208</v>
      </c>
      <c r="H66" s="15" t="s">
        <v>26</v>
      </c>
      <c r="I66" s="15" t="s">
        <v>6</v>
      </c>
      <c r="J66" s="15"/>
      <c r="K66" s="15"/>
      <c r="L66" s="15"/>
    </row>
    <row r="67" spans="1:12" ht="96" customHeight="1">
      <c r="A67" s="16" t="s">
        <v>209</v>
      </c>
      <c r="B67" s="16" t="s">
        <v>133</v>
      </c>
      <c r="C67" s="16" t="s">
        <v>200</v>
      </c>
      <c r="D67" s="15" t="s">
        <v>210</v>
      </c>
      <c r="E67" s="15"/>
      <c r="F67" s="19"/>
      <c r="G67" s="15" t="s">
        <v>211</v>
      </c>
      <c r="H67" s="15" t="s">
        <v>26</v>
      </c>
      <c r="I67" s="15" t="s">
        <v>6</v>
      </c>
      <c r="J67" s="15"/>
      <c r="K67" s="15"/>
      <c r="L67" s="15"/>
    </row>
    <row r="68" spans="1:12" ht="114" customHeight="1">
      <c r="A68" s="16" t="s">
        <v>212</v>
      </c>
      <c r="B68" s="16" t="s">
        <v>133</v>
      </c>
      <c r="C68" s="16" t="s">
        <v>200</v>
      </c>
      <c r="D68" s="15" t="s">
        <v>213</v>
      </c>
      <c r="E68" s="15"/>
      <c r="F68" s="19"/>
      <c r="G68" s="15" t="s">
        <v>214</v>
      </c>
      <c r="H68" s="15" t="s">
        <v>26</v>
      </c>
      <c r="I68" s="15" t="s">
        <v>6</v>
      </c>
      <c r="J68" s="15"/>
      <c r="K68" s="15"/>
      <c r="L68" s="15"/>
    </row>
    <row r="69" spans="1:12" ht="145.5" customHeight="1">
      <c r="A69" s="16" t="s">
        <v>215</v>
      </c>
      <c r="B69" s="16" t="s">
        <v>133</v>
      </c>
      <c r="C69" s="16" t="s">
        <v>200</v>
      </c>
      <c r="D69" s="17" t="s">
        <v>216</v>
      </c>
      <c r="E69" s="15"/>
      <c r="F69" s="19"/>
      <c r="G69" s="15" t="s">
        <v>217</v>
      </c>
      <c r="H69" s="15" t="s">
        <v>26</v>
      </c>
      <c r="I69" s="15" t="s">
        <v>6</v>
      </c>
      <c r="J69" s="15"/>
      <c r="K69" s="15"/>
      <c r="L69" s="15"/>
    </row>
    <row r="70" spans="1:12" ht="145.5" customHeight="1">
      <c r="A70" s="16" t="s">
        <v>218</v>
      </c>
      <c r="B70" s="16" t="s">
        <v>133</v>
      </c>
      <c r="C70" s="16" t="s">
        <v>200</v>
      </c>
      <c r="D70" s="17" t="s">
        <v>219</v>
      </c>
      <c r="E70" s="15"/>
      <c r="F70" s="19"/>
      <c r="G70" s="17" t="s">
        <v>220</v>
      </c>
      <c r="H70" s="15" t="s">
        <v>26</v>
      </c>
      <c r="I70" s="15" t="s">
        <v>6</v>
      </c>
      <c r="J70" s="15"/>
      <c r="K70" s="15"/>
      <c r="L70" s="15"/>
    </row>
    <row r="71" spans="1:12" ht="114" customHeight="1">
      <c r="A71" s="16" t="s">
        <v>221</v>
      </c>
      <c r="B71" s="16" t="s">
        <v>133</v>
      </c>
      <c r="C71" s="16" t="s">
        <v>200</v>
      </c>
      <c r="D71" s="15" t="s">
        <v>222</v>
      </c>
      <c r="E71" s="15"/>
      <c r="F71" s="19"/>
      <c r="G71" s="15" t="s">
        <v>223</v>
      </c>
      <c r="H71" s="15" t="s">
        <v>26</v>
      </c>
      <c r="I71" s="15" t="s">
        <v>6</v>
      </c>
      <c r="J71" s="15"/>
      <c r="K71" s="15"/>
      <c r="L71" s="15"/>
    </row>
    <row r="72" spans="1:12" ht="114" customHeight="1">
      <c r="A72" s="16" t="s">
        <v>224</v>
      </c>
      <c r="B72" s="16" t="s">
        <v>133</v>
      </c>
      <c r="C72" s="16" t="s">
        <v>200</v>
      </c>
      <c r="D72" s="15" t="s">
        <v>225</v>
      </c>
      <c r="E72" s="15"/>
      <c r="F72" s="19"/>
      <c r="G72" s="15" t="s">
        <v>226</v>
      </c>
      <c r="H72" s="15" t="s">
        <v>26</v>
      </c>
      <c r="I72" s="15" t="s">
        <v>6</v>
      </c>
      <c r="J72" s="15"/>
      <c r="K72" s="15"/>
      <c r="L72" s="15"/>
    </row>
    <row r="73" spans="1:12" ht="114" customHeight="1">
      <c r="A73" s="16" t="s">
        <v>227</v>
      </c>
      <c r="B73" s="16" t="s">
        <v>133</v>
      </c>
      <c r="C73" s="16" t="s">
        <v>200</v>
      </c>
      <c r="D73" s="15" t="s">
        <v>228</v>
      </c>
      <c r="E73" s="15"/>
      <c r="F73" s="19"/>
      <c r="G73" s="15" t="s">
        <v>229</v>
      </c>
      <c r="H73" s="15" t="s">
        <v>26</v>
      </c>
      <c r="I73" s="15" t="s">
        <v>6</v>
      </c>
      <c r="J73" s="15"/>
      <c r="K73" s="15"/>
      <c r="L73" s="15"/>
    </row>
    <row r="74" spans="1:12" ht="114" customHeight="1">
      <c r="A74" s="16" t="s">
        <v>230</v>
      </c>
      <c r="B74" s="16" t="s">
        <v>133</v>
      </c>
      <c r="C74" s="16" t="s">
        <v>200</v>
      </c>
      <c r="D74" s="17" t="s">
        <v>231</v>
      </c>
      <c r="E74" s="15"/>
      <c r="F74" s="19"/>
      <c r="G74" s="15" t="s">
        <v>232</v>
      </c>
      <c r="H74" s="15"/>
      <c r="I74" s="15" t="s">
        <v>67</v>
      </c>
      <c r="J74" s="15"/>
      <c r="K74" s="15"/>
      <c r="L74" s="15"/>
    </row>
    <row r="75" spans="1:12" ht="114" customHeight="1">
      <c r="A75" s="16" t="s">
        <v>233</v>
      </c>
      <c r="B75" s="16" t="s">
        <v>133</v>
      </c>
      <c r="C75" s="16" t="s">
        <v>200</v>
      </c>
      <c r="D75" s="15" t="s">
        <v>234</v>
      </c>
      <c r="E75" s="15"/>
      <c r="F75" s="19"/>
      <c r="G75" s="15" t="s">
        <v>235</v>
      </c>
      <c r="H75" s="15"/>
      <c r="I75" s="15" t="s">
        <v>67</v>
      </c>
      <c r="J75" s="15"/>
      <c r="K75" s="15"/>
      <c r="L75" s="15"/>
    </row>
    <row r="76" spans="1:12" ht="204.75" customHeight="1">
      <c r="A76" s="16" t="s">
        <v>236</v>
      </c>
      <c r="B76" s="16" t="s">
        <v>133</v>
      </c>
      <c r="C76" s="16" t="s">
        <v>200</v>
      </c>
      <c r="D76" s="15" t="s">
        <v>237</v>
      </c>
      <c r="E76" s="15"/>
      <c r="F76" s="19"/>
      <c r="G76" s="15" t="s">
        <v>238</v>
      </c>
      <c r="H76" s="15"/>
      <c r="I76" s="15" t="s">
        <v>67</v>
      </c>
      <c r="J76" s="15"/>
      <c r="K76" s="15"/>
      <c r="L76" s="15"/>
    </row>
    <row r="77" spans="1:12" ht="114" customHeight="1">
      <c r="A77" s="16" t="s">
        <v>239</v>
      </c>
      <c r="B77" s="16" t="s">
        <v>133</v>
      </c>
      <c r="C77" s="16" t="s">
        <v>200</v>
      </c>
      <c r="D77" s="15" t="s">
        <v>240</v>
      </c>
      <c r="E77" s="15"/>
      <c r="F77" s="19"/>
      <c r="G77" s="15" t="s">
        <v>241</v>
      </c>
      <c r="H77" s="15"/>
      <c r="I77" s="15" t="s">
        <v>67</v>
      </c>
      <c r="J77" s="15"/>
      <c r="K77" s="15"/>
      <c r="L77" s="15"/>
    </row>
    <row r="78" spans="1:12" ht="114" customHeight="1">
      <c r="A78" s="16" t="s">
        <v>242</v>
      </c>
      <c r="B78" s="16" t="s">
        <v>133</v>
      </c>
      <c r="C78" s="15" t="s">
        <v>243</v>
      </c>
      <c r="D78" s="16" t="s">
        <v>158</v>
      </c>
      <c r="E78" s="16"/>
      <c r="F78" s="18"/>
      <c r="G78" s="16" t="s">
        <v>159</v>
      </c>
      <c r="H78" s="15"/>
      <c r="I78" s="15" t="s">
        <v>67</v>
      </c>
      <c r="J78" s="15"/>
      <c r="K78" s="15"/>
      <c r="L78" s="15"/>
    </row>
    <row r="79" spans="1:12" ht="204.75" customHeight="1">
      <c r="A79" s="16" t="s">
        <v>244</v>
      </c>
      <c r="B79" s="16" t="s">
        <v>133</v>
      </c>
      <c r="C79" s="15" t="s">
        <v>243</v>
      </c>
      <c r="D79" s="17" t="s">
        <v>164</v>
      </c>
      <c r="E79" s="16"/>
      <c r="F79" s="18"/>
      <c r="G79" s="16" t="s">
        <v>165</v>
      </c>
      <c r="H79" s="15"/>
      <c r="I79" s="15" t="s">
        <v>67</v>
      </c>
      <c r="J79" s="15"/>
      <c r="K79" s="15"/>
      <c r="L79" s="15"/>
    </row>
    <row r="80" spans="1:12" ht="158.25" customHeight="1">
      <c r="A80" s="16" t="s">
        <v>245</v>
      </c>
      <c r="B80" s="16" t="s">
        <v>133</v>
      </c>
      <c r="C80" s="15" t="s">
        <v>243</v>
      </c>
      <c r="D80" s="16" t="s">
        <v>141</v>
      </c>
      <c r="E80" s="16"/>
      <c r="F80" s="18"/>
      <c r="G80" s="16" t="s">
        <v>142</v>
      </c>
      <c r="H80" s="15"/>
      <c r="I80" s="15" t="s">
        <v>67</v>
      </c>
      <c r="J80" s="15"/>
      <c r="K80" s="15"/>
      <c r="L80" s="15"/>
    </row>
    <row r="81" spans="1:12" ht="163.5" customHeight="1">
      <c r="A81" s="16" t="s">
        <v>246</v>
      </c>
      <c r="B81" s="16" t="s">
        <v>133</v>
      </c>
      <c r="C81" s="15" t="s">
        <v>243</v>
      </c>
      <c r="D81" s="17" t="s">
        <v>247</v>
      </c>
      <c r="E81" s="16"/>
      <c r="F81" s="18"/>
      <c r="G81" s="16" t="s">
        <v>248</v>
      </c>
      <c r="H81" s="15"/>
      <c r="I81" s="15" t="s">
        <v>67</v>
      </c>
      <c r="J81" s="15"/>
      <c r="K81" s="15"/>
      <c r="L81" s="15"/>
    </row>
    <row r="82" spans="1:12" ht="48.75">
      <c r="A82" s="16" t="s">
        <v>249</v>
      </c>
      <c r="B82" s="16" t="s">
        <v>133</v>
      </c>
      <c r="C82" s="15" t="s">
        <v>243</v>
      </c>
      <c r="D82" s="15" t="s">
        <v>191</v>
      </c>
      <c r="E82" s="15"/>
      <c r="F82" s="19"/>
      <c r="G82" s="15" t="s">
        <v>192</v>
      </c>
      <c r="H82" s="15" t="s">
        <v>26</v>
      </c>
      <c r="I82" s="15" t="s">
        <v>6</v>
      </c>
      <c r="J82" s="15"/>
      <c r="K82" s="15"/>
      <c r="L82" s="15"/>
    </row>
    <row r="83" spans="1:12" ht="32.25">
      <c r="A83" s="16" t="s">
        <v>250</v>
      </c>
      <c r="B83" s="16" t="s">
        <v>133</v>
      </c>
      <c r="C83" s="15" t="s">
        <v>243</v>
      </c>
      <c r="D83" s="15" t="s">
        <v>194</v>
      </c>
      <c r="E83" s="15"/>
      <c r="F83" s="19"/>
      <c r="G83" s="15" t="s">
        <v>195</v>
      </c>
      <c r="H83" s="15"/>
      <c r="I83" s="15" t="s">
        <v>67</v>
      </c>
      <c r="J83" s="15"/>
      <c r="K83" s="15"/>
      <c r="L83" s="15"/>
    </row>
    <row r="84" spans="1:12" ht="178.5">
      <c r="A84" s="16" t="s">
        <v>251</v>
      </c>
      <c r="B84" s="16" t="s">
        <v>133</v>
      </c>
      <c r="C84" s="15" t="s">
        <v>243</v>
      </c>
      <c r="D84" s="15" t="s">
        <v>197</v>
      </c>
      <c r="E84" s="15"/>
      <c r="F84" s="19"/>
      <c r="G84" s="15" t="s">
        <v>198</v>
      </c>
      <c r="H84" s="15" t="s">
        <v>26</v>
      </c>
      <c r="I84" s="15" t="s">
        <v>6</v>
      </c>
      <c r="J84" s="15"/>
      <c r="K84" s="15"/>
      <c r="L84" s="15"/>
    </row>
    <row r="85" spans="1:12" ht="117" customHeight="1">
      <c r="A85" s="16" t="s">
        <v>252</v>
      </c>
      <c r="B85" s="16" t="s">
        <v>133</v>
      </c>
      <c r="C85" s="16" t="s">
        <v>253</v>
      </c>
      <c r="D85" s="15" t="s">
        <v>254</v>
      </c>
      <c r="E85" s="15"/>
      <c r="F85" s="19"/>
      <c r="G85" s="15" t="s">
        <v>255</v>
      </c>
      <c r="H85" s="15" t="s">
        <v>26</v>
      </c>
      <c r="I85" s="15" t="s">
        <v>6</v>
      </c>
      <c r="J85" s="15"/>
      <c r="K85" s="15"/>
      <c r="L85" s="15"/>
    </row>
    <row r="86" spans="1:12" ht="81">
      <c r="A86" s="16" t="s">
        <v>256</v>
      </c>
      <c r="B86" s="16" t="s">
        <v>133</v>
      </c>
      <c r="C86" s="16" t="s">
        <v>253</v>
      </c>
      <c r="D86" s="15" t="s">
        <v>257</v>
      </c>
      <c r="E86" s="15"/>
      <c r="F86" s="19"/>
      <c r="G86" s="15" t="s">
        <v>258</v>
      </c>
      <c r="H86" s="15"/>
      <c r="I86" s="15" t="s">
        <v>67</v>
      </c>
      <c r="J86" s="15"/>
      <c r="K86" s="15"/>
      <c r="L86" s="15"/>
    </row>
    <row r="87" spans="1:12" ht="64.5">
      <c r="A87" s="16" t="s">
        <v>259</v>
      </c>
      <c r="B87" s="16" t="s">
        <v>133</v>
      </c>
      <c r="C87" s="16" t="s">
        <v>253</v>
      </c>
      <c r="D87" s="15" t="s">
        <v>260</v>
      </c>
      <c r="E87" s="15"/>
      <c r="F87" s="19"/>
      <c r="G87" s="15" t="s">
        <v>261</v>
      </c>
      <c r="H87" s="15"/>
      <c r="I87" s="15" t="s">
        <v>67</v>
      </c>
      <c r="J87" s="15"/>
      <c r="K87" s="15"/>
      <c r="L87" s="15"/>
    </row>
    <row r="88" spans="1:12" ht="113.25">
      <c r="A88" s="16" t="s">
        <v>262</v>
      </c>
      <c r="B88" s="16" t="s">
        <v>133</v>
      </c>
      <c r="C88" s="16" t="s">
        <v>253</v>
      </c>
      <c r="D88" s="16" t="s">
        <v>158</v>
      </c>
      <c r="E88" s="16"/>
      <c r="F88" s="18"/>
      <c r="G88" s="16" t="s">
        <v>159</v>
      </c>
      <c r="H88" s="15" t="s">
        <v>26</v>
      </c>
      <c r="I88" s="15" t="s">
        <v>6</v>
      </c>
      <c r="J88" s="15"/>
      <c r="K88" s="15"/>
      <c r="L88" s="15"/>
    </row>
    <row r="89" spans="1:12" ht="64.5">
      <c r="A89" s="16" t="s">
        <v>263</v>
      </c>
      <c r="B89" s="16" t="s">
        <v>133</v>
      </c>
      <c r="C89" s="16" t="s">
        <v>253</v>
      </c>
      <c r="D89" s="16" t="s">
        <v>161</v>
      </c>
      <c r="E89" s="16"/>
      <c r="F89" s="18"/>
      <c r="G89" s="16" t="s">
        <v>162</v>
      </c>
      <c r="H89" s="17" t="s">
        <v>122</v>
      </c>
      <c r="I89" s="15" t="s">
        <v>9</v>
      </c>
      <c r="J89" s="15"/>
      <c r="K89" s="15"/>
      <c r="L89" s="15"/>
    </row>
    <row r="90" spans="1:12" ht="201.75" customHeight="1">
      <c r="A90" s="16" t="s">
        <v>264</v>
      </c>
      <c r="B90" s="16" t="s">
        <v>133</v>
      </c>
      <c r="C90" s="16" t="s">
        <v>253</v>
      </c>
      <c r="D90" s="16" t="s">
        <v>164</v>
      </c>
      <c r="E90" s="16"/>
      <c r="F90" s="18"/>
      <c r="G90" s="16" t="s">
        <v>165</v>
      </c>
      <c r="H90" s="15"/>
      <c r="I90" s="15" t="s">
        <v>67</v>
      </c>
      <c r="J90" s="15"/>
      <c r="K90" s="15"/>
      <c r="L90" s="15"/>
    </row>
    <row r="91" spans="1:12" ht="201.75" customHeight="1">
      <c r="A91" s="16" t="s">
        <v>265</v>
      </c>
      <c r="B91" s="16" t="s">
        <v>133</v>
      </c>
      <c r="C91" s="16" t="s">
        <v>253</v>
      </c>
      <c r="D91" s="17" t="s">
        <v>266</v>
      </c>
      <c r="E91" s="16"/>
      <c r="F91" s="18"/>
      <c r="G91" s="16" t="s">
        <v>267</v>
      </c>
      <c r="H91" s="15"/>
      <c r="I91" s="15" t="s">
        <v>67</v>
      </c>
      <c r="J91" s="15"/>
      <c r="K91" s="15"/>
      <c r="L91" s="15"/>
    </row>
    <row r="92" spans="1:12" ht="81">
      <c r="A92" s="16" t="s">
        <v>268</v>
      </c>
      <c r="B92" s="16" t="s">
        <v>133</v>
      </c>
      <c r="C92" s="16" t="s">
        <v>253</v>
      </c>
      <c r="D92" s="15" t="s">
        <v>167</v>
      </c>
      <c r="E92" s="15"/>
      <c r="F92" s="19"/>
      <c r="G92" s="15" t="s">
        <v>168</v>
      </c>
      <c r="H92" s="15" t="s">
        <v>26</v>
      </c>
      <c r="I92" s="15" t="s">
        <v>6</v>
      </c>
      <c r="J92" s="15"/>
      <c r="K92" s="15"/>
      <c r="L92" s="15"/>
    </row>
    <row r="93" spans="1:12" ht="81">
      <c r="A93" s="16" t="s">
        <v>269</v>
      </c>
      <c r="B93" s="16" t="s">
        <v>133</v>
      </c>
      <c r="C93" s="16" t="s">
        <v>253</v>
      </c>
      <c r="D93" s="15" t="s">
        <v>170</v>
      </c>
      <c r="E93" s="16"/>
      <c r="F93" s="18"/>
      <c r="G93" s="15" t="s">
        <v>171</v>
      </c>
      <c r="H93" s="15" t="s">
        <v>26</v>
      </c>
      <c r="I93" s="15" t="s">
        <v>6</v>
      </c>
      <c r="J93" s="15"/>
      <c r="K93" s="15"/>
      <c r="L93" s="15"/>
    </row>
    <row r="94" spans="1:12" ht="212.25" customHeight="1">
      <c r="A94" s="16" t="s">
        <v>270</v>
      </c>
      <c r="B94" s="16" t="s">
        <v>133</v>
      </c>
      <c r="C94" s="16" t="s">
        <v>253</v>
      </c>
      <c r="D94" s="16" t="s">
        <v>173</v>
      </c>
      <c r="E94" s="16"/>
      <c r="F94" s="18"/>
      <c r="G94" s="16" t="s">
        <v>165</v>
      </c>
      <c r="H94" s="15"/>
      <c r="I94" s="15" t="s">
        <v>67</v>
      </c>
      <c r="J94" s="15"/>
      <c r="K94" s="15"/>
      <c r="L94" s="15"/>
    </row>
    <row r="95" spans="1:12" ht="94.5" customHeight="1">
      <c r="A95" s="16" t="s">
        <v>271</v>
      </c>
      <c r="B95" s="16" t="s">
        <v>133</v>
      </c>
      <c r="C95" s="16" t="s">
        <v>253</v>
      </c>
      <c r="D95" s="16" t="s">
        <v>175</v>
      </c>
      <c r="E95" s="16"/>
      <c r="F95" s="18"/>
      <c r="G95" s="16" t="s">
        <v>176</v>
      </c>
      <c r="H95" s="15" t="s">
        <v>26</v>
      </c>
      <c r="I95" s="15" t="s">
        <v>6</v>
      </c>
      <c r="J95" s="15"/>
      <c r="K95" s="15"/>
      <c r="L95" s="15"/>
    </row>
    <row r="96" spans="1:12" ht="64.5">
      <c r="A96" s="16" t="s">
        <v>272</v>
      </c>
      <c r="B96" s="16" t="s">
        <v>133</v>
      </c>
      <c r="C96" s="16" t="s">
        <v>253</v>
      </c>
      <c r="D96" s="15" t="s">
        <v>179</v>
      </c>
      <c r="E96" s="15"/>
      <c r="F96" s="19"/>
      <c r="G96" s="15" t="s">
        <v>180</v>
      </c>
      <c r="H96" s="17" t="s">
        <v>122</v>
      </c>
      <c r="I96" s="15" t="s">
        <v>9</v>
      </c>
      <c r="J96" s="15"/>
      <c r="K96" s="15"/>
      <c r="L96" s="15"/>
    </row>
    <row r="97" spans="1:12" ht="96.75">
      <c r="A97" s="16" t="s">
        <v>273</v>
      </c>
      <c r="B97" s="16" t="s">
        <v>133</v>
      </c>
      <c r="C97" s="16" t="s">
        <v>253</v>
      </c>
      <c r="D97" s="15" t="s">
        <v>182</v>
      </c>
      <c r="E97" s="15"/>
      <c r="F97" s="19"/>
      <c r="G97" s="15" t="s">
        <v>183</v>
      </c>
      <c r="H97" s="17" t="s">
        <v>122</v>
      </c>
      <c r="I97" s="15" t="s">
        <v>9</v>
      </c>
      <c r="J97" s="15"/>
      <c r="K97" s="15"/>
      <c r="L97" s="15"/>
    </row>
    <row r="98" spans="1:12" ht="64.5">
      <c r="A98" s="16" t="s">
        <v>274</v>
      </c>
      <c r="B98" s="16" t="s">
        <v>133</v>
      </c>
      <c r="C98" s="16" t="s">
        <v>253</v>
      </c>
      <c r="D98" s="15" t="s">
        <v>275</v>
      </c>
      <c r="E98" s="15"/>
      <c r="F98" s="19"/>
      <c r="G98" s="15" t="s">
        <v>276</v>
      </c>
      <c r="H98" s="16" t="s">
        <v>26</v>
      </c>
      <c r="I98" s="15" t="s">
        <v>6</v>
      </c>
      <c r="J98" s="15"/>
      <c r="K98" s="15"/>
      <c r="L98" s="15"/>
    </row>
    <row r="99" spans="1:12" ht="64.5">
      <c r="A99" s="16" t="s">
        <v>277</v>
      </c>
      <c r="B99" s="16" t="s">
        <v>133</v>
      </c>
      <c r="C99" s="16" t="s">
        <v>253</v>
      </c>
      <c r="D99" s="15" t="s">
        <v>278</v>
      </c>
      <c r="E99" s="15"/>
      <c r="F99" s="19"/>
      <c r="G99" s="15" t="s">
        <v>279</v>
      </c>
      <c r="H99" s="16" t="s">
        <v>26</v>
      </c>
      <c r="I99" s="15" t="s">
        <v>6</v>
      </c>
      <c r="J99" s="15"/>
      <c r="K99" s="15"/>
      <c r="L99" s="15"/>
    </row>
    <row r="100" spans="1:12" ht="163.5" customHeight="1">
      <c r="A100" s="16" t="s">
        <v>280</v>
      </c>
      <c r="B100" s="16" t="s">
        <v>133</v>
      </c>
      <c r="C100" s="16" t="s">
        <v>253</v>
      </c>
      <c r="D100" s="15" t="s">
        <v>185</v>
      </c>
      <c r="E100" s="15"/>
      <c r="F100" s="19"/>
      <c r="G100" s="15" t="s">
        <v>186</v>
      </c>
      <c r="H100" s="17" t="s">
        <v>122</v>
      </c>
      <c r="I100" s="15" t="s">
        <v>9</v>
      </c>
      <c r="J100" s="15"/>
      <c r="K100" s="15"/>
      <c r="L100" s="15"/>
    </row>
    <row r="101" spans="1:12" ht="72" customHeight="1">
      <c r="A101" s="16" t="s">
        <v>281</v>
      </c>
      <c r="B101" s="16" t="s">
        <v>133</v>
      </c>
      <c r="C101" s="16" t="s">
        <v>282</v>
      </c>
      <c r="D101" s="15" t="s">
        <v>283</v>
      </c>
      <c r="E101" s="15"/>
      <c r="F101" s="19"/>
      <c r="G101" s="15" t="s">
        <v>284</v>
      </c>
      <c r="H101" s="16" t="s">
        <v>26</v>
      </c>
      <c r="I101" s="15" t="s">
        <v>6</v>
      </c>
      <c r="J101" s="15"/>
      <c r="K101" s="15"/>
      <c r="L101" s="15"/>
    </row>
    <row r="102" spans="1:12" ht="48.75">
      <c r="A102" s="16" t="s">
        <v>285</v>
      </c>
      <c r="B102" s="16" t="s">
        <v>133</v>
      </c>
      <c r="C102" s="16" t="s">
        <v>282</v>
      </c>
      <c r="D102" s="15" t="s">
        <v>286</v>
      </c>
      <c r="E102" s="15"/>
      <c r="F102" s="19"/>
      <c r="G102" s="15" t="s">
        <v>287</v>
      </c>
      <c r="H102" s="16" t="s">
        <v>26</v>
      </c>
      <c r="I102" s="15" t="s">
        <v>6</v>
      </c>
      <c r="J102" s="15"/>
      <c r="K102" s="15"/>
      <c r="L102" s="15"/>
    </row>
    <row r="103" spans="1:12" ht="32.25">
      <c r="A103" s="16" t="s">
        <v>288</v>
      </c>
      <c r="B103" s="16" t="s">
        <v>133</v>
      </c>
      <c r="C103" s="16" t="s">
        <v>282</v>
      </c>
      <c r="D103" s="15" t="s">
        <v>289</v>
      </c>
      <c r="E103" s="15"/>
      <c r="F103" s="19"/>
      <c r="G103" s="15" t="s">
        <v>290</v>
      </c>
      <c r="H103" s="16" t="s">
        <v>26</v>
      </c>
      <c r="I103" s="15" t="s">
        <v>6</v>
      </c>
      <c r="J103" s="15"/>
      <c r="K103" s="15"/>
      <c r="L103" s="15"/>
    </row>
    <row r="104" spans="1:12" ht="48.75">
      <c r="A104" s="16" t="s">
        <v>291</v>
      </c>
      <c r="B104" s="16" t="s">
        <v>133</v>
      </c>
      <c r="C104" s="16" t="s">
        <v>282</v>
      </c>
      <c r="D104" s="15" t="s">
        <v>292</v>
      </c>
      <c r="E104" s="15"/>
      <c r="F104" s="19"/>
      <c r="G104" s="15" t="s">
        <v>293</v>
      </c>
      <c r="H104" s="16" t="s">
        <v>26</v>
      </c>
      <c r="I104" s="15" t="s">
        <v>6</v>
      </c>
      <c r="J104" s="15"/>
      <c r="K104" s="15"/>
      <c r="L104" s="15"/>
    </row>
    <row r="105" spans="1:12" ht="48.75">
      <c r="A105" s="16" t="s">
        <v>294</v>
      </c>
      <c r="B105" s="16" t="s">
        <v>133</v>
      </c>
      <c r="C105" s="16" t="s">
        <v>282</v>
      </c>
      <c r="D105" s="15" t="s">
        <v>295</v>
      </c>
      <c r="E105" s="15"/>
      <c r="F105" s="19"/>
      <c r="G105" s="15" t="s">
        <v>296</v>
      </c>
      <c r="H105" s="16" t="s">
        <v>26</v>
      </c>
      <c r="I105" s="15" t="s">
        <v>6</v>
      </c>
      <c r="J105" s="15"/>
      <c r="K105" s="15"/>
      <c r="L105" s="15"/>
    </row>
    <row r="106" spans="1:12" ht="64.5">
      <c r="A106" s="16" t="s">
        <v>297</v>
      </c>
      <c r="B106" s="16" t="s">
        <v>133</v>
      </c>
      <c r="C106" s="16" t="s">
        <v>282</v>
      </c>
      <c r="D106" s="15" t="s">
        <v>298</v>
      </c>
      <c r="E106" s="15"/>
      <c r="F106" s="19"/>
      <c r="G106" s="15" t="s">
        <v>299</v>
      </c>
      <c r="H106" s="16" t="s">
        <v>26</v>
      </c>
      <c r="I106" s="15" t="s">
        <v>6</v>
      </c>
      <c r="J106" s="15"/>
      <c r="K106" s="15"/>
      <c r="L106" s="15"/>
    </row>
    <row r="107" spans="1:12" ht="64.5">
      <c r="A107" s="16" t="s">
        <v>300</v>
      </c>
      <c r="B107" s="16" t="s">
        <v>133</v>
      </c>
      <c r="C107" s="16" t="s">
        <v>282</v>
      </c>
      <c r="D107" s="15" t="s">
        <v>301</v>
      </c>
      <c r="E107" s="15"/>
      <c r="F107" s="19"/>
      <c r="G107" s="15" t="s">
        <v>302</v>
      </c>
      <c r="H107" s="16" t="s">
        <v>26</v>
      </c>
      <c r="I107" s="15" t="s">
        <v>6</v>
      </c>
      <c r="J107" s="15"/>
      <c r="K107" s="15"/>
      <c r="L107" s="15"/>
    </row>
    <row r="108" spans="1:12" ht="32.25">
      <c r="A108" s="16"/>
      <c r="B108" s="16" t="s">
        <v>303</v>
      </c>
      <c r="C108" s="16" t="s">
        <v>304</v>
      </c>
      <c r="D108" s="15" t="s">
        <v>305</v>
      </c>
      <c r="E108" s="15"/>
      <c r="F108" s="19"/>
      <c r="G108" s="15" t="s">
        <v>306</v>
      </c>
      <c r="H108" s="16" t="s">
        <v>26</v>
      </c>
      <c r="I108" s="15" t="s">
        <v>6</v>
      </c>
      <c r="J108" s="15"/>
      <c r="K108" s="15"/>
      <c r="L108" s="15"/>
    </row>
    <row r="109" spans="1:12" ht="48.75">
      <c r="A109" s="16"/>
      <c r="B109" s="16" t="s">
        <v>303</v>
      </c>
      <c r="C109" s="16" t="s">
        <v>304</v>
      </c>
      <c r="D109" s="15" t="s">
        <v>307</v>
      </c>
      <c r="E109" s="15"/>
      <c r="F109" s="19"/>
      <c r="G109" s="15" t="s">
        <v>308</v>
      </c>
      <c r="H109" s="16" t="s">
        <v>26</v>
      </c>
      <c r="I109" s="15" t="s">
        <v>6</v>
      </c>
      <c r="J109" s="15"/>
      <c r="K109" s="15"/>
      <c r="L109" s="15"/>
    </row>
    <row r="110" spans="1:12" ht="48.75">
      <c r="A110" s="16"/>
      <c r="B110" s="16" t="s">
        <v>303</v>
      </c>
      <c r="C110" s="16" t="s">
        <v>304</v>
      </c>
      <c r="D110" s="15" t="s">
        <v>309</v>
      </c>
      <c r="E110" s="15"/>
      <c r="F110" s="19"/>
      <c r="G110" s="15" t="s">
        <v>310</v>
      </c>
      <c r="H110" s="16" t="s">
        <v>26</v>
      </c>
      <c r="I110" s="15" t="s">
        <v>6</v>
      </c>
      <c r="J110" s="15"/>
      <c r="K110" s="15"/>
      <c r="L110" s="15"/>
    </row>
    <row r="111" spans="1:12" ht="32.25">
      <c r="A111" s="16"/>
      <c r="B111" s="16" t="s">
        <v>303</v>
      </c>
      <c r="C111" s="16" t="s">
        <v>304</v>
      </c>
      <c r="D111" s="15" t="s">
        <v>311</v>
      </c>
      <c r="E111" s="15"/>
      <c r="F111" s="19"/>
      <c r="G111" s="15" t="s">
        <v>312</v>
      </c>
      <c r="H111" s="16" t="s">
        <v>26</v>
      </c>
      <c r="I111" s="15" t="s">
        <v>6</v>
      </c>
      <c r="J111" s="15"/>
      <c r="K111" s="15"/>
      <c r="L111" s="15"/>
    </row>
    <row r="112" spans="1:12" ht="48.75">
      <c r="A112" s="16"/>
      <c r="B112" s="16" t="s">
        <v>303</v>
      </c>
      <c r="C112" s="16" t="s">
        <v>304</v>
      </c>
      <c r="D112" s="15" t="s">
        <v>313</v>
      </c>
      <c r="E112" s="15"/>
      <c r="F112" s="19"/>
      <c r="G112" s="15" t="s">
        <v>314</v>
      </c>
      <c r="H112" s="16" t="s">
        <v>26</v>
      </c>
      <c r="I112" s="15" t="s">
        <v>6</v>
      </c>
      <c r="J112" s="15"/>
      <c r="K112" s="15"/>
      <c r="L112" s="15"/>
    </row>
    <row r="113" spans="1:12" ht="48.75">
      <c r="A113" s="16"/>
      <c r="B113" s="16" t="s">
        <v>303</v>
      </c>
      <c r="C113" s="16" t="s">
        <v>304</v>
      </c>
      <c r="D113" s="15" t="s">
        <v>315</v>
      </c>
      <c r="E113" s="15"/>
      <c r="F113" s="19"/>
      <c r="G113" s="15" t="s">
        <v>316</v>
      </c>
      <c r="H113" s="16" t="s">
        <v>26</v>
      </c>
      <c r="I113" s="15" t="s">
        <v>6</v>
      </c>
      <c r="J113" s="15"/>
      <c r="K113" s="15"/>
      <c r="L113" s="15"/>
    </row>
    <row r="114" spans="1:12" ht="32.25">
      <c r="A114" s="16" t="s">
        <v>317</v>
      </c>
      <c r="B114" s="16" t="s">
        <v>303</v>
      </c>
      <c r="C114" s="16" t="s">
        <v>318</v>
      </c>
      <c r="D114" s="15" t="s">
        <v>319</v>
      </c>
      <c r="E114" s="15"/>
      <c r="F114" s="19"/>
      <c r="G114" s="15" t="s">
        <v>306</v>
      </c>
      <c r="H114" s="16" t="s">
        <v>26</v>
      </c>
      <c r="I114" s="15" t="s">
        <v>6</v>
      </c>
      <c r="J114" s="15"/>
      <c r="K114" s="15"/>
      <c r="L114" s="15"/>
    </row>
    <row r="115" spans="1:12" ht="48.75">
      <c r="A115" s="16" t="s">
        <v>320</v>
      </c>
      <c r="B115" s="16" t="s">
        <v>303</v>
      </c>
      <c r="C115" s="16" t="s">
        <v>318</v>
      </c>
      <c r="D115" s="15" t="s">
        <v>321</v>
      </c>
      <c r="E115" s="15"/>
      <c r="F115" s="19"/>
      <c r="G115" s="15" t="s">
        <v>322</v>
      </c>
      <c r="H115" s="16" t="s">
        <v>26</v>
      </c>
      <c r="I115" s="15" t="s">
        <v>6</v>
      </c>
      <c r="J115" s="15"/>
      <c r="K115" s="15"/>
      <c r="L115" s="15"/>
    </row>
    <row r="116" spans="1:12" ht="32.25">
      <c r="A116" s="16" t="s">
        <v>323</v>
      </c>
      <c r="B116" s="16" t="s">
        <v>303</v>
      </c>
      <c r="C116" s="16" t="s">
        <v>318</v>
      </c>
      <c r="D116" s="15" t="s">
        <v>324</v>
      </c>
      <c r="E116" s="15"/>
      <c r="F116" s="19"/>
      <c r="G116" s="15" t="s">
        <v>325</v>
      </c>
      <c r="H116" s="16" t="s">
        <v>26</v>
      </c>
      <c r="I116" s="15" t="s">
        <v>6</v>
      </c>
      <c r="J116" s="15"/>
      <c r="K116" s="15"/>
      <c r="L116" s="15"/>
    </row>
    <row r="117" spans="1:12" ht="32.25">
      <c r="A117" s="16" t="s">
        <v>326</v>
      </c>
      <c r="B117" s="16" t="s">
        <v>303</v>
      </c>
      <c r="C117" s="16" t="s">
        <v>318</v>
      </c>
      <c r="D117" s="15" t="s">
        <v>327</v>
      </c>
      <c r="E117" s="15"/>
      <c r="F117" s="19"/>
      <c r="G117" s="15" t="s">
        <v>328</v>
      </c>
      <c r="H117" s="16" t="s">
        <v>26</v>
      </c>
      <c r="I117" s="15" t="s">
        <v>6</v>
      </c>
      <c r="J117" s="15"/>
      <c r="K117" s="15"/>
      <c r="L117" s="15"/>
    </row>
    <row r="118" spans="1:12" ht="48.75">
      <c r="A118" s="16" t="s">
        <v>329</v>
      </c>
      <c r="B118" s="16" t="s">
        <v>303</v>
      </c>
      <c r="C118" s="16" t="s">
        <v>318</v>
      </c>
      <c r="D118" s="15" t="s">
        <v>330</v>
      </c>
      <c r="E118" s="15"/>
      <c r="F118" s="19"/>
      <c r="G118" s="15" t="s">
        <v>331</v>
      </c>
      <c r="H118" s="16" t="s">
        <v>26</v>
      </c>
      <c r="I118" s="15" t="s">
        <v>6</v>
      </c>
      <c r="J118" s="15"/>
      <c r="K118" s="15"/>
      <c r="L118" s="15"/>
    </row>
    <row r="119" spans="1:12" ht="48.75">
      <c r="A119" s="16" t="s">
        <v>332</v>
      </c>
      <c r="B119" s="16" t="s">
        <v>303</v>
      </c>
      <c r="C119" s="16" t="s">
        <v>318</v>
      </c>
      <c r="D119" s="15" t="s">
        <v>319</v>
      </c>
      <c r="E119" s="15"/>
      <c r="F119" s="19"/>
      <c r="G119" s="15" t="s">
        <v>333</v>
      </c>
      <c r="H119" s="16" t="s">
        <v>26</v>
      </c>
      <c r="I119" s="15" t="s">
        <v>6</v>
      </c>
      <c r="J119" s="15"/>
      <c r="K119" s="15"/>
      <c r="L119" s="15"/>
    </row>
    <row r="120" spans="1:12" ht="48.75">
      <c r="A120" s="16" t="s">
        <v>334</v>
      </c>
      <c r="B120" s="16" t="s">
        <v>303</v>
      </c>
      <c r="C120" s="16" t="s">
        <v>318</v>
      </c>
      <c r="D120" s="15" t="s">
        <v>335</v>
      </c>
      <c r="E120" s="15"/>
      <c r="F120" s="19"/>
      <c r="G120" s="15" t="s">
        <v>336</v>
      </c>
      <c r="H120" s="15" t="s">
        <v>122</v>
      </c>
      <c r="I120" s="15" t="s">
        <v>9</v>
      </c>
      <c r="J120" s="15" t="e" vm="1">
        <v>#VALUE!</v>
      </c>
      <c r="K120" s="15"/>
      <c r="L120" s="15"/>
    </row>
    <row r="121" spans="1:12" ht="48.75">
      <c r="A121" s="16" t="s">
        <v>337</v>
      </c>
      <c r="B121" s="16" t="s">
        <v>303</v>
      </c>
      <c r="C121" s="15" t="s">
        <v>338</v>
      </c>
      <c r="D121" s="15" t="s">
        <v>339</v>
      </c>
      <c r="E121" s="15"/>
      <c r="F121" s="19"/>
      <c r="G121" s="15" t="s">
        <v>340</v>
      </c>
      <c r="H121" s="16" t="s">
        <v>26</v>
      </c>
      <c r="I121" s="15" t="s">
        <v>6</v>
      </c>
      <c r="J121" s="15"/>
      <c r="K121" s="15"/>
      <c r="L121" s="15"/>
    </row>
    <row r="122" spans="1:12" ht="48.75">
      <c r="A122" s="16" t="s">
        <v>341</v>
      </c>
      <c r="B122" s="16" t="s">
        <v>303</v>
      </c>
      <c r="C122" s="15" t="s">
        <v>338</v>
      </c>
      <c r="D122" s="15" t="s">
        <v>342</v>
      </c>
      <c r="E122" s="15"/>
      <c r="F122" s="19"/>
      <c r="G122" s="15" t="s">
        <v>343</v>
      </c>
      <c r="H122" s="15" t="s">
        <v>122</v>
      </c>
      <c r="I122" s="15" t="s">
        <v>9</v>
      </c>
      <c r="J122" s="15" t="e" vm="2">
        <v>#VALUE!</v>
      </c>
      <c r="K122" s="15"/>
      <c r="L122" s="15"/>
    </row>
    <row r="123" spans="1:12" ht="32.25">
      <c r="A123" s="16" t="s">
        <v>344</v>
      </c>
      <c r="B123" s="16" t="s">
        <v>303</v>
      </c>
      <c r="C123" s="15" t="s">
        <v>338</v>
      </c>
      <c r="D123" s="15" t="s">
        <v>345</v>
      </c>
      <c r="E123" s="15"/>
      <c r="F123" s="19"/>
      <c r="G123" s="15" t="s">
        <v>346</v>
      </c>
      <c r="H123" s="16" t="s">
        <v>26</v>
      </c>
      <c r="I123" s="15" t="s">
        <v>6</v>
      </c>
      <c r="J123" s="15"/>
      <c r="K123" s="15"/>
      <c r="L123" s="15"/>
    </row>
    <row r="124" spans="1:12" ht="64.5">
      <c r="A124" s="16" t="s">
        <v>347</v>
      </c>
      <c r="B124" s="16" t="s">
        <v>303</v>
      </c>
      <c r="C124" s="15" t="s">
        <v>338</v>
      </c>
      <c r="D124" s="15" t="s">
        <v>348</v>
      </c>
      <c r="E124" s="15"/>
      <c r="F124" s="19"/>
      <c r="G124" s="15" t="s">
        <v>349</v>
      </c>
      <c r="H124" s="16" t="s">
        <v>26</v>
      </c>
      <c r="I124" s="15" t="s">
        <v>6</v>
      </c>
      <c r="J124" s="15"/>
      <c r="K124" s="15"/>
      <c r="L124" s="15"/>
    </row>
    <row r="125" spans="1:12" ht="32.25">
      <c r="A125" s="16" t="s">
        <v>350</v>
      </c>
      <c r="B125" s="15" t="s">
        <v>351</v>
      </c>
      <c r="C125" s="15" t="s">
        <v>352</v>
      </c>
      <c r="D125" s="15" t="s">
        <v>353</v>
      </c>
      <c r="E125" s="15"/>
      <c r="F125" s="19"/>
      <c r="G125" s="15" t="s">
        <v>354</v>
      </c>
      <c r="H125" s="16" t="s">
        <v>26</v>
      </c>
      <c r="I125" s="15" t="s">
        <v>6</v>
      </c>
      <c r="J125" s="15"/>
      <c r="K125" s="15"/>
      <c r="L125" s="15"/>
    </row>
    <row r="126" spans="1:12" ht="32.25">
      <c r="A126" s="16" t="s">
        <v>355</v>
      </c>
      <c r="B126" s="15" t="s">
        <v>351</v>
      </c>
      <c r="C126" s="15" t="s">
        <v>352</v>
      </c>
      <c r="D126" s="15" t="s">
        <v>356</v>
      </c>
      <c r="E126" s="15"/>
      <c r="F126" s="19"/>
      <c r="G126" s="15" t="s">
        <v>357</v>
      </c>
      <c r="H126" s="16" t="s">
        <v>26</v>
      </c>
      <c r="I126" s="15" t="s">
        <v>6</v>
      </c>
      <c r="J126" s="15"/>
      <c r="K126" s="15"/>
      <c r="L126" s="15"/>
    </row>
    <row r="127" spans="1:12" ht="113.25">
      <c r="A127" s="16" t="s">
        <v>358</v>
      </c>
      <c r="B127" s="15" t="s">
        <v>351</v>
      </c>
      <c r="C127" s="15" t="s">
        <v>352</v>
      </c>
      <c r="D127" s="15" t="s">
        <v>359</v>
      </c>
      <c r="E127" s="15"/>
      <c r="F127" s="19"/>
      <c r="G127" s="15" t="s">
        <v>360</v>
      </c>
      <c r="H127" s="16" t="s">
        <v>26</v>
      </c>
      <c r="I127" s="15" t="s">
        <v>6</v>
      </c>
      <c r="J127" s="15"/>
      <c r="K127" s="15"/>
      <c r="L127" s="15"/>
    </row>
    <row r="128" spans="1:12" ht="48.75">
      <c r="A128" s="16" t="s">
        <v>361</v>
      </c>
      <c r="B128" s="15" t="s">
        <v>351</v>
      </c>
      <c r="C128" s="15" t="s">
        <v>352</v>
      </c>
      <c r="D128" s="15" t="s">
        <v>362</v>
      </c>
      <c r="E128" s="15"/>
      <c r="F128" s="19"/>
      <c r="G128" s="15" t="s">
        <v>363</v>
      </c>
      <c r="H128" s="16" t="s">
        <v>26</v>
      </c>
      <c r="I128" s="15" t="s">
        <v>6</v>
      </c>
      <c r="J128" s="15"/>
      <c r="K128" s="15"/>
      <c r="L128" s="15"/>
    </row>
  </sheetData>
  <autoFilter ref="I1:I128" xr:uid="{00000000-0001-0000-0000-000000000000}"/>
  <mergeCells count="7">
    <mergeCell ref="C8:D8"/>
    <mergeCell ref="C2:D2"/>
    <mergeCell ref="C3:D3"/>
    <mergeCell ref="C4:D4"/>
    <mergeCell ref="C5:D5"/>
    <mergeCell ref="C6:D6"/>
    <mergeCell ref="C7:D7"/>
  </mergeCells>
  <conditionalFormatting sqref="G3:G4">
    <cfRule type="cellIs" priority="89" operator="equal">
      <formula>"Out of Scope"</formula>
    </cfRule>
    <cfRule type="cellIs" priority="90" operator="equal">
      <formula>"Not Executed"</formula>
    </cfRule>
    <cfRule type="containsText" dxfId="33" priority="91" operator="containsText" text="Failed">
      <formula>NOT(ISERROR(SEARCH("Failed",G3)))</formula>
    </cfRule>
    <cfRule type="containsText" dxfId="32" priority="92" operator="containsText" text="Passed">
      <formula>NOT(ISERROR(SEARCH("Passed",G3)))</formula>
    </cfRule>
  </conditionalFormatting>
  <conditionalFormatting sqref="I52:I84 I115:I1568 I31:I50">
    <cfRule type="cellIs" dxfId="31" priority="85" operator="equal">
      <formula>"Out of Scope"</formula>
    </cfRule>
    <cfRule type="cellIs" dxfId="30" priority="86" operator="equal">
      <formula>"Not Executed"</formula>
    </cfRule>
    <cfRule type="cellIs" dxfId="29" priority="87" operator="equal">
      <formula>"Failed"</formula>
    </cfRule>
    <cfRule type="cellIs" dxfId="28" priority="88" operator="equal">
      <formula>"Passed"</formula>
    </cfRule>
  </conditionalFormatting>
  <conditionalFormatting sqref="I51">
    <cfRule type="cellIs" dxfId="27" priority="49" operator="equal">
      <formula>"Out of Scope"</formula>
    </cfRule>
    <cfRule type="cellIs" dxfId="26" priority="50" operator="equal">
      <formula>"Not Executed"</formula>
    </cfRule>
    <cfRule type="cellIs" dxfId="25" priority="51" operator="equal">
      <formula>"Failed"</formula>
    </cfRule>
    <cfRule type="cellIs" dxfId="24" priority="52" operator="equal">
      <formula>"Passed"</formula>
    </cfRule>
  </conditionalFormatting>
  <conditionalFormatting sqref="I12:I20 I22:I30">
    <cfRule type="cellIs" dxfId="23" priority="25" operator="equal">
      <formula>"Out of Scope"</formula>
    </cfRule>
    <cfRule type="cellIs" dxfId="22" priority="26" operator="equal">
      <formula>"Not Executed"</formula>
    </cfRule>
    <cfRule type="cellIs" dxfId="21" priority="27" operator="equal">
      <formula>"Failed"</formula>
    </cfRule>
    <cfRule type="cellIs" dxfId="20" priority="28" operator="equal">
      <formula>"Passed"</formula>
    </cfRule>
  </conditionalFormatting>
  <conditionalFormatting sqref="I21">
    <cfRule type="cellIs" dxfId="19" priority="21" operator="equal">
      <formula>"Out of Scope"</formula>
    </cfRule>
    <cfRule type="cellIs" dxfId="18" priority="22" operator="equal">
      <formula>"Not Executed"</formula>
    </cfRule>
    <cfRule type="cellIs" dxfId="17" priority="23" operator="equal">
      <formula>"Failed"</formula>
    </cfRule>
    <cfRule type="cellIs" dxfId="16" priority="24" operator="equal">
      <formula>"Passed"</formula>
    </cfRule>
  </conditionalFormatting>
  <conditionalFormatting sqref="I85:I87">
    <cfRule type="cellIs" dxfId="15" priority="5" operator="equal">
      <formula>"Out of Scope"</formula>
    </cfRule>
    <cfRule type="cellIs" dxfId="14" priority="6" operator="equal">
      <formula>"Not Executed"</formula>
    </cfRule>
    <cfRule type="cellIs" dxfId="13" priority="7" operator="equal">
      <formula>"Failed"</formula>
    </cfRule>
    <cfRule type="cellIs" dxfId="12" priority="8" operator="equal">
      <formula>"Passed"</formula>
    </cfRule>
  </conditionalFormatting>
  <conditionalFormatting sqref="I88:I114">
    <cfRule type="cellIs" dxfId="11" priority="1" operator="equal">
      <formula>"Out of Scope"</formula>
    </cfRule>
    <cfRule type="cellIs" dxfId="10" priority="2" operator="equal">
      <formula>"Not Executed"</formula>
    </cfRule>
    <cfRule type="cellIs" dxfId="9" priority="3" operator="equal">
      <formula>"Failed"</formula>
    </cfRule>
    <cfRule type="cellIs" dxfId="8" priority="4" operator="equal">
      <formula>"Passed"</formula>
    </cfRule>
  </conditionalFormatting>
  <dataValidations count="1">
    <dataValidation type="list" allowBlank="1" showInputMessage="1" showErrorMessage="1" sqref="I12:I1567" xr:uid="{00000000-0002-0000-0000-000000000000}">
      <formula1>"Passed,Failed,Not Executed,Out of Scope"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Z1004"/>
  <sheetViews>
    <sheetView topLeftCell="A57" zoomScaleNormal="100" workbookViewId="0">
      <selection activeCell="B12" sqref="B12:G13"/>
    </sheetView>
  </sheetViews>
  <sheetFormatPr defaultColWidth="12.5703125" defaultRowHeight="15.75" customHeight="1"/>
  <cols>
    <col min="1" max="1" width="12.5703125" style="1"/>
    <col min="2" max="2" width="25.7109375" style="1" customWidth="1"/>
    <col min="3" max="3" width="18.85546875" style="1" customWidth="1"/>
    <col min="4" max="4" width="12.5703125" style="1"/>
    <col min="5" max="5" width="16.140625" style="1" customWidth="1"/>
    <col min="6" max="11" width="12.5703125" style="1"/>
    <col min="12" max="12" width="35.42578125" style="1" customWidth="1"/>
    <col min="13" max="13" width="24.5703125" style="1" customWidth="1"/>
    <col min="14" max="14" width="18.7109375" style="1" customWidth="1"/>
    <col min="15" max="15" width="26.7109375" style="1" customWidth="1"/>
    <col min="16" max="16" width="21.85546875" style="1" customWidth="1"/>
    <col min="17" max="18" width="12.5703125" style="1"/>
    <col min="19" max="26" width="11" style="1" customWidth="1"/>
    <col min="27" max="16384" width="12.5703125" style="1"/>
  </cols>
  <sheetData>
    <row r="3" spans="1:26" ht="15">
      <c r="A3" s="74"/>
      <c r="B3" s="74"/>
      <c r="C3" s="74"/>
      <c r="D3" s="74"/>
      <c r="E3" s="74"/>
      <c r="F3" s="74"/>
      <c r="G3" s="74"/>
      <c r="H3" s="74"/>
      <c r="I3" s="74"/>
      <c r="J3" s="74"/>
      <c r="K3" s="74"/>
      <c r="L3" s="74"/>
      <c r="M3" s="74"/>
      <c r="N3" s="74"/>
      <c r="O3" s="74"/>
      <c r="P3" s="74"/>
      <c r="Q3" s="74"/>
      <c r="R3" s="74"/>
      <c r="S3" s="74"/>
      <c r="T3" s="74"/>
      <c r="U3" s="74"/>
      <c r="V3" s="74"/>
      <c r="W3" s="74"/>
      <c r="X3" s="74"/>
      <c r="Y3" s="74"/>
      <c r="Z3" s="74"/>
    </row>
    <row r="4" spans="1:26" ht="15">
      <c r="A4" s="74"/>
      <c r="B4" s="67" t="s">
        <v>364</v>
      </c>
      <c r="C4" s="68"/>
      <c r="D4" s="68"/>
      <c r="E4" s="68"/>
      <c r="F4" s="68"/>
      <c r="G4" s="68"/>
      <c r="H4" s="74"/>
      <c r="I4" s="74"/>
      <c r="J4" s="74"/>
      <c r="K4" s="2"/>
      <c r="L4" s="74"/>
      <c r="M4" s="74"/>
      <c r="N4" s="74"/>
      <c r="O4" s="74"/>
      <c r="P4" s="74"/>
      <c r="Q4" s="74"/>
      <c r="R4" s="74"/>
      <c r="S4" s="74"/>
      <c r="T4" s="74"/>
      <c r="U4" s="74"/>
      <c r="V4" s="74"/>
      <c r="W4" s="74"/>
      <c r="X4" s="74"/>
      <c r="Y4" s="74"/>
      <c r="Z4" s="74"/>
    </row>
    <row r="5" spans="1:26" ht="15.75" customHeight="1">
      <c r="A5" s="74"/>
      <c r="B5" s="75" t="s">
        <v>365</v>
      </c>
      <c r="C5" s="76" t="str">
        <f>Test_Cases!C2</f>
        <v>Corporate Internet Banking</v>
      </c>
      <c r="D5" s="68"/>
      <c r="E5" s="68"/>
      <c r="F5" s="68"/>
      <c r="G5" s="68"/>
      <c r="H5" s="74"/>
      <c r="I5" s="74"/>
      <c r="J5" s="74"/>
      <c r="K5" s="74"/>
      <c r="L5" s="74"/>
      <c r="M5" s="74"/>
      <c r="N5" s="74"/>
      <c r="O5" s="74"/>
      <c r="P5" s="74"/>
      <c r="Q5" s="74"/>
      <c r="R5" s="74"/>
      <c r="S5" s="74"/>
      <c r="T5" s="74"/>
      <c r="U5" s="74"/>
      <c r="V5" s="74"/>
      <c r="W5" s="74"/>
      <c r="X5" s="74"/>
      <c r="Y5" s="74"/>
      <c r="Z5" s="74"/>
    </row>
    <row r="6" spans="1:26" ht="15.75" customHeight="1">
      <c r="A6" s="74"/>
      <c r="B6" s="75" t="s">
        <v>366</v>
      </c>
      <c r="C6" s="76" t="str">
        <f>Test_Cases!C3</f>
        <v>Corporate User</v>
      </c>
      <c r="D6" s="68"/>
      <c r="E6" s="68"/>
      <c r="F6" s="68"/>
      <c r="G6" s="68"/>
      <c r="H6" s="74"/>
      <c r="I6" s="35"/>
      <c r="J6" s="36"/>
      <c r="K6" s="74"/>
      <c r="L6" s="74"/>
      <c r="M6" s="74"/>
      <c r="N6" s="74"/>
      <c r="O6" s="74"/>
      <c r="P6" s="74"/>
      <c r="Q6" s="74"/>
      <c r="R6" s="74"/>
      <c r="S6" s="74"/>
      <c r="T6" s="74"/>
      <c r="U6" s="74"/>
      <c r="V6" s="74"/>
      <c r="W6" s="74"/>
      <c r="X6" s="74"/>
      <c r="Y6" s="74"/>
      <c r="Z6" s="74"/>
    </row>
    <row r="7" spans="1:26" ht="15.75" customHeight="1">
      <c r="A7" s="74"/>
      <c r="B7" s="75" t="s">
        <v>7</v>
      </c>
      <c r="C7" s="76" t="str">
        <f>Test_Cases!C4</f>
        <v>V-0.0.2</v>
      </c>
      <c r="D7" s="68"/>
      <c r="E7" s="68"/>
      <c r="F7" s="68"/>
      <c r="G7" s="68"/>
      <c r="H7" s="74"/>
      <c r="I7" s="37"/>
      <c r="J7" s="9"/>
      <c r="K7" s="74"/>
      <c r="L7" s="74"/>
      <c r="M7" s="74"/>
      <c r="N7" s="74"/>
      <c r="O7" s="74"/>
      <c r="P7" s="74"/>
      <c r="Q7" s="74"/>
      <c r="R7" s="74"/>
      <c r="S7" s="74"/>
      <c r="T7" s="74"/>
      <c r="U7" s="74"/>
      <c r="V7" s="74"/>
      <c r="W7" s="74"/>
      <c r="X7" s="74"/>
      <c r="Y7" s="74"/>
      <c r="Z7" s="74"/>
    </row>
    <row r="8" spans="1:26" ht="15.75" customHeight="1">
      <c r="A8" s="74"/>
      <c r="B8" s="75" t="s">
        <v>10</v>
      </c>
      <c r="C8" s="76" t="str">
        <f>Test_Cases!C5</f>
        <v>Afrida Rahman</v>
      </c>
      <c r="D8" s="68"/>
      <c r="E8" s="68"/>
      <c r="F8" s="68"/>
      <c r="G8" s="68"/>
      <c r="H8" s="74"/>
      <c r="I8" s="37"/>
      <c r="J8" s="38"/>
      <c r="K8" s="74"/>
      <c r="L8" s="74"/>
      <c r="M8" s="74"/>
      <c r="N8" s="74"/>
      <c r="O8" s="74"/>
      <c r="P8" s="74"/>
      <c r="Q8" s="74"/>
      <c r="R8" s="74"/>
      <c r="S8" s="74"/>
      <c r="T8" s="74"/>
      <c r="U8" s="74"/>
      <c r="V8" s="74"/>
      <c r="W8" s="74"/>
      <c r="X8" s="74"/>
      <c r="Y8" s="74"/>
      <c r="Z8" s="74"/>
    </row>
    <row r="9" spans="1:26" ht="15.75" customHeight="1">
      <c r="A9" s="74"/>
      <c r="B9" s="75" t="s">
        <v>13</v>
      </c>
      <c r="C9" s="76" t="str">
        <f>Test_Cases!C6</f>
        <v>Afrida Rahman</v>
      </c>
      <c r="D9" s="68"/>
      <c r="E9" s="68"/>
      <c r="F9" s="68"/>
      <c r="G9" s="68"/>
      <c r="H9" s="74"/>
      <c r="I9" s="37"/>
      <c r="J9" s="39"/>
      <c r="K9" s="39"/>
      <c r="L9" s="39"/>
      <c r="M9" s="39"/>
      <c r="N9" s="39"/>
      <c r="O9" s="74"/>
      <c r="P9" s="74"/>
      <c r="Q9" s="74"/>
      <c r="R9" s="74"/>
      <c r="S9" s="74"/>
      <c r="T9" s="74"/>
      <c r="U9" s="74"/>
      <c r="V9" s="74"/>
      <c r="W9" s="74"/>
      <c r="X9" s="74"/>
      <c r="Y9" s="74"/>
      <c r="Z9" s="74"/>
    </row>
    <row r="10" spans="1:26" ht="15.75" customHeight="1">
      <c r="A10" s="74"/>
      <c r="B10" s="75" t="s">
        <v>15</v>
      </c>
      <c r="C10" s="77" t="str">
        <f>Test_Cases!C7</f>
        <v>20/10/2024</v>
      </c>
      <c r="D10" s="78"/>
      <c r="E10" s="78"/>
      <c r="F10" s="78"/>
      <c r="G10" s="79"/>
      <c r="H10" s="74"/>
      <c r="I10" s="37"/>
      <c r="J10" s="39"/>
      <c r="K10" s="39"/>
      <c r="L10" s="39"/>
      <c r="M10" s="39"/>
      <c r="N10" s="39"/>
      <c r="O10" s="74"/>
      <c r="P10" s="74"/>
      <c r="Q10" s="74"/>
      <c r="R10" s="74"/>
      <c r="S10" s="74"/>
      <c r="T10" s="74"/>
      <c r="U10" s="74"/>
      <c r="V10" s="74"/>
      <c r="W10" s="74"/>
      <c r="X10" s="74"/>
      <c r="Y10" s="74"/>
      <c r="Z10" s="74"/>
    </row>
    <row r="11" spans="1:26" ht="15.75" customHeight="1">
      <c r="A11" s="74"/>
      <c r="B11" s="75" t="s">
        <v>18</v>
      </c>
      <c r="C11" s="76" t="str">
        <f>Test_Cases!C8</f>
        <v>N/A</v>
      </c>
      <c r="D11" s="68"/>
      <c r="E11" s="68"/>
      <c r="F11" s="68"/>
      <c r="G11" s="68"/>
      <c r="H11" s="74"/>
      <c r="I11" s="37"/>
      <c r="J11" s="9"/>
      <c r="K11" s="9"/>
      <c r="L11" s="9"/>
      <c r="M11" s="9"/>
      <c r="N11" s="9"/>
      <c r="O11" s="74"/>
      <c r="P11" s="74"/>
      <c r="Q11" s="74"/>
      <c r="R11" s="74"/>
      <c r="S11" s="74"/>
      <c r="T11" s="74"/>
      <c r="U11" s="74"/>
      <c r="V11" s="74"/>
      <c r="W11" s="74"/>
      <c r="X11" s="74"/>
      <c r="Y11" s="74"/>
      <c r="Z11" s="74"/>
    </row>
    <row r="12" spans="1:26" ht="15.75" customHeight="1">
      <c r="A12" s="74"/>
      <c r="B12" s="80" t="s">
        <v>367</v>
      </c>
      <c r="C12" s="68"/>
      <c r="D12" s="68"/>
      <c r="E12" s="68"/>
      <c r="F12" s="68"/>
      <c r="G12" s="68"/>
      <c r="H12" s="74"/>
      <c r="I12" s="74"/>
      <c r="J12" s="74"/>
      <c r="K12" s="74"/>
      <c r="L12" s="74"/>
      <c r="M12" s="74"/>
      <c r="N12" s="74"/>
      <c r="O12" s="74"/>
      <c r="P12" s="74"/>
      <c r="Q12" s="74"/>
      <c r="R12" s="74"/>
      <c r="S12" s="74"/>
      <c r="T12" s="74"/>
      <c r="U12" s="74"/>
      <c r="V12" s="74"/>
      <c r="W12" s="74"/>
      <c r="X12" s="74"/>
      <c r="Y12" s="74"/>
      <c r="Z12" s="74"/>
    </row>
    <row r="13" spans="1:26" ht="15.75" customHeight="1">
      <c r="A13" s="74"/>
      <c r="B13" s="68"/>
      <c r="C13" s="68"/>
      <c r="D13" s="68"/>
      <c r="E13" s="68"/>
      <c r="F13" s="68"/>
      <c r="G13" s="68"/>
      <c r="H13" s="74"/>
      <c r="I13" s="74"/>
      <c r="J13" s="74"/>
      <c r="K13" s="74"/>
      <c r="L13" s="74"/>
      <c r="M13" s="74"/>
      <c r="N13" s="74"/>
      <c r="O13" s="74"/>
      <c r="P13" s="74"/>
      <c r="Q13" s="74"/>
      <c r="R13" s="74"/>
      <c r="S13" s="74"/>
      <c r="T13" s="74"/>
      <c r="U13" s="74"/>
      <c r="V13" s="74"/>
      <c r="W13" s="74"/>
      <c r="X13" s="74"/>
      <c r="Y13" s="74"/>
      <c r="Z13" s="74"/>
    </row>
    <row r="14" spans="1:26" s="3" customFormat="1" ht="60.75">
      <c r="A14" s="81"/>
      <c r="B14" s="82" t="s">
        <v>368</v>
      </c>
      <c r="C14" s="82" t="s">
        <v>369</v>
      </c>
      <c r="D14" s="82" t="s">
        <v>370</v>
      </c>
      <c r="E14" s="82" t="s">
        <v>371</v>
      </c>
      <c r="F14" s="82" t="s">
        <v>372</v>
      </c>
      <c r="G14" s="82" t="s">
        <v>373</v>
      </c>
      <c r="H14" s="81"/>
      <c r="I14" s="81"/>
      <c r="J14" s="81"/>
      <c r="K14" s="81"/>
      <c r="L14" s="4"/>
      <c r="M14" s="4"/>
      <c r="N14" s="4"/>
      <c r="O14" s="4"/>
      <c r="P14" s="4"/>
      <c r="Q14" s="4"/>
      <c r="R14" s="4"/>
      <c r="S14" s="81"/>
      <c r="T14" s="81"/>
      <c r="U14" s="81"/>
      <c r="V14" s="81"/>
      <c r="W14" s="81"/>
      <c r="X14" s="81"/>
      <c r="Y14" s="81"/>
      <c r="Z14" s="81"/>
    </row>
    <row r="15" spans="1:26" ht="23.25" customHeight="1">
      <c r="A15" s="5"/>
      <c r="B15" s="83" t="s">
        <v>374</v>
      </c>
      <c r="C15" s="83">
        <f>Test_Cases!H3</f>
        <v>77</v>
      </c>
      <c r="D15" s="83">
        <f>Test_Cases!H4</f>
        <v>16</v>
      </c>
      <c r="E15" s="83">
        <f>Test_Cases!H5</f>
        <v>24</v>
      </c>
      <c r="F15" s="83">
        <f>Test_Cases!H6</f>
        <v>0</v>
      </c>
      <c r="G15" s="10">
        <f>Test_Cases!H7</f>
        <v>117</v>
      </c>
      <c r="H15" s="5"/>
      <c r="I15" s="5"/>
      <c r="J15" s="5"/>
      <c r="K15" s="5"/>
      <c r="L15" s="6"/>
      <c r="M15" s="5"/>
      <c r="N15" s="5"/>
      <c r="O15" s="5"/>
      <c r="P15" s="5"/>
      <c r="Q15" s="5"/>
      <c r="R15" s="5"/>
      <c r="S15" s="5"/>
      <c r="T15" s="5"/>
      <c r="U15" s="5"/>
      <c r="V15" s="5"/>
      <c r="W15" s="5"/>
      <c r="X15" s="5"/>
      <c r="Y15" s="5"/>
      <c r="Z15" s="5"/>
    </row>
    <row r="16" spans="1:26" ht="23.25" customHeight="1">
      <c r="A16" s="5"/>
      <c r="B16" s="83" t="s">
        <v>375</v>
      </c>
      <c r="C16" s="83" t="e">
        <f>Test_Cases!#REF!</f>
        <v>#REF!</v>
      </c>
      <c r="D16" s="83" t="e">
        <f>Test_Cases!#REF!</f>
        <v>#REF!</v>
      </c>
      <c r="E16" s="83" t="e">
        <f>Test_Cases!#REF!</f>
        <v>#REF!</v>
      </c>
      <c r="F16" s="83" t="e">
        <f>Test_Cases!#REF!</f>
        <v>#REF!</v>
      </c>
      <c r="G16" s="10" t="e">
        <f>Test_Cases!#REF!</f>
        <v>#REF!</v>
      </c>
      <c r="H16" s="5"/>
      <c r="I16" s="5"/>
      <c r="J16" s="5"/>
      <c r="K16" s="5"/>
      <c r="L16" s="6"/>
      <c r="M16" s="5"/>
      <c r="N16" s="5"/>
      <c r="O16" s="5"/>
      <c r="P16" s="5"/>
      <c r="Q16" s="5"/>
      <c r="R16" s="5"/>
      <c r="S16" s="5"/>
      <c r="T16" s="5"/>
      <c r="U16" s="5"/>
      <c r="V16" s="5"/>
      <c r="W16" s="5"/>
      <c r="X16" s="5"/>
      <c r="Y16" s="5"/>
      <c r="Z16" s="5"/>
    </row>
    <row r="17" spans="1:26" ht="24" customHeight="1">
      <c r="A17" s="5"/>
      <c r="B17" s="83" t="s">
        <v>376</v>
      </c>
      <c r="C17" s="83" t="e">
        <f>Test_Cases!#REF!</f>
        <v>#REF!</v>
      </c>
      <c r="D17" s="83" t="e">
        <f>Test_Cases!#REF!</f>
        <v>#REF!</v>
      </c>
      <c r="E17" s="83" t="e">
        <f>Test_Cases!#REF!</f>
        <v>#REF!</v>
      </c>
      <c r="F17" s="83" t="e">
        <f>Test_Cases!#REF!</f>
        <v>#REF!</v>
      </c>
      <c r="G17" s="10" t="e">
        <f>Test_Cases!#REF!</f>
        <v>#REF!</v>
      </c>
      <c r="H17" s="5"/>
      <c r="I17" s="5"/>
      <c r="J17" s="5"/>
      <c r="K17" s="5"/>
      <c r="L17" s="6"/>
      <c r="M17" s="5"/>
      <c r="N17" s="5"/>
      <c r="O17" s="5"/>
      <c r="P17" s="5"/>
      <c r="Q17" s="5"/>
      <c r="R17" s="5"/>
      <c r="S17" s="5"/>
      <c r="T17" s="5"/>
      <c r="U17" s="5"/>
      <c r="V17" s="5"/>
      <c r="W17" s="5"/>
      <c r="X17" s="5"/>
      <c r="Y17" s="5"/>
      <c r="Z17" s="5"/>
    </row>
    <row r="18" spans="1:26" ht="20.25" customHeight="1">
      <c r="A18" s="5"/>
      <c r="B18" s="74"/>
      <c r="C18" s="74"/>
      <c r="D18" s="74"/>
      <c r="E18" s="74"/>
      <c r="F18" s="74"/>
      <c r="G18" s="74"/>
      <c r="H18" s="5"/>
      <c r="I18" s="5"/>
      <c r="J18" s="5"/>
      <c r="K18" s="5"/>
      <c r="L18" s="6"/>
      <c r="M18" s="5"/>
      <c r="N18" s="5"/>
      <c r="O18" s="5"/>
      <c r="P18" s="5"/>
      <c r="Q18" s="5"/>
      <c r="R18" s="5"/>
      <c r="S18" s="5"/>
      <c r="T18" s="5"/>
      <c r="U18" s="5"/>
      <c r="V18" s="5"/>
      <c r="W18" s="5"/>
      <c r="X18" s="5"/>
      <c r="Y18" s="5"/>
      <c r="Z18" s="5"/>
    </row>
    <row r="19" spans="1:26" ht="15">
      <c r="A19" s="74"/>
      <c r="B19" s="84"/>
      <c r="C19" s="84"/>
      <c r="D19" s="85"/>
      <c r="E19" s="84"/>
      <c r="F19" s="84"/>
      <c r="G19" s="84"/>
      <c r="H19" s="74"/>
      <c r="I19" s="74"/>
      <c r="J19" s="74"/>
      <c r="K19" s="74"/>
      <c r="L19" s="2"/>
      <c r="M19" s="7"/>
      <c r="N19" s="7"/>
      <c r="O19" s="7"/>
      <c r="P19" s="7"/>
      <c r="Q19" s="7"/>
      <c r="R19" s="7"/>
      <c r="S19" s="74"/>
      <c r="T19" s="74"/>
      <c r="U19" s="74"/>
      <c r="V19" s="74"/>
      <c r="W19" s="74"/>
      <c r="X19" s="74"/>
      <c r="Y19" s="74"/>
      <c r="Z19" s="74"/>
    </row>
    <row r="20" spans="1:26" ht="15.75" customHeight="1">
      <c r="A20" s="74"/>
      <c r="B20" s="8"/>
      <c r="C20" s="8"/>
      <c r="D20" s="8"/>
      <c r="E20" s="8"/>
      <c r="F20" s="8"/>
      <c r="G20" s="8"/>
      <c r="H20" s="74"/>
      <c r="I20" s="74"/>
      <c r="J20" s="74"/>
      <c r="K20" s="74"/>
      <c r="L20" s="2"/>
      <c r="M20" s="7"/>
      <c r="N20" s="7"/>
      <c r="O20" s="7"/>
      <c r="P20" s="7"/>
      <c r="Q20" s="7"/>
      <c r="R20" s="7"/>
      <c r="S20" s="74"/>
      <c r="T20" s="74"/>
      <c r="U20" s="74"/>
      <c r="V20" s="74"/>
      <c r="W20" s="74"/>
      <c r="X20" s="74"/>
      <c r="Y20" s="74"/>
      <c r="Z20" s="74"/>
    </row>
    <row r="21" spans="1:26" ht="15.75" customHeight="1">
      <c r="A21" s="74"/>
      <c r="B21" s="8"/>
      <c r="C21" s="8"/>
      <c r="D21" s="8"/>
      <c r="E21" s="8"/>
      <c r="F21" s="8"/>
      <c r="G21" s="8"/>
      <c r="H21" s="74"/>
      <c r="I21" s="74"/>
      <c r="J21" s="74"/>
      <c r="K21" s="74"/>
      <c r="L21" s="9"/>
      <c r="M21" s="9"/>
      <c r="N21" s="9"/>
      <c r="O21" s="9"/>
      <c r="P21" s="9"/>
      <c r="Q21" s="9"/>
      <c r="R21" s="9"/>
      <c r="S21" s="74"/>
      <c r="T21" s="74"/>
      <c r="U21" s="74"/>
      <c r="V21" s="74"/>
      <c r="W21" s="74"/>
      <c r="X21" s="74"/>
      <c r="Y21" s="74"/>
      <c r="Z21" s="74"/>
    </row>
    <row r="22" spans="1:26" ht="15.75" customHeight="1">
      <c r="A22" s="74"/>
      <c r="B22" s="72" t="s">
        <v>377</v>
      </c>
      <c r="C22" s="73"/>
      <c r="D22" s="73"/>
      <c r="E22" s="73"/>
      <c r="F22" s="73"/>
      <c r="G22" s="73"/>
      <c r="H22" s="74"/>
      <c r="I22" s="74"/>
      <c r="J22" s="74"/>
      <c r="K22" s="74"/>
      <c r="L22" s="74"/>
      <c r="M22" s="74"/>
      <c r="N22" s="74"/>
      <c r="O22" s="74"/>
      <c r="P22" s="74"/>
      <c r="Q22" s="74"/>
      <c r="R22" s="74"/>
      <c r="S22" s="74"/>
      <c r="T22" s="74"/>
      <c r="U22" s="74"/>
      <c r="V22" s="74"/>
      <c r="W22" s="74"/>
      <c r="X22" s="74"/>
      <c r="Y22" s="74"/>
      <c r="Z22" s="74"/>
    </row>
    <row r="23" spans="1:26" ht="15.75" customHeight="1">
      <c r="A23" s="74"/>
      <c r="B23" s="69" t="s">
        <v>378</v>
      </c>
      <c r="C23" s="70"/>
      <c r="D23" s="70"/>
      <c r="E23" s="71"/>
      <c r="F23" s="11" t="s">
        <v>379</v>
      </c>
      <c r="G23" s="11" t="s">
        <v>380</v>
      </c>
      <c r="H23" s="74"/>
      <c r="I23" s="74"/>
      <c r="J23" s="74"/>
      <c r="K23" s="74"/>
      <c r="L23" s="74"/>
      <c r="M23" s="74"/>
      <c r="N23" s="74"/>
      <c r="O23" s="74"/>
      <c r="P23" s="74"/>
      <c r="Q23" s="74"/>
      <c r="R23" s="74"/>
      <c r="S23" s="74"/>
      <c r="T23" s="74"/>
      <c r="U23" s="74"/>
      <c r="V23" s="74"/>
      <c r="W23" s="74"/>
      <c r="X23" s="74"/>
      <c r="Y23" s="74"/>
      <c r="Z23" s="74"/>
    </row>
    <row r="24" spans="1:26" ht="15.75" customHeight="1">
      <c r="A24" s="74"/>
      <c r="B24" s="86" t="s">
        <v>381</v>
      </c>
      <c r="C24" s="87"/>
      <c r="D24" s="87"/>
      <c r="E24" s="88"/>
      <c r="F24" s="83" t="s">
        <v>382</v>
      </c>
      <c r="G24" s="83" t="s">
        <v>382</v>
      </c>
      <c r="H24" s="74"/>
      <c r="I24" s="74"/>
      <c r="J24" s="74"/>
      <c r="K24" s="74"/>
      <c r="L24" s="74"/>
      <c r="M24" s="74"/>
      <c r="N24" s="74"/>
      <c r="O24" s="74"/>
      <c r="P24" s="74"/>
      <c r="Q24" s="74"/>
      <c r="R24" s="74"/>
      <c r="S24" s="74"/>
      <c r="T24" s="74"/>
      <c r="U24" s="74"/>
      <c r="V24" s="74"/>
      <c r="W24" s="74"/>
      <c r="X24" s="74"/>
      <c r="Y24" s="74"/>
      <c r="Z24" s="74"/>
    </row>
    <row r="25" spans="1:26" ht="15.75" customHeight="1">
      <c r="A25" s="74"/>
      <c r="B25" s="86" t="s">
        <v>383</v>
      </c>
      <c r="C25" s="87"/>
      <c r="D25" s="87"/>
      <c r="E25" s="88"/>
      <c r="F25" s="83" t="s">
        <v>382</v>
      </c>
      <c r="G25" s="83" t="s">
        <v>382</v>
      </c>
      <c r="H25" s="74"/>
      <c r="I25" s="74"/>
      <c r="J25" s="74"/>
      <c r="K25" s="74"/>
      <c r="L25" s="74"/>
      <c r="M25" s="74"/>
      <c r="N25" s="74"/>
      <c r="O25" s="74"/>
      <c r="P25" s="74"/>
      <c r="Q25" s="74"/>
      <c r="R25" s="74"/>
      <c r="S25" s="74"/>
      <c r="T25" s="74"/>
      <c r="U25" s="74"/>
      <c r="V25" s="74"/>
      <c r="W25" s="74"/>
      <c r="X25" s="74"/>
      <c r="Y25" s="74"/>
      <c r="Z25" s="74"/>
    </row>
    <row r="27" spans="1:26" ht="15.75" customHeight="1">
      <c r="A27" s="74"/>
      <c r="B27" s="63"/>
      <c r="C27" s="65" t="s">
        <v>384</v>
      </c>
      <c r="D27" s="63" t="s">
        <v>385</v>
      </c>
      <c r="E27" s="64"/>
      <c r="F27" s="64"/>
      <c r="G27" s="64"/>
      <c r="H27" s="74"/>
      <c r="I27" s="74"/>
      <c r="J27" s="74"/>
      <c r="K27" s="74"/>
      <c r="L27" s="74"/>
      <c r="M27" s="74"/>
      <c r="N27" s="74"/>
      <c r="O27" s="74"/>
      <c r="P27" s="74"/>
      <c r="Q27" s="74"/>
      <c r="R27" s="74"/>
      <c r="S27" s="74"/>
      <c r="T27" s="74"/>
      <c r="U27" s="74"/>
      <c r="V27" s="74"/>
      <c r="W27" s="74"/>
      <c r="X27" s="74"/>
      <c r="Y27" s="74"/>
      <c r="Z27" s="74"/>
    </row>
    <row r="28" spans="1:26" ht="15.75" customHeight="1">
      <c r="A28" s="74"/>
      <c r="B28" s="64"/>
      <c r="C28" s="64"/>
      <c r="D28" s="64"/>
      <c r="E28" s="66"/>
      <c r="F28" s="66"/>
      <c r="G28" s="64"/>
      <c r="H28" s="74"/>
      <c r="I28" s="74"/>
      <c r="J28" s="74"/>
      <c r="K28" s="74"/>
      <c r="L28" s="74"/>
      <c r="M28" s="74"/>
      <c r="N28" s="74"/>
      <c r="O28" s="74"/>
      <c r="P28" s="74"/>
      <c r="Q28" s="74"/>
      <c r="R28" s="74"/>
      <c r="S28" s="74"/>
      <c r="T28" s="74"/>
      <c r="U28" s="74"/>
      <c r="V28" s="74"/>
      <c r="W28" s="74"/>
      <c r="X28" s="74"/>
      <c r="Y28" s="74"/>
      <c r="Z28" s="74"/>
    </row>
    <row r="29" spans="1:26" ht="15.75" customHeight="1">
      <c r="A29" s="74"/>
      <c r="B29" s="64"/>
      <c r="C29" s="64"/>
      <c r="D29" s="64"/>
      <c r="E29" s="66"/>
      <c r="F29" s="66"/>
      <c r="G29" s="64"/>
      <c r="H29" s="74"/>
      <c r="I29" s="74"/>
      <c r="J29" s="74"/>
      <c r="K29" s="74"/>
      <c r="L29" s="74"/>
      <c r="M29" s="74"/>
      <c r="N29" s="74"/>
      <c r="O29" s="74"/>
      <c r="P29" s="74"/>
      <c r="Q29" s="74"/>
      <c r="R29" s="74"/>
      <c r="S29" s="74"/>
      <c r="T29" s="74"/>
      <c r="U29" s="74"/>
      <c r="V29" s="74"/>
      <c r="W29" s="74"/>
      <c r="X29" s="74"/>
      <c r="Y29" s="74"/>
      <c r="Z29" s="74"/>
    </row>
    <row r="30" spans="1:26" ht="15.75" customHeight="1">
      <c r="A30" s="74"/>
      <c r="B30" s="64"/>
      <c r="C30" s="64"/>
      <c r="D30" s="64"/>
      <c r="E30" s="64"/>
      <c r="F30" s="64"/>
      <c r="G30" s="64"/>
      <c r="H30" s="74"/>
      <c r="I30" s="74"/>
      <c r="J30" s="74"/>
      <c r="K30" s="74"/>
      <c r="L30" s="74"/>
      <c r="M30" s="74"/>
      <c r="N30" s="74"/>
      <c r="O30" s="74"/>
      <c r="P30" s="74"/>
      <c r="Q30" s="74"/>
      <c r="R30" s="74"/>
      <c r="S30" s="74"/>
      <c r="T30" s="74"/>
      <c r="U30" s="74"/>
      <c r="V30" s="74"/>
      <c r="W30" s="74"/>
      <c r="X30" s="74"/>
      <c r="Y30" s="74"/>
      <c r="Z30" s="74"/>
    </row>
    <row r="31" spans="1:26" ht="15.75" customHeight="1">
      <c r="A31" s="74"/>
      <c r="B31" s="59" t="s">
        <v>386</v>
      </c>
      <c r="C31" s="62" t="s">
        <v>387</v>
      </c>
      <c r="D31" s="59" t="s">
        <v>388</v>
      </c>
      <c r="E31" s="60"/>
      <c r="F31" s="60"/>
      <c r="G31" s="60"/>
      <c r="H31" s="74"/>
      <c r="I31" s="74"/>
      <c r="J31" s="74"/>
      <c r="K31" s="74"/>
      <c r="L31" s="74"/>
      <c r="M31" s="74"/>
      <c r="N31" s="74"/>
      <c r="O31" s="74"/>
      <c r="P31" s="74"/>
      <c r="Q31" s="74"/>
      <c r="R31" s="74"/>
      <c r="S31" s="74"/>
      <c r="T31" s="74"/>
      <c r="U31" s="74"/>
      <c r="V31" s="74"/>
      <c r="W31" s="74"/>
      <c r="X31" s="74"/>
      <c r="Y31" s="74"/>
      <c r="Z31" s="74"/>
    </row>
    <row r="32" spans="1:26" ht="15.75" customHeight="1">
      <c r="A32" s="74"/>
      <c r="B32" s="60"/>
      <c r="C32" s="60"/>
      <c r="D32" s="60"/>
      <c r="E32" s="89"/>
      <c r="F32" s="89"/>
      <c r="G32" s="60"/>
      <c r="H32" s="74"/>
      <c r="I32" s="74"/>
      <c r="J32" s="74"/>
      <c r="K32" s="74"/>
      <c r="L32" s="74"/>
      <c r="M32" s="74"/>
      <c r="N32" s="74"/>
      <c r="O32" s="74"/>
      <c r="P32" s="74"/>
      <c r="Q32" s="74"/>
      <c r="R32" s="74"/>
      <c r="S32" s="74"/>
      <c r="T32" s="74"/>
      <c r="U32" s="74"/>
      <c r="V32" s="74"/>
      <c r="W32" s="74"/>
      <c r="X32" s="74"/>
      <c r="Y32" s="74"/>
      <c r="Z32" s="74"/>
    </row>
    <row r="33" spans="2:7" ht="15.75" customHeight="1">
      <c r="B33" s="60"/>
      <c r="C33" s="60"/>
      <c r="D33" s="60"/>
      <c r="E33" s="89"/>
      <c r="F33" s="89"/>
      <c r="G33" s="60"/>
    </row>
    <row r="34" spans="2:7" ht="15.75" customHeight="1">
      <c r="B34" s="60"/>
      <c r="C34" s="60"/>
      <c r="D34" s="60"/>
      <c r="E34" s="60"/>
      <c r="F34" s="60"/>
      <c r="G34" s="60"/>
    </row>
    <row r="35" spans="2:7" ht="15.75" customHeight="1">
      <c r="B35" s="59" t="s">
        <v>386</v>
      </c>
      <c r="C35" s="62" t="s">
        <v>389</v>
      </c>
      <c r="D35" s="59" t="s">
        <v>390</v>
      </c>
      <c r="E35" s="60"/>
      <c r="F35" s="60"/>
      <c r="G35" s="60"/>
    </row>
    <row r="36" spans="2:7" ht="15.75" customHeight="1">
      <c r="B36" s="60"/>
      <c r="C36" s="60"/>
      <c r="D36" s="60"/>
      <c r="E36" s="89"/>
      <c r="F36" s="89"/>
      <c r="G36" s="60"/>
    </row>
    <row r="37" spans="2:7" ht="15.75" customHeight="1">
      <c r="B37" s="60"/>
      <c r="C37" s="60"/>
      <c r="D37" s="60"/>
      <c r="E37" s="89"/>
      <c r="F37" s="89"/>
      <c r="G37" s="60"/>
    </row>
    <row r="38" spans="2:7" ht="15.75" customHeight="1">
      <c r="B38" s="60"/>
      <c r="C38" s="60"/>
      <c r="D38" s="60"/>
      <c r="E38" s="60"/>
      <c r="F38" s="60"/>
      <c r="G38" s="60"/>
    </row>
    <row r="39" spans="2:7" ht="15.75" customHeight="1">
      <c r="B39" s="59" t="s">
        <v>386</v>
      </c>
      <c r="C39" s="62" t="s">
        <v>391</v>
      </c>
      <c r="D39" s="59" t="s">
        <v>392</v>
      </c>
      <c r="E39" s="60"/>
      <c r="F39" s="60"/>
      <c r="G39" s="60"/>
    </row>
    <row r="40" spans="2:7" ht="15.75" customHeight="1">
      <c r="B40" s="60"/>
      <c r="C40" s="60"/>
      <c r="D40" s="60"/>
      <c r="E40" s="89"/>
      <c r="F40" s="89"/>
      <c r="G40" s="60"/>
    </row>
    <row r="41" spans="2:7" ht="15.75" customHeight="1">
      <c r="B41" s="60"/>
      <c r="C41" s="60"/>
      <c r="D41" s="60"/>
      <c r="E41" s="89"/>
      <c r="F41" s="89"/>
      <c r="G41" s="60"/>
    </row>
    <row r="42" spans="2:7" ht="15.75" customHeight="1">
      <c r="B42" s="60"/>
      <c r="C42" s="60"/>
      <c r="D42" s="60"/>
      <c r="E42" s="60"/>
      <c r="F42" s="60"/>
      <c r="G42" s="60"/>
    </row>
    <row r="43" spans="2:7" ht="15.75" customHeight="1">
      <c r="B43" s="59" t="s">
        <v>386</v>
      </c>
      <c r="C43" s="62" t="s">
        <v>393</v>
      </c>
      <c r="D43" s="59" t="s">
        <v>394</v>
      </c>
      <c r="E43" s="60"/>
      <c r="F43" s="60"/>
      <c r="G43" s="60"/>
    </row>
    <row r="44" spans="2:7" ht="15.75" customHeight="1">
      <c r="B44" s="60"/>
      <c r="C44" s="60"/>
      <c r="D44" s="60"/>
      <c r="E44" s="89"/>
      <c r="F44" s="89"/>
      <c r="G44" s="60"/>
    </row>
    <row r="45" spans="2:7" ht="15.75" customHeight="1">
      <c r="B45" s="60"/>
      <c r="C45" s="60"/>
      <c r="D45" s="60"/>
      <c r="E45" s="89"/>
      <c r="F45" s="89"/>
      <c r="G45" s="60"/>
    </row>
    <row r="46" spans="2:7" ht="15.75" customHeight="1">
      <c r="B46" s="60"/>
      <c r="C46" s="60"/>
      <c r="D46" s="60"/>
      <c r="E46" s="60"/>
      <c r="F46" s="60"/>
      <c r="G46" s="60"/>
    </row>
    <row r="47" spans="2:7" ht="15.75" customHeight="1">
      <c r="B47" s="59" t="s">
        <v>386</v>
      </c>
      <c r="C47" s="59" t="s">
        <v>395</v>
      </c>
      <c r="D47" s="59" t="s">
        <v>396</v>
      </c>
      <c r="E47" s="60"/>
      <c r="F47" s="60"/>
      <c r="G47" s="60"/>
    </row>
    <row r="48" spans="2:7" ht="15.75" customHeight="1">
      <c r="B48" s="60"/>
      <c r="C48" s="60"/>
      <c r="D48" s="60"/>
      <c r="E48" s="89"/>
      <c r="F48" s="89"/>
      <c r="G48" s="60"/>
    </row>
    <row r="49" spans="1:8" ht="15.75" customHeight="1">
      <c r="A49" s="74"/>
      <c r="B49" s="60"/>
      <c r="C49" s="60"/>
      <c r="D49" s="60"/>
      <c r="E49" s="89"/>
      <c r="F49" s="89"/>
      <c r="G49" s="60"/>
      <c r="H49" s="74"/>
    </row>
    <row r="50" spans="1:8" ht="15.75" customHeight="1">
      <c r="A50" s="74"/>
      <c r="B50" s="60"/>
      <c r="C50" s="60"/>
      <c r="D50" s="60"/>
      <c r="E50" s="60"/>
      <c r="F50" s="60"/>
      <c r="G50" s="60"/>
      <c r="H50" s="74"/>
    </row>
    <row r="51" spans="1:8" ht="15.75" customHeight="1">
      <c r="A51" s="74"/>
      <c r="B51" s="59" t="s">
        <v>386</v>
      </c>
      <c r="C51" s="59" t="s">
        <v>397</v>
      </c>
      <c r="D51" s="59" t="s">
        <v>398</v>
      </c>
      <c r="E51" s="60"/>
      <c r="F51" s="60"/>
      <c r="G51" s="60"/>
      <c r="H51" s="74"/>
    </row>
    <row r="52" spans="1:8" ht="15.75" customHeight="1">
      <c r="A52" s="74"/>
      <c r="B52" s="60"/>
      <c r="C52" s="60"/>
      <c r="D52" s="60"/>
      <c r="E52" s="89"/>
      <c r="F52" s="89"/>
      <c r="G52" s="60"/>
      <c r="H52" s="74"/>
    </row>
    <row r="53" spans="1:8" ht="15.75" customHeight="1">
      <c r="A53" s="74"/>
      <c r="B53" s="60"/>
      <c r="C53" s="60"/>
      <c r="D53" s="60"/>
      <c r="E53" s="89"/>
      <c r="F53" s="89"/>
      <c r="G53" s="60"/>
      <c r="H53" s="74"/>
    </row>
    <row r="54" spans="1:8" ht="33.75" customHeight="1">
      <c r="A54" s="74"/>
      <c r="B54" s="61"/>
      <c r="C54" s="61"/>
      <c r="D54" s="61"/>
      <c r="E54" s="61"/>
      <c r="F54" s="61"/>
      <c r="G54" s="61"/>
      <c r="H54" s="74"/>
    </row>
    <row r="55" spans="1:8" ht="15.75" customHeight="1">
      <c r="A55" s="74"/>
      <c r="B55" s="59" t="s">
        <v>386</v>
      </c>
      <c r="C55" s="59" t="s">
        <v>399</v>
      </c>
      <c r="D55" s="59" t="s">
        <v>400</v>
      </c>
      <c r="E55" s="59"/>
      <c r="F55" s="59"/>
      <c r="G55" s="59"/>
      <c r="H55" s="74"/>
    </row>
    <row r="56" spans="1:8" ht="15.75" customHeight="1">
      <c r="A56" s="74"/>
      <c r="B56" s="59"/>
      <c r="C56" s="59"/>
      <c r="D56" s="59"/>
      <c r="E56" s="59"/>
      <c r="F56" s="59"/>
      <c r="G56" s="59"/>
      <c r="H56" s="74"/>
    </row>
    <row r="57" spans="1:8" ht="15.75" customHeight="1">
      <c r="A57" s="74"/>
      <c r="B57" s="59"/>
      <c r="C57" s="59"/>
      <c r="D57" s="59"/>
      <c r="E57" s="59"/>
      <c r="F57" s="59"/>
      <c r="G57" s="59"/>
      <c r="H57" s="74"/>
    </row>
    <row r="58" spans="1:8" ht="39" customHeight="1">
      <c r="A58" s="74"/>
      <c r="B58" s="59"/>
      <c r="C58" s="59"/>
      <c r="D58" s="59"/>
      <c r="E58" s="59"/>
      <c r="F58" s="59"/>
      <c r="G58" s="59"/>
      <c r="H58" s="74"/>
    </row>
    <row r="59" spans="1:8" ht="15.75" customHeight="1">
      <c r="A59" s="74"/>
      <c r="B59" s="59"/>
      <c r="C59" s="59"/>
      <c r="D59" s="59"/>
      <c r="E59" s="59"/>
      <c r="F59" s="59"/>
      <c r="G59" s="59"/>
      <c r="H59" s="74"/>
    </row>
    <row r="60" spans="1:8" ht="15.75" customHeight="1">
      <c r="A60" s="74"/>
      <c r="B60" s="74"/>
      <c r="C60" s="74"/>
      <c r="D60" s="74"/>
      <c r="E60" s="74"/>
      <c r="F60" s="74"/>
      <c r="G60" s="74"/>
      <c r="H60" s="74"/>
    </row>
    <row r="256" s="1" customFormat="1" ht="15"/>
    <row r="257" s="1" customFormat="1" ht="15"/>
    <row r="258" s="1" customFormat="1" ht="15"/>
    <row r="259" s="1" customFormat="1" ht="15"/>
    <row r="260" s="1" customFormat="1" ht="15"/>
    <row r="261" s="1" customFormat="1" ht="15"/>
    <row r="262" s="1" customFormat="1" ht="15"/>
    <row r="263" s="1" customFormat="1" ht="15"/>
    <row r="264" s="1" customFormat="1" ht="15"/>
    <row r="265" s="1" customFormat="1" ht="15"/>
    <row r="266" s="1" customFormat="1" ht="15"/>
    <row r="267" s="1" customFormat="1" ht="15"/>
    <row r="268" s="1" customFormat="1" ht="15"/>
    <row r="269" s="1" customFormat="1" ht="15"/>
    <row r="270" s="1" customFormat="1" ht="15"/>
    <row r="271" s="1" customFormat="1" ht="15"/>
    <row r="272" s="1" customFormat="1" ht="15"/>
    <row r="273" s="1" customFormat="1" ht="15"/>
    <row r="274" s="1" customFormat="1" ht="15"/>
    <row r="275" s="1" customFormat="1" ht="15"/>
    <row r="276" s="1" customFormat="1" ht="15"/>
    <row r="277" s="1" customFormat="1" ht="15"/>
    <row r="278" s="1" customFormat="1" ht="15"/>
    <row r="279" s="1" customFormat="1" ht="15"/>
    <row r="280" s="1" customFormat="1" ht="15"/>
    <row r="281" s="1" customFormat="1" ht="15"/>
    <row r="282" s="1" customFormat="1" ht="15"/>
    <row r="283" s="1" customFormat="1" ht="15"/>
    <row r="284" s="1" customFormat="1" ht="15"/>
    <row r="285" s="1" customFormat="1" ht="15"/>
    <row r="286" s="1" customFormat="1" ht="15"/>
    <row r="287" s="1" customFormat="1" ht="15"/>
    <row r="288" s="1" customFormat="1" ht="15"/>
    <row r="289" s="1" customFormat="1" ht="15"/>
    <row r="290" s="1" customFormat="1" ht="15"/>
    <row r="291" s="1" customFormat="1" ht="15"/>
    <row r="292" s="1" customFormat="1" ht="15"/>
    <row r="293" s="1" customFormat="1" ht="15"/>
    <row r="294" s="1" customFormat="1" ht="15"/>
    <row r="295" s="1" customFormat="1" ht="15"/>
    <row r="296" s="1" customFormat="1" ht="15"/>
    <row r="297" s="1" customFormat="1" ht="15"/>
    <row r="298" s="1" customFormat="1" ht="15"/>
    <row r="299" s="1" customFormat="1" ht="15"/>
    <row r="300" s="1" customFormat="1" ht="15"/>
    <row r="301" s="1" customFormat="1" ht="15"/>
    <row r="302" s="1" customFormat="1" ht="15"/>
    <row r="303" s="1" customFormat="1" ht="15"/>
    <row r="304" s="1" customFormat="1" ht="15"/>
    <row r="305" s="1" customFormat="1" ht="15"/>
    <row r="306" s="1" customFormat="1" ht="15"/>
    <row r="307" s="1" customFormat="1" ht="15"/>
    <row r="308" s="1" customFormat="1" ht="15"/>
    <row r="309" s="1" customFormat="1" ht="15"/>
    <row r="310" s="1" customFormat="1" ht="15"/>
    <row r="311" s="1" customFormat="1" ht="15"/>
    <row r="312" s="1" customFormat="1" ht="15"/>
    <row r="313" s="1" customFormat="1" ht="15"/>
    <row r="314" s="1" customFormat="1" ht="15"/>
    <row r="315" s="1" customFormat="1" ht="15"/>
    <row r="316" s="1" customFormat="1" ht="15"/>
    <row r="317" s="1" customFormat="1" ht="15"/>
    <row r="318" s="1" customFormat="1" ht="15"/>
    <row r="319" s="1" customFormat="1" ht="15"/>
    <row r="320" s="1" customFormat="1" ht="15"/>
    <row r="321" s="1" customFormat="1" ht="15"/>
    <row r="322" s="1" customFormat="1" ht="15"/>
    <row r="323" s="1" customFormat="1" ht="15"/>
    <row r="324" s="1" customFormat="1" ht="15"/>
    <row r="325" s="1" customFormat="1" ht="15"/>
    <row r="326" s="1" customFormat="1" ht="15"/>
    <row r="327" s="1" customFormat="1" ht="15"/>
    <row r="328" s="1" customFormat="1" ht="15"/>
    <row r="329" s="1" customFormat="1" ht="15"/>
    <row r="330" s="1" customFormat="1" ht="15"/>
    <row r="331" s="1" customFormat="1" ht="15"/>
    <row r="332" s="1" customFormat="1" ht="15"/>
    <row r="333" s="1" customFormat="1" ht="15"/>
    <row r="334" s="1" customFormat="1" ht="15"/>
    <row r="335" s="1" customFormat="1" ht="15"/>
    <row r="336" s="1" customFormat="1" ht="15"/>
    <row r="337" s="1" customFormat="1" ht="15"/>
    <row r="338" s="1" customFormat="1" ht="15"/>
    <row r="339" s="1" customFormat="1" ht="15"/>
    <row r="340" s="1" customFormat="1" ht="15"/>
    <row r="341" s="1" customFormat="1" ht="15"/>
    <row r="342" s="1" customFormat="1" ht="15"/>
    <row r="343" s="1" customFormat="1" ht="15"/>
    <row r="344" s="1" customFormat="1" ht="15"/>
    <row r="345" s="1" customFormat="1" ht="15"/>
    <row r="346" s="1" customFormat="1" ht="15"/>
    <row r="347" s="1" customFormat="1" ht="15"/>
    <row r="348" s="1" customFormat="1" ht="15"/>
    <row r="349" s="1" customFormat="1" ht="15"/>
    <row r="350" s="1" customFormat="1" ht="15"/>
    <row r="351" s="1" customFormat="1" ht="15"/>
    <row r="352" s="1" customFormat="1" ht="15"/>
    <row r="353" s="1" customFormat="1" ht="15"/>
    <row r="354" s="1" customFormat="1" ht="15"/>
    <row r="355" s="1" customFormat="1" ht="15"/>
    <row r="356" s="1" customFormat="1" ht="15"/>
    <row r="357" s="1" customFormat="1" ht="15"/>
    <row r="358" s="1" customFormat="1" ht="15"/>
    <row r="359" s="1" customFormat="1" ht="15"/>
    <row r="360" s="1" customFormat="1" ht="15"/>
    <row r="361" s="1" customFormat="1" ht="15"/>
    <row r="362" s="1" customFormat="1" ht="15"/>
    <row r="363" s="1" customFormat="1" ht="15"/>
    <row r="364" s="1" customFormat="1" ht="15"/>
    <row r="365" s="1" customFormat="1" ht="15"/>
    <row r="366" s="1" customFormat="1" ht="15"/>
    <row r="367" s="1" customFormat="1" ht="15"/>
    <row r="368" s="1" customFormat="1" ht="15"/>
    <row r="369" s="1" customFormat="1" ht="15"/>
    <row r="370" s="1" customFormat="1" ht="15"/>
    <row r="371" s="1" customFormat="1" ht="15"/>
    <row r="372" s="1" customFormat="1" ht="15"/>
    <row r="373" s="1" customFormat="1" ht="15"/>
    <row r="374" s="1" customFormat="1" ht="15"/>
    <row r="375" s="1" customFormat="1" ht="15"/>
    <row r="376" s="1" customFormat="1" ht="15"/>
    <row r="377" s="1" customFormat="1" ht="15"/>
    <row r="378" s="1" customFormat="1" ht="15"/>
    <row r="379" s="1" customFormat="1" ht="15"/>
    <row r="380" s="1" customFormat="1" ht="15"/>
    <row r="381" s="1" customFormat="1" ht="15"/>
    <row r="382" s="1" customFormat="1" ht="15"/>
    <row r="383" s="1" customFormat="1" ht="15"/>
    <row r="384" s="1" customFormat="1" ht="15"/>
    <row r="385" s="1" customFormat="1" ht="15"/>
    <row r="386" s="1" customFormat="1" ht="15"/>
    <row r="387" s="1" customFormat="1" ht="15"/>
    <row r="388" s="1" customFormat="1" ht="15"/>
    <row r="389" s="1" customFormat="1" ht="15"/>
    <row r="390" s="1" customFormat="1" ht="15"/>
    <row r="391" s="1" customFormat="1" ht="15"/>
    <row r="392" s="1" customFormat="1" ht="15"/>
    <row r="393" s="1" customFormat="1" ht="15"/>
    <row r="394" s="1" customFormat="1" ht="15"/>
    <row r="395" s="1" customFormat="1" ht="15"/>
    <row r="396" s="1" customFormat="1" ht="15"/>
    <row r="397" s="1" customFormat="1" ht="15"/>
    <row r="398" s="1" customFormat="1" ht="15"/>
    <row r="399" s="1" customFormat="1" ht="15"/>
    <row r="400" s="1" customFormat="1" ht="15"/>
    <row r="401" s="1" customFormat="1" ht="15"/>
    <row r="402" s="1" customFormat="1" ht="15"/>
    <row r="403" s="1" customFormat="1" ht="15"/>
    <row r="404" s="1" customFormat="1" ht="15"/>
    <row r="405" s="1" customFormat="1" ht="15"/>
    <row r="406" s="1" customFormat="1" ht="15"/>
    <row r="407" s="1" customFormat="1" ht="15"/>
    <row r="408" s="1" customFormat="1" ht="15"/>
    <row r="409" s="1" customFormat="1" ht="15"/>
    <row r="410" s="1" customFormat="1" ht="15"/>
    <row r="411" s="1" customFormat="1" ht="15"/>
    <row r="412" s="1" customFormat="1" ht="15"/>
    <row r="413" s="1" customFormat="1" ht="15"/>
    <row r="414" s="1" customFormat="1" ht="15"/>
    <row r="415" s="1" customFormat="1" ht="15"/>
    <row r="416" s="1" customFormat="1" ht="15"/>
    <row r="417" s="1" customFormat="1" ht="15"/>
    <row r="418" s="1" customFormat="1" ht="15"/>
    <row r="419" s="1" customFormat="1" ht="15"/>
    <row r="420" s="1" customFormat="1" ht="15"/>
    <row r="421" s="1" customFormat="1" ht="15"/>
    <row r="422" s="1" customFormat="1" ht="15"/>
    <row r="423" s="1" customFormat="1" ht="15"/>
    <row r="424" s="1" customFormat="1" ht="15"/>
    <row r="425" s="1" customFormat="1" ht="15"/>
    <row r="426" s="1" customFormat="1" ht="15"/>
    <row r="427" s="1" customFormat="1" ht="15"/>
    <row r="428" s="1" customFormat="1" ht="15"/>
    <row r="429" s="1" customFormat="1" ht="15"/>
    <row r="430" s="1" customFormat="1" ht="15"/>
    <row r="431" s="1" customFormat="1" ht="15"/>
    <row r="432" s="1" customFormat="1" ht="15"/>
    <row r="433" s="1" customFormat="1" ht="15"/>
    <row r="434" s="1" customFormat="1" ht="15"/>
    <row r="435" s="1" customFormat="1" ht="15"/>
    <row r="436" s="1" customFormat="1" ht="15"/>
    <row r="437" s="1" customFormat="1" ht="15"/>
    <row r="438" s="1" customFormat="1" ht="15"/>
    <row r="439" s="1" customFormat="1" ht="15"/>
    <row r="440" s="1" customFormat="1" ht="15"/>
    <row r="441" s="1" customFormat="1" ht="15"/>
    <row r="442" s="1" customFormat="1" ht="15"/>
    <row r="443" s="1" customFormat="1" ht="15"/>
    <row r="444" s="1" customFormat="1" ht="15"/>
    <row r="445" s="1" customFormat="1" ht="15"/>
    <row r="446" s="1" customFormat="1" ht="15"/>
    <row r="447" s="1" customFormat="1" ht="15"/>
    <row r="448" s="1" customFormat="1" ht="15"/>
    <row r="449" s="1" customFormat="1" ht="15"/>
    <row r="450" s="1" customFormat="1" ht="15"/>
    <row r="451" s="1" customFormat="1" ht="15"/>
    <row r="452" s="1" customFormat="1" ht="15"/>
    <row r="453" s="1" customFormat="1" ht="15"/>
    <row r="454" s="1" customFormat="1" ht="15"/>
    <row r="455" s="1" customFormat="1" ht="15"/>
    <row r="456" s="1" customFormat="1" ht="15"/>
    <row r="457" s="1" customFormat="1" ht="15"/>
    <row r="458" s="1" customFormat="1" ht="15"/>
    <row r="459" s="1" customFormat="1" ht="15"/>
    <row r="460" s="1" customFormat="1" ht="15"/>
    <row r="461" s="1" customFormat="1" ht="15"/>
    <row r="462" s="1" customFormat="1" ht="15"/>
    <row r="463" s="1" customFormat="1" ht="15"/>
    <row r="464" s="1" customFormat="1" ht="15"/>
    <row r="465" s="1" customFormat="1" ht="15"/>
    <row r="466" s="1" customFormat="1" ht="15"/>
    <row r="467" s="1" customFormat="1" ht="15"/>
    <row r="468" s="1" customFormat="1" ht="15"/>
    <row r="469" s="1" customFormat="1" ht="15"/>
    <row r="470" s="1" customFormat="1" ht="15"/>
    <row r="471" s="1" customFormat="1" ht="15"/>
    <row r="472" s="1" customFormat="1" ht="15"/>
    <row r="473" s="1" customFormat="1" ht="15"/>
    <row r="474" s="1" customFormat="1" ht="15"/>
    <row r="475" s="1" customFormat="1" ht="15"/>
    <row r="476" s="1" customFormat="1" ht="15"/>
    <row r="477" s="1" customFormat="1" ht="15"/>
    <row r="478" s="1" customFormat="1" ht="15"/>
    <row r="479" s="1" customFormat="1" ht="15"/>
    <row r="480" s="1" customFormat="1" ht="15"/>
    <row r="481" s="1" customFormat="1" ht="15"/>
    <row r="482" s="1" customFormat="1" ht="15"/>
    <row r="483" s="1" customFormat="1" ht="15"/>
    <row r="484" s="1" customFormat="1" ht="15"/>
    <row r="485" s="1" customFormat="1" ht="15"/>
    <row r="486" s="1" customFormat="1" ht="15"/>
    <row r="487" s="1" customFormat="1" ht="15"/>
    <row r="488" s="1" customFormat="1" ht="15"/>
    <row r="489" s="1" customFormat="1" ht="15"/>
    <row r="490" s="1" customFormat="1" ht="15"/>
    <row r="491" s="1" customFormat="1" ht="15"/>
    <row r="492" s="1" customFormat="1" ht="15"/>
    <row r="493" s="1" customFormat="1" ht="15"/>
    <row r="494" s="1" customFormat="1" ht="15"/>
    <row r="495" s="1" customFormat="1" ht="15"/>
    <row r="496" s="1" customFormat="1" ht="15"/>
    <row r="497" s="1" customFormat="1" ht="15"/>
    <row r="498" s="1" customFormat="1" ht="15"/>
    <row r="499" s="1" customFormat="1" ht="15"/>
    <row r="500" s="1" customFormat="1" ht="15"/>
    <row r="501" s="1" customFormat="1" ht="15"/>
    <row r="502" s="1" customFormat="1" ht="15"/>
    <row r="503" s="1" customFormat="1" ht="15"/>
    <row r="504" s="1" customFormat="1" ht="15"/>
    <row r="505" s="1" customFormat="1" ht="15"/>
    <row r="506" s="1" customFormat="1" ht="15"/>
    <row r="507" s="1" customFormat="1" ht="15"/>
    <row r="508" s="1" customFormat="1" ht="15"/>
    <row r="509" s="1" customFormat="1" ht="15"/>
    <row r="510" s="1" customFormat="1" ht="15"/>
    <row r="511" s="1" customFormat="1" ht="15"/>
    <row r="512" s="1" customFormat="1" ht="15"/>
    <row r="513" s="1" customFormat="1" ht="15"/>
    <row r="514" s="1" customFormat="1" ht="15"/>
    <row r="515" s="1" customFormat="1" ht="15"/>
    <row r="516" s="1" customFormat="1" ht="15"/>
    <row r="517" s="1" customFormat="1" ht="15"/>
    <row r="518" s="1" customFormat="1" ht="15"/>
    <row r="519" s="1" customFormat="1" ht="15"/>
    <row r="520" s="1" customFormat="1" ht="15"/>
    <row r="521" s="1" customFormat="1" ht="15"/>
    <row r="522" s="1" customFormat="1" ht="15"/>
    <row r="523" s="1" customFormat="1" ht="15"/>
    <row r="524" s="1" customFormat="1" ht="15"/>
    <row r="525" s="1" customFormat="1" ht="15"/>
    <row r="526" s="1" customFormat="1" ht="15"/>
    <row r="527" s="1" customFormat="1" ht="15"/>
    <row r="528" s="1" customFormat="1" ht="15"/>
    <row r="529" s="1" customFormat="1" ht="15"/>
    <row r="530" s="1" customFormat="1" ht="15"/>
    <row r="531" s="1" customFormat="1" ht="15"/>
    <row r="532" s="1" customFormat="1" ht="15"/>
    <row r="533" s="1" customFormat="1" ht="15"/>
    <row r="534" s="1" customFormat="1" ht="15"/>
    <row r="535" s="1" customFormat="1" ht="15"/>
    <row r="536" s="1" customFormat="1" ht="15"/>
    <row r="537" s="1" customFormat="1" ht="15"/>
    <row r="538" s="1" customFormat="1" ht="15"/>
    <row r="539" s="1" customFormat="1" ht="15"/>
    <row r="540" s="1" customFormat="1" ht="15"/>
    <row r="541" s="1" customFormat="1" ht="15"/>
    <row r="542" s="1" customFormat="1" ht="15"/>
    <row r="543" s="1" customFormat="1" ht="15"/>
    <row r="544" s="1" customFormat="1" ht="15"/>
    <row r="545" s="1" customFormat="1" ht="15"/>
    <row r="546" s="1" customFormat="1" ht="15"/>
    <row r="547" s="1" customFormat="1" ht="15"/>
    <row r="548" s="1" customFormat="1" ht="15"/>
    <row r="549" s="1" customFormat="1" ht="15"/>
    <row r="550" s="1" customFormat="1" ht="15"/>
    <row r="551" s="1" customFormat="1" ht="15"/>
    <row r="552" s="1" customFormat="1" ht="15"/>
    <row r="553" s="1" customFormat="1" ht="15"/>
    <row r="554" s="1" customFormat="1" ht="15"/>
    <row r="555" s="1" customFormat="1" ht="15"/>
    <row r="556" s="1" customFormat="1" ht="15"/>
    <row r="557" s="1" customFormat="1" ht="15"/>
    <row r="558" s="1" customFormat="1" ht="15"/>
    <row r="559" s="1" customFormat="1" ht="15"/>
    <row r="560" s="1" customFormat="1" ht="15"/>
    <row r="561" s="1" customFormat="1" ht="15"/>
    <row r="562" s="1" customFormat="1" ht="15"/>
    <row r="563" s="1" customFormat="1" ht="15"/>
    <row r="564" s="1" customFormat="1" ht="15"/>
    <row r="565" s="1" customFormat="1" ht="15"/>
    <row r="566" s="1" customFormat="1" ht="15"/>
    <row r="567" s="1" customFormat="1" ht="15"/>
    <row r="568" s="1" customFormat="1" ht="15"/>
    <row r="569" s="1" customFormat="1" ht="15"/>
    <row r="570" s="1" customFormat="1" ht="15"/>
    <row r="571" s="1" customFormat="1" ht="15"/>
    <row r="572" s="1" customFormat="1" ht="15"/>
    <row r="573" s="1" customFormat="1" ht="15"/>
    <row r="574" s="1" customFormat="1" ht="15"/>
    <row r="575" s="1" customFormat="1" ht="15"/>
    <row r="576" s="1" customFormat="1" ht="15"/>
    <row r="577" s="1" customFormat="1" ht="15"/>
    <row r="578" s="1" customFormat="1" ht="15"/>
    <row r="579" s="1" customFormat="1" ht="15"/>
    <row r="580" s="1" customFormat="1" ht="15"/>
    <row r="581" s="1" customFormat="1" ht="15"/>
    <row r="582" s="1" customFormat="1" ht="15"/>
    <row r="583" s="1" customFormat="1" ht="15"/>
    <row r="584" s="1" customFormat="1" ht="15"/>
    <row r="585" s="1" customFormat="1" ht="15"/>
    <row r="586" s="1" customFormat="1" ht="15"/>
    <row r="587" s="1" customFormat="1" ht="15"/>
    <row r="588" s="1" customFormat="1" ht="15"/>
    <row r="589" s="1" customFormat="1" ht="15"/>
    <row r="590" s="1" customFormat="1" ht="15"/>
    <row r="591" s="1" customFormat="1" ht="15"/>
    <row r="592" s="1" customFormat="1" ht="15"/>
    <row r="593" s="1" customFormat="1" ht="15"/>
    <row r="594" s="1" customFormat="1" ht="15"/>
    <row r="595" s="1" customFormat="1" ht="15"/>
    <row r="596" s="1" customFormat="1" ht="15"/>
    <row r="597" s="1" customFormat="1" ht="15"/>
    <row r="598" s="1" customFormat="1" ht="15"/>
    <row r="599" s="1" customFormat="1" ht="15"/>
    <row r="600" s="1" customFormat="1" ht="15"/>
    <row r="601" s="1" customFormat="1" ht="15"/>
    <row r="602" s="1" customFormat="1" ht="15"/>
    <row r="603" s="1" customFormat="1" ht="15"/>
    <row r="604" s="1" customFormat="1" ht="15"/>
    <row r="605" s="1" customFormat="1" ht="15"/>
    <row r="606" s="1" customFormat="1" ht="15"/>
    <row r="607" s="1" customFormat="1" ht="15"/>
    <row r="608" s="1" customFormat="1" ht="15"/>
    <row r="609" s="1" customFormat="1" ht="15"/>
    <row r="610" s="1" customFormat="1" ht="15"/>
    <row r="611" s="1" customFormat="1" ht="15"/>
    <row r="612" s="1" customFormat="1" ht="15"/>
    <row r="613" s="1" customFormat="1" ht="15"/>
    <row r="614" s="1" customFormat="1" ht="15"/>
    <row r="615" s="1" customFormat="1" ht="15"/>
    <row r="616" s="1" customFormat="1" ht="15"/>
    <row r="617" s="1" customFormat="1" ht="15"/>
    <row r="618" s="1" customFormat="1" ht="15"/>
    <row r="619" s="1" customFormat="1" ht="15"/>
    <row r="620" s="1" customFormat="1" ht="15"/>
    <row r="621" s="1" customFormat="1" ht="15"/>
    <row r="622" s="1" customFormat="1" ht="15"/>
    <row r="623" s="1" customFormat="1" ht="15"/>
    <row r="624" s="1" customFormat="1" ht="15"/>
    <row r="625" s="1" customFormat="1" ht="15"/>
    <row r="626" s="1" customFormat="1" ht="15"/>
    <row r="627" s="1" customFormat="1" ht="15"/>
    <row r="628" s="1" customFormat="1" ht="15"/>
    <row r="629" s="1" customFormat="1" ht="15"/>
    <row r="630" s="1" customFormat="1" ht="15"/>
    <row r="631" s="1" customFormat="1" ht="15"/>
    <row r="632" s="1" customFormat="1" ht="15"/>
    <row r="633" s="1" customFormat="1" ht="15"/>
    <row r="634" s="1" customFormat="1" ht="15"/>
    <row r="635" s="1" customFormat="1" ht="15"/>
    <row r="636" s="1" customFormat="1" ht="15"/>
    <row r="637" s="1" customFormat="1" ht="15"/>
    <row r="638" s="1" customFormat="1" ht="15"/>
    <row r="639" s="1" customFormat="1" ht="15"/>
    <row r="640" s="1" customFormat="1" ht="15"/>
    <row r="641" s="1" customFormat="1" ht="15"/>
    <row r="642" s="1" customFormat="1" ht="15"/>
    <row r="643" s="1" customFormat="1" ht="15"/>
    <row r="644" s="1" customFormat="1" ht="15"/>
    <row r="645" s="1" customFormat="1" ht="15"/>
    <row r="646" s="1" customFormat="1" ht="15"/>
    <row r="647" s="1" customFormat="1" ht="15"/>
    <row r="648" s="1" customFormat="1" ht="15"/>
    <row r="649" s="1" customFormat="1" ht="15"/>
    <row r="650" s="1" customFormat="1" ht="15"/>
    <row r="651" s="1" customFormat="1" ht="15"/>
    <row r="652" s="1" customFormat="1" ht="15"/>
    <row r="653" s="1" customFormat="1" ht="15"/>
    <row r="654" s="1" customFormat="1" ht="15"/>
    <row r="655" s="1" customFormat="1" ht="15"/>
    <row r="656" s="1" customFormat="1" ht="15"/>
    <row r="657" s="1" customFormat="1" ht="15"/>
    <row r="658" s="1" customFormat="1" ht="15"/>
    <row r="659" s="1" customFormat="1" ht="15"/>
    <row r="660" s="1" customFormat="1" ht="15"/>
    <row r="661" s="1" customFormat="1" ht="15"/>
    <row r="662" s="1" customFormat="1" ht="15"/>
    <row r="663" s="1" customFormat="1" ht="15"/>
    <row r="664" s="1" customFormat="1" ht="15"/>
    <row r="665" s="1" customFormat="1" ht="15"/>
    <row r="666" s="1" customFormat="1" ht="15"/>
    <row r="667" s="1" customFormat="1" ht="15"/>
    <row r="668" s="1" customFormat="1" ht="15"/>
    <row r="669" s="1" customFormat="1" ht="15"/>
    <row r="670" s="1" customFormat="1" ht="15"/>
    <row r="671" s="1" customFormat="1" ht="15"/>
    <row r="672" s="1" customFormat="1" ht="15"/>
    <row r="673" s="1" customFormat="1" ht="15"/>
    <row r="674" s="1" customFormat="1" ht="15"/>
    <row r="675" s="1" customFormat="1" ht="15"/>
    <row r="676" s="1" customFormat="1" ht="15"/>
    <row r="677" s="1" customFormat="1" ht="15"/>
    <row r="678" s="1" customFormat="1" ht="15"/>
    <row r="679" s="1" customFormat="1" ht="15"/>
    <row r="680" s="1" customFormat="1" ht="15"/>
    <row r="681" s="1" customFormat="1" ht="15"/>
    <row r="682" s="1" customFormat="1" ht="15"/>
    <row r="683" s="1" customFormat="1" ht="15"/>
    <row r="684" s="1" customFormat="1" ht="15"/>
    <row r="685" s="1" customFormat="1" ht="15"/>
    <row r="686" s="1" customFormat="1" ht="15"/>
    <row r="687" s="1" customFormat="1" ht="15"/>
    <row r="688" s="1" customFormat="1" ht="15"/>
    <row r="689" s="1" customFormat="1" ht="15"/>
    <row r="690" s="1" customFormat="1" ht="15"/>
    <row r="691" s="1" customFormat="1" ht="15"/>
    <row r="692" s="1" customFormat="1" ht="15"/>
    <row r="693" s="1" customFormat="1" ht="15"/>
    <row r="694" s="1" customFormat="1" ht="15"/>
    <row r="695" s="1" customFormat="1" ht="15"/>
    <row r="696" s="1" customFormat="1" ht="15"/>
    <row r="697" s="1" customFormat="1" ht="15"/>
    <row r="698" s="1" customFormat="1" ht="15"/>
    <row r="699" s="1" customFormat="1" ht="15"/>
    <row r="700" s="1" customFormat="1" ht="15"/>
    <row r="701" s="1" customFormat="1" ht="15"/>
    <row r="702" s="1" customFormat="1" ht="15"/>
    <row r="703" s="1" customFormat="1" ht="15"/>
    <row r="704" s="1" customFormat="1" ht="15"/>
    <row r="705" s="1" customFormat="1" ht="15"/>
    <row r="706" s="1" customFormat="1" ht="15"/>
    <row r="707" s="1" customFormat="1" ht="15"/>
    <row r="708" s="1" customFormat="1" ht="15"/>
    <row r="709" s="1" customFormat="1" ht="15"/>
    <row r="710" s="1" customFormat="1" ht="15"/>
    <row r="711" s="1" customFormat="1" ht="15"/>
    <row r="712" s="1" customFormat="1" ht="15"/>
    <row r="713" s="1" customFormat="1" ht="15"/>
    <row r="714" s="1" customFormat="1" ht="15"/>
    <row r="715" s="1" customFormat="1" ht="15"/>
    <row r="716" s="1" customFormat="1" ht="15"/>
    <row r="717" s="1" customFormat="1" ht="15"/>
    <row r="718" s="1" customFormat="1" ht="15"/>
    <row r="719" s="1" customFormat="1" ht="15"/>
    <row r="720" s="1" customFormat="1" ht="15"/>
    <row r="721" s="1" customFormat="1" ht="15"/>
    <row r="722" s="1" customFormat="1" ht="15"/>
    <row r="723" s="1" customFormat="1" ht="15"/>
    <row r="724" s="1" customFormat="1" ht="15"/>
    <row r="725" s="1" customFormat="1" ht="15"/>
    <row r="726" s="1" customFormat="1" ht="15"/>
    <row r="727" s="1" customFormat="1" ht="15"/>
    <row r="728" s="1" customFormat="1" ht="15"/>
    <row r="729" s="1" customFormat="1" ht="15"/>
    <row r="730" s="1" customFormat="1" ht="15"/>
    <row r="731" s="1" customFormat="1" ht="15"/>
    <row r="732" s="1" customFormat="1" ht="15"/>
    <row r="733" s="1" customFormat="1" ht="15"/>
    <row r="734" s="1" customFormat="1" ht="15"/>
    <row r="735" s="1" customFormat="1" ht="15"/>
    <row r="736" s="1" customFormat="1" ht="15"/>
    <row r="737" s="1" customFormat="1" ht="15"/>
    <row r="738" s="1" customFormat="1" ht="15"/>
    <row r="739" s="1" customFormat="1" ht="15"/>
    <row r="740" s="1" customFormat="1" ht="15"/>
    <row r="741" s="1" customFormat="1" ht="15"/>
    <row r="742" s="1" customFormat="1" ht="15"/>
    <row r="743" s="1" customFormat="1" ht="15"/>
    <row r="744" s="1" customFormat="1" ht="15"/>
    <row r="745" s="1" customFormat="1" ht="15"/>
    <row r="746" s="1" customFormat="1" ht="15"/>
    <row r="747" s="1" customFormat="1" ht="15"/>
    <row r="748" s="1" customFormat="1" ht="15"/>
    <row r="749" s="1" customFormat="1" ht="15"/>
    <row r="750" s="1" customFormat="1" ht="15"/>
    <row r="751" s="1" customFormat="1" ht="15"/>
    <row r="752" s="1" customFormat="1" ht="15"/>
    <row r="753" s="1" customFormat="1" ht="15"/>
    <row r="754" s="1" customFormat="1" ht="15"/>
    <row r="755" s="1" customFormat="1" ht="15"/>
    <row r="756" s="1" customFormat="1" ht="15"/>
    <row r="757" s="1" customFormat="1" ht="15"/>
    <row r="758" s="1" customFormat="1" ht="15"/>
    <row r="759" s="1" customFormat="1" ht="15"/>
    <row r="760" s="1" customFormat="1" ht="15"/>
    <row r="761" s="1" customFormat="1" ht="15"/>
    <row r="762" s="1" customFormat="1" ht="15"/>
    <row r="763" s="1" customFormat="1" ht="15"/>
    <row r="764" s="1" customFormat="1" ht="15"/>
    <row r="765" s="1" customFormat="1" ht="15"/>
    <row r="766" s="1" customFormat="1" ht="15"/>
    <row r="767" s="1" customFormat="1" ht="15"/>
    <row r="768" s="1" customFormat="1" ht="15"/>
    <row r="769" s="1" customFormat="1" ht="15"/>
    <row r="770" s="1" customFormat="1" ht="15"/>
    <row r="771" s="1" customFormat="1" ht="15"/>
    <row r="772" s="1" customFormat="1" ht="15"/>
    <row r="773" s="1" customFormat="1" ht="15"/>
    <row r="774" s="1" customFormat="1" ht="15"/>
    <row r="775" s="1" customFormat="1" ht="15"/>
    <row r="776" s="1" customFormat="1" ht="15"/>
    <row r="777" s="1" customFormat="1" ht="15"/>
    <row r="778" s="1" customFormat="1" ht="15"/>
    <row r="779" s="1" customFormat="1" ht="15"/>
    <row r="780" s="1" customFormat="1" ht="15"/>
    <row r="781" s="1" customFormat="1" ht="15"/>
    <row r="782" s="1" customFormat="1" ht="15"/>
    <row r="783" s="1" customFormat="1" ht="15"/>
    <row r="784" s="1" customFormat="1" ht="15"/>
    <row r="785" s="1" customFormat="1" ht="15"/>
    <row r="786" s="1" customFormat="1" ht="15"/>
    <row r="787" s="1" customFormat="1" ht="15"/>
    <row r="788" s="1" customFormat="1" ht="15"/>
    <row r="789" s="1" customFormat="1" ht="15"/>
    <row r="790" s="1" customFormat="1" ht="15"/>
    <row r="791" s="1" customFormat="1" ht="15"/>
    <row r="792" s="1" customFormat="1" ht="15"/>
    <row r="793" s="1" customFormat="1" ht="15"/>
    <row r="794" s="1" customFormat="1" ht="15"/>
    <row r="795" s="1" customFormat="1" ht="15"/>
    <row r="796" s="1" customFormat="1" ht="15"/>
    <row r="797" s="1" customFormat="1" ht="15"/>
    <row r="798" s="1" customFormat="1" ht="15"/>
    <row r="799" s="1" customFormat="1" ht="15"/>
    <row r="800" s="1" customFormat="1" ht="15"/>
    <row r="801" s="1" customFormat="1" ht="15"/>
    <row r="802" s="1" customFormat="1" ht="15"/>
    <row r="803" s="1" customFormat="1" ht="15"/>
    <row r="804" s="1" customFormat="1" ht="15"/>
    <row r="805" s="1" customFormat="1" ht="15"/>
    <row r="806" s="1" customFormat="1" ht="15"/>
    <row r="807" s="1" customFormat="1" ht="15"/>
    <row r="808" s="1" customFormat="1" ht="15"/>
    <row r="809" s="1" customFormat="1" ht="15"/>
    <row r="810" s="1" customFormat="1" ht="15"/>
    <row r="811" s="1" customFormat="1" ht="15"/>
    <row r="812" s="1" customFormat="1" ht="15"/>
    <row r="813" s="1" customFormat="1" ht="15"/>
    <row r="814" s="1" customFormat="1" ht="15"/>
    <row r="815" s="1" customFormat="1" ht="15"/>
    <row r="816" s="1" customFormat="1" ht="15"/>
    <row r="817" s="1" customFormat="1" ht="15"/>
    <row r="818" s="1" customFormat="1" ht="15"/>
    <row r="819" s="1" customFormat="1" ht="15"/>
    <row r="820" s="1" customFormat="1" ht="15"/>
    <row r="821" s="1" customFormat="1" ht="15"/>
    <row r="822" s="1" customFormat="1" ht="15"/>
    <row r="823" s="1" customFormat="1" ht="15"/>
    <row r="824" s="1" customFormat="1" ht="15"/>
    <row r="825" s="1" customFormat="1" ht="15"/>
    <row r="826" s="1" customFormat="1" ht="15"/>
    <row r="827" s="1" customFormat="1" ht="15"/>
    <row r="828" s="1" customFormat="1" ht="15"/>
    <row r="829" s="1" customFormat="1" ht="15"/>
    <row r="830" s="1" customFormat="1" ht="15"/>
    <row r="831" s="1" customFormat="1" ht="15"/>
    <row r="832" s="1" customFormat="1" ht="15"/>
    <row r="833" s="1" customFormat="1" ht="15"/>
    <row r="834" s="1" customFormat="1" ht="15"/>
    <row r="835" s="1" customFormat="1" ht="15"/>
    <row r="836" s="1" customFormat="1" ht="15"/>
    <row r="837" s="1" customFormat="1" ht="15"/>
    <row r="838" s="1" customFormat="1" ht="15"/>
    <row r="839" s="1" customFormat="1" ht="15"/>
    <row r="840" s="1" customFormat="1" ht="15"/>
    <row r="841" s="1" customFormat="1" ht="15"/>
    <row r="842" s="1" customFormat="1" ht="15"/>
    <row r="843" s="1" customFormat="1" ht="15"/>
    <row r="844" s="1" customFormat="1" ht="15"/>
    <row r="845" s="1" customFormat="1" ht="15"/>
    <row r="846" s="1" customFormat="1" ht="15"/>
    <row r="847" s="1" customFormat="1" ht="15"/>
    <row r="848" s="1" customFormat="1" ht="15"/>
    <row r="849" s="1" customFormat="1" ht="15"/>
    <row r="850" s="1" customFormat="1" ht="15"/>
    <row r="851" s="1" customFormat="1" ht="15"/>
    <row r="852" s="1" customFormat="1" ht="15"/>
    <row r="853" s="1" customFormat="1" ht="15"/>
    <row r="854" s="1" customFormat="1" ht="15"/>
    <row r="855" s="1" customFormat="1" ht="15"/>
    <row r="856" s="1" customFormat="1" ht="15"/>
    <row r="857" s="1" customFormat="1" ht="15"/>
    <row r="858" s="1" customFormat="1" ht="15"/>
    <row r="859" s="1" customFormat="1" ht="15"/>
    <row r="860" s="1" customFormat="1" ht="15"/>
    <row r="861" s="1" customFormat="1" ht="15"/>
    <row r="862" s="1" customFormat="1" ht="15"/>
    <row r="863" s="1" customFormat="1" ht="15"/>
    <row r="864" s="1" customFormat="1" ht="15"/>
    <row r="865" s="1" customFormat="1" ht="15"/>
    <row r="866" s="1" customFormat="1" ht="15"/>
    <row r="867" s="1" customFormat="1" ht="15"/>
    <row r="868" s="1" customFormat="1" ht="15"/>
    <row r="869" s="1" customFormat="1" ht="15"/>
    <row r="870" s="1" customFormat="1" ht="15"/>
    <row r="871" s="1" customFormat="1" ht="15"/>
    <row r="872" s="1" customFormat="1" ht="15"/>
    <row r="873" s="1" customFormat="1" ht="15"/>
    <row r="874" s="1" customFormat="1" ht="15"/>
    <row r="875" s="1" customFormat="1" ht="15"/>
    <row r="876" s="1" customFormat="1" ht="15"/>
    <row r="877" s="1" customFormat="1" ht="15"/>
    <row r="878" s="1" customFormat="1" ht="15"/>
    <row r="879" s="1" customFormat="1" ht="15"/>
    <row r="880" s="1" customFormat="1" ht="15"/>
    <row r="881" s="1" customFormat="1" ht="15"/>
    <row r="882" s="1" customFormat="1" ht="15"/>
    <row r="883" s="1" customFormat="1" ht="15"/>
    <row r="884" s="1" customFormat="1" ht="15"/>
    <row r="885" s="1" customFormat="1" ht="15"/>
    <row r="886" s="1" customFormat="1" ht="15"/>
    <row r="887" s="1" customFormat="1" ht="15"/>
    <row r="888" s="1" customFormat="1" ht="15"/>
    <row r="889" s="1" customFormat="1" ht="15"/>
    <row r="890" s="1" customFormat="1" ht="15"/>
    <row r="891" s="1" customFormat="1" ht="15"/>
    <row r="892" s="1" customFormat="1" ht="15"/>
    <row r="893" s="1" customFormat="1" ht="15"/>
    <row r="894" s="1" customFormat="1" ht="15"/>
    <row r="895" s="1" customFormat="1" ht="15"/>
    <row r="896" s="1" customFormat="1" ht="15"/>
    <row r="897" s="1" customFormat="1" ht="15"/>
    <row r="898" s="1" customFormat="1" ht="15"/>
    <row r="899" s="1" customFormat="1" ht="15"/>
    <row r="900" s="1" customFormat="1" ht="15"/>
    <row r="901" s="1" customFormat="1" ht="15"/>
    <row r="902" s="1" customFormat="1" ht="15"/>
    <row r="903" s="1" customFormat="1" ht="15"/>
    <row r="904" s="1" customFormat="1" ht="15"/>
    <row r="905" s="1" customFormat="1" ht="15"/>
    <row r="906" s="1" customFormat="1" ht="15"/>
    <row r="907" s="1" customFormat="1" ht="15"/>
    <row r="908" s="1" customFormat="1" ht="15"/>
    <row r="909" s="1" customFormat="1" ht="15"/>
    <row r="910" s="1" customFormat="1" ht="15"/>
    <row r="911" s="1" customFormat="1" ht="15"/>
    <row r="912" s="1" customFormat="1" ht="15"/>
    <row r="913" s="1" customFormat="1" ht="15"/>
    <row r="914" s="1" customFormat="1" ht="15"/>
    <row r="915" s="1" customFormat="1" ht="15"/>
    <row r="916" s="1" customFormat="1" ht="15"/>
    <row r="917" s="1" customFormat="1" ht="15"/>
    <row r="918" s="1" customFormat="1" ht="15"/>
    <row r="919" s="1" customFormat="1" ht="15"/>
    <row r="920" s="1" customFormat="1" ht="15"/>
    <row r="921" s="1" customFormat="1" ht="15"/>
    <row r="922" s="1" customFormat="1" ht="15"/>
    <row r="923" s="1" customFormat="1" ht="15"/>
    <row r="924" s="1" customFormat="1" ht="15"/>
    <row r="925" s="1" customFormat="1" ht="15"/>
    <row r="926" s="1" customFormat="1" ht="15"/>
    <row r="927" s="1" customFormat="1" ht="15"/>
    <row r="928" s="1" customFormat="1" ht="15"/>
    <row r="929" s="1" customFormat="1" ht="15"/>
    <row r="930" s="1" customFormat="1" ht="15"/>
    <row r="931" s="1" customFormat="1" ht="15"/>
    <row r="932" s="1" customFormat="1" ht="15"/>
    <row r="933" s="1" customFormat="1" ht="15"/>
    <row r="934" s="1" customFormat="1" ht="15"/>
    <row r="935" s="1" customFormat="1" ht="15"/>
    <row r="936" s="1" customFormat="1" ht="15"/>
    <row r="937" s="1" customFormat="1" ht="15"/>
    <row r="938" s="1" customFormat="1" ht="15"/>
    <row r="939" s="1" customFormat="1" ht="15"/>
    <row r="940" s="1" customFormat="1" ht="15"/>
    <row r="941" s="1" customFormat="1" ht="15"/>
    <row r="942" s="1" customFormat="1" ht="15"/>
    <row r="943" s="1" customFormat="1" ht="15"/>
    <row r="944" s="1" customFormat="1" ht="15"/>
    <row r="945" s="1" customFormat="1" ht="15"/>
    <row r="946" s="1" customFormat="1" ht="15"/>
    <row r="947" s="1" customFormat="1" ht="15"/>
    <row r="948" s="1" customFormat="1" ht="15"/>
    <row r="949" s="1" customFormat="1" ht="15"/>
    <row r="950" s="1" customFormat="1" ht="15"/>
    <row r="951" s="1" customFormat="1" ht="15"/>
    <row r="952" s="1" customFormat="1" ht="15"/>
    <row r="953" s="1" customFormat="1" ht="15"/>
    <row r="954" s="1" customFormat="1" ht="15"/>
    <row r="955" s="1" customFormat="1" ht="15"/>
    <row r="956" s="1" customFormat="1" ht="15"/>
    <row r="957" s="1" customFormat="1" ht="15"/>
    <row r="958" s="1" customFormat="1" ht="15"/>
    <row r="959" s="1" customFormat="1" ht="15"/>
    <row r="960" s="1" customFormat="1" ht="15"/>
    <row r="961" s="1" customFormat="1" ht="15"/>
    <row r="962" s="1" customFormat="1" ht="15"/>
    <row r="963" s="1" customFormat="1" ht="15"/>
    <row r="964" s="1" customFormat="1" ht="15"/>
    <row r="965" s="1" customFormat="1" ht="15"/>
    <row r="966" s="1" customFormat="1" ht="15"/>
    <row r="967" s="1" customFormat="1" ht="15"/>
    <row r="968" s="1" customFormat="1" ht="15"/>
    <row r="969" s="1" customFormat="1" ht="15"/>
    <row r="970" s="1" customFormat="1" ht="15"/>
    <row r="971" s="1" customFormat="1" ht="15"/>
    <row r="972" s="1" customFormat="1" ht="15"/>
    <row r="973" s="1" customFormat="1" ht="15"/>
    <row r="974" s="1" customFormat="1" ht="15"/>
    <row r="975" s="1" customFormat="1" ht="15"/>
    <row r="976" s="1" customFormat="1" ht="15"/>
    <row r="977" s="1" customFormat="1" ht="15"/>
    <row r="978" s="1" customFormat="1" ht="15"/>
    <row r="979" s="1" customFormat="1" ht="15"/>
    <row r="980" s="1" customFormat="1" ht="15"/>
    <row r="981" s="1" customFormat="1" ht="15"/>
    <row r="982" s="1" customFormat="1" ht="15"/>
    <row r="983" s="1" customFormat="1" ht="15"/>
    <row r="984" s="1" customFormat="1" ht="15"/>
    <row r="985" s="1" customFormat="1" ht="15"/>
    <row r="986" s="1" customFormat="1" ht="15"/>
    <row r="987" s="1" customFormat="1" ht="15"/>
    <row r="988" s="1" customFormat="1" ht="15"/>
    <row r="989" s="1" customFormat="1" ht="15"/>
    <row r="990" s="1" customFormat="1" ht="15"/>
    <row r="991" s="1" customFormat="1" ht="15"/>
    <row r="992" s="1" customFormat="1" ht="15"/>
    <row r="993" s="1" customFormat="1" ht="15"/>
    <row r="994" s="1" customFormat="1" ht="15"/>
    <row r="995" s="1" customFormat="1" ht="15"/>
    <row r="996" s="1" customFormat="1" ht="15"/>
    <row r="997" s="1" customFormat="1" ht="15"/>
    <row r="998" s="1" customFormat="1" ht="15"/>
    <row r="999" s="1" customFormat="1" ht="15"/>
    <row r="1000" s="1" customFormat="1" ht="15"/>
    <row r="1001" s="1" customFormat="1" ht="15"/>
    <row r="1002" s="1" customFormat="1" ht="15"/>
    <row r="1003" s="1" customFormat="1" ht="15"/>
    <row r="1004" s="1" customFormat="1" ht="15"/>
  </sheetData>
  <mergeCells count="37">
    <mergeCell ref="B23:E23"/>
    <mergeCell ref="B24:E24"/>
    <mergeCell ref="B25:E25"/>
    <mergeCell ref="C9:G9"/>
    <mergeCell ref="C11:G11"/>
    <mergeCell ref="B12:G13"/>
    <mergeCell ref="B22:G22"/>
    <mergeCell ref="C10:G10"/>
    <mergeCell ref="B4:G4"/>
    <mergeCell ref="C5:G5"/>
    <mergeCell ref="C6:G6"/>
    <mergeCell ref="C7:G7"/>
    <mergeCell ref="C8:G8"/>
    <mergeCell ref="B27:B30"/>
    <mergeCell ref="C27:C30"/>
    <mergeCell ref="D27:G30"/>
    <mergeCell ref="B31:B34"/>
    <mergeCell ref="C31:C34"/>
    <mergeCell ref="D31:G34"/>
    <mergeCell ref="B35:B38"/>
    <mergeCell ref="C35:C38"/>
    <mergeCell ref="D35:G38"/>
    <mergeCell ref="B39:B42"/>
    <mergeCell ref="C39:C42"/>
    <mergeCell ref="D39:G42"/>
    <mergeCell ref="B43:B46"/>
    <mergeCell ref="C43:C46"/>
    <mergeCell ref="D43:G46"/>
    <mergeCell ref="B47:B50"/>
    <mergeCell ref="C47:C50"/>
    <mergeCell ref="D47:G50"/>
    <mergeCell ref="B51:B54"/>
    <mergeCell ref="C51:C54"/>
    <mergeCell ref="D51:G54"/>
    <mergeCell ref="D55:G59"/>
    <mergeCell ref="C55:C59"/>
    <mergeCell ref="B55:B59"/>
  </mergeCells>
  <phoneticPr fontId="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13"/>
  <sheetViews>
    <sheetView zoomScale="85" zoomScaleNormal="85" workbookViewId="0">
      <selection activeCell="D6" sqref="D6"/>
    </sheetView>
  </sheetViews>
  <sheetFormatPr defaultRowHeight="15.75"/>
  <cols>
    <col min="1" max="1" width="37.7109375" style="28" bestFit="1" customWidth="1"/>
    <col min="2" max="2" width="69" style="28" bestFit="1" customWidth="1"/>
    <col min="3" max="3" width="23.28515625" style="28" bestFit="1" customWidth="1"/>
    <col min="4" max="6" width="26.28515625" style="28" customWidth="1"/>
    <col min="7" max="16384" width="9.140625" style="28"/>
  </cols>
  <sheetData>
    <row r="2" spans="1:3">
      <c r="A2" s="26" t="s">
        <v>401</v>
      </c>
      <c r="B2" s="27" t="s">
        <v>385</v>
      </c>
      <c r="C2" s="27" t="s">
        <v>402</v>
      </c>
    </row>
    <row r="3" spans="1:3">
      <c r="A3" s="29" t="s">
        <v>403</v>
      </c>
      <c r="B3" s="30" t="s">
        <v>404</v>
      </c>
      <c r="C3" s="31">
        <f>(Test_Cases!H3+Test_Cases!H4)/(Test_Cases!H7)*100</f>
        <v>79.487179487179489</v>
      </c>
    </row>
    <row r="4" spans="1:3" ht="15" customHeight="1">
      <c r="A4" s="29" t="s">
        <v>405</v>
      </c>
      <c r="B4" s="30" t="s">
        <v>406</v>
      </c>
      <c r="C4" s="31">
        <f>(Test_Cases!H5/Test_Cases!H7)*100</f>
        <v>20.512820512820511</v>
      </c>
    </row>
    <row r="5" spans="1:3">
      <c r="A5" s="29" t="s">
        <v>407</v>
      </c>
      <c r="B5" s="30" t="s">
        <v>408</v>
      </c>
      <c r="C5" s="31">
        <f>(Test_Cases!H3/Test_Cases!H7)*100</f>
        <v>65.811965811965806</v>
      </c>
    </row>
    <row r="6" spans="1:3">
      <c r="A6" s="29" t="s">
        <v>409</v>
      </c>
      <c r="B6" s="30" t="s">
        <v>410</v>
      </c>
      <c r="C6" s="31">
        <f>(Test_Cases!H4/Test_Cases!H7)*100</f>
        <v>13.675213675213676</v>
      </c>
    </row>
    <row r="7" spans="1:3">
      <c r="A7" s="29" t="s">
        <v>411</v>
      </c>
      <c r="B7" s="30" t="s">
        <v>412</v>
      </c>
      <c r="C7" s="31">
        <v>0</v>
      </c>
    </row>
    <row r="8" spans="1:3">
      <c r="A8" s="29" t="s">
        <v>413</v>
      </c>
      <c r="B8" s="30" t="s">
        <v>414</v>
      </c>
      <c r="C8" s="31" t="s">
        <v>19</v>
      </c>
    </row>
    <row r="9" spans="1:3">
      <c r="A9" s="29" t="s">
        <v>415</v>
      </c>
      <c r="B9" s="30" t="s">
        <v>416</v>
      </c>
      <c r="C9" s="31" t="s">
        <v>19</v>
      </c>
    </row>
    <row r="10" spans="1:3">
      <c r="A10" s="29" t="s">
        <v>417</v>
      </c>
      <c r="B10" s="30" t="s">
        <v>418</v>
      </c>
      <c r="C10" s="31" t="s">
        <v>19</v>
      </c>
    </row>
    <row r="11" spans="1:3">
      <c r="A11" s="29" t="s">
        <v>419</v>
      </c>
      <c r="B11" s="30" t="s">
        <v>420</v>
      </c>
      <c r="C11" s="31" t="s">
        <v>19</v>
      </c>
    </row>
    <row r="12" spans="1:3">
      <c r="A12" s="29" t="s">
        <v>421</v>
      </c>
      <c r="B12" s="30" t="s">
        <v>422</v>
      </c>
      <c r="C12" s="31" t="s">
        <v>19</v>
      </c>
    </row>
    <row r="13" spans="1:3">
      <c r="A13" s="32" t="s">
        <v>423</v>
      </c>
      <c r="B13" s="33" t="s">
        <v>424</v>
      </c>
      <c r="C13" s="34" t="s">
        <v>19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DA591-48A0-48FC-9612-E8C44244921F}">
  <dimension ref="A1:AL46"/>
  <sheetViews>
    <sheetView workbookViewId="0">
      <pane ySplit="1" topLeftCell="O2" activePane="bottomLeft" state="frozen"/>
      <selection pane="bottomLeft" activeCell="Q1" sqref="Q1"/>
    </sheetView>
  </sheetViews>
  <sheetFormatPr defaultRowHeight="15"/>
  <cols>
    <col min="1" max="1" width="4.140625" style="42" bestFit="1" customWidth="1"/>
    <col min="2" max="2" width="13.42578125" style="42" customWidth="1"/>
    <col min="3" max="3" width="11.5703125" style="42" customWidth="1"/>
    <col min="4" max="4" width="12.5703125" style="42" customWidth="1"/>
    <col min="5" max="5" width="11" style="42" bestFit="1" customWidth="1"/>
    <col min="6" max="7" width="26.140625" style="42" customWidth="1"/>
    <col min="8" max="9" width="20.140625" style="42" customWidth="1"/>
    <col min="10" max="10" width="8.7109375" style="42" hidden="1" customWidth="1"/>
    <col min="11" max="11" width="9.140625" style="42" hidden="1" customWidth="1"/>
    <col min="12" max="12" width="8.140625" style="42" hidden="1" customWidth="1"/>
    <col min="13" max="13" width="9.140625" style="42"/>
    <col min="14" max="14" width="5.42578125" style="42" hidden="1" customWidth="1"/>
    <col min="15" max="15" width="9.140625" style="42"/>
    <col min="16" max="16" width="14.85546875" style="42" hidden="1" customWidth="1"/>
    <col min="17" max="17" width="9.140625" style="42" hidden="1" customWidth="1"/>
    <col min="18" max="19" width="14.140625" style="42" hidden="1" customWidth="1"/>
    <col min="20" max="21" width="14.7109375" style="42" customWidth="1"/>
    <col min="22" max="22" width="9.140625" style="42" customWidth="1"/>
    <col min="23" max="24" width="13" style="42" customWidth="1"/>
    <col min="25" max="26" width="12.42578125" style="42" customWidth="1"/>
    <col min="27" max="29" width="9.140625" style="42"/>
    <col min="30" max="31" width="11.28515625" style="42" customWidth="1"/>
    <col min="32" max="32" width="12" style="42" hidden="1" customWidth="1"/>
    <col min="33" max="34" width="9.140625" style="42" hidden="1" customWidth="1"/>
    <col min="35" max="35" width="8" style="42" hidden="1" customWidth="1"/>
    <col min="36" max="36" width="23" style="42" hidden="1" customWidth="1"/>
    <col min="37" max="37" width="15.5703125" style="42" hidden="1" customWidth="1"/>
    <col min="38" max="16384" width="9.140625" style="42"/>
  </cols>
  <sheetData>
    <row r="1" spans="1:38" s="45" customFormat="1" ht="30.75">
      <c r="A1" s="40" t="s">
        <v>425</v>
      </c>
      <c r="B1" s="40" t="s">
        <v>426</v>
      </c>
      <c r="C1" s="40" t="s">
        <v>21</v>
      </c>
      <c r="D1" s="40" t="s">
        <v>427</v>
      </c>
      <c r="E1" s="40" t="s">
        <v>428</v>
      </c>
      <c r="F1" s="40" t="s">
        <v>429</v>
      </c>
      <c r="G1" s="40" t="s">
        <v>26</v>
      </c>
      <c r="H1" s="40" t="s">
        <v>27</v>
      </c>
      <c r="I1" s="40" t="s">
        <v>430</v>
      </c>
      <c r="J1" s="40" t="s">
        <v>30</v>
      </c>
      <c r="K1" s="40" t="s">
        <v>431</v>
      </c>
      <c r="L1" s="40" t="s">
        <v>432</v>
      </c>
      <c r="M1" s="43" t="s">
        <v>433</v>
      </c>
      <c r="N1" s="40" t="s">
        <v>434</v>
      </c>
      <c r="O1" s="40" t="s">
        <v>435</v>
      </c>
      <c r="P1" s="40" t="s">
        <v>436</v>
      </c>
      <c r="Q1" s="40" t="s">
        <v>437</v>
      </c>
      <c r="R1" s="40" t="s">
        <v>438</v>
      </c>
      <c r="S1" s="40" t="s">
        <v>439</v>
      </c>
      <c r="T1" s="40" t="s">
        <v>440</v>
      </c>
      <c r="U1" s="40" t="s">
        <v>441</v>
      </c>
      <c r="V1" s="40" t="s">
        <v>442</v>
      </c>
      <c r="W1" s="40" t="s">
        <v>443</v>
      </c>
      <c r="X1" s="40" t="s">
        <v>444</v>
      </c>
      <c r="Y1" s="40" t="s">
        <v>445</v>
      </c>
      <c r="Z1" s="40" t="s">
        <v>446</v>
      </c>
      <c r="AA1" s="40" t="s">
        <v>447</v>
      </c>
      <c r="AB1" s="40" t="s">
        <v>448</v>
      </c>
      <c r="AC1" s="40" t="s">
        <v>449</v>
      </c>
      <c r="AD1" s="40" t="s">
        <v>450</v>
      </c>
      <c r="AE1" s="40" t="s">
        <v>451</v>
      </c>
      <c r="AF1" s="40" t="s">
        <v>452</v>
      </c>
      <c r="AG1" s="40" t="s">
        <v>453</v>
      </c>
      <c r="AH1" s="40" t="s">
        <v>454</v>
      </c>
      <c r="AI1" s="40" t="s">
        <v>455</v>
      </c>
      <c r="AJ1" s="40" t="s">
        <v>456</v>
      </c>
      <c r="AK1" s="40" t="s">
        <v>457</v>
      </c>
      <c r="AL1" s="44"/>
    </row>
    <row r="2" spans="1:38" s="41" customFormat="1" ht="91.5">
      <c r="A2" s="41">
        <v>17</v>
      </c>
      <c r="B2" s="41" t="s">
        <v>16</v>
      </c>
      <c r="C2" s="41" t="s">
        <v>458</v>
      </c>
      <c r="D2" s="41" t="s">
        <v>459</v>
      </c>
      <c r="E2" s="41" t="s">
        <v>460</v>
      </c>
      <c r="F2" s="41" t="s">
        <v>461</v>
      </c>
      <c r="G2" s="41" t="s">
        <v>462</v>
      </c>
      <c r="H2" s="41" t="s">
        <v>463</v>
      </c>
      <c r="I2" s="47" t="s">
        <v>464</v>
      </c>
      <c r="M2" s="41" t="s">
        <v>465</v>
      </c>
      <c r="O2" s="41" t="s">
        <v>466</v>
      </c>
      <c r="AB2" s="41" t="s">
        <v>11</v>
      </c>
      <c r="AC2" s="41">
        <v>1</v>
      </c>
      <c r="AD2" s="41" t="s">
        <v>16</v>
      </c>
      <c r="AE2" s="41" t="s">
        <v>467</v>
      </c>
      <c r="AL2" s="46"/>
    </row>
    <row r="3" spans="1:38" s="41" customFormat="1" ht="60.75">
      <c r="A3" s="41">
        <v>18</v>
      </c>
      <c r="B3" s="41" t="s">
        <v>16</v>
      </c>
      <c r="C3" s="41" t="s">
        <v>458</v>
      </c>
      <c r="D3" s="41" t="s">
        <v>459</v>
      </c>
      <c r="E3" s="41" t="s">
        <v>282</v>
      </c>
      <c r="F3" s="41" t="s">
        <v>468</v>
      </c>
      <c r="G3" s="41" t="s">
        <v>469</v>
      </c>
      <c r="H3" s="41" t="s">
        <v>463</v>
      </c>
      <c r="I3" s="47" t="s">
        <v>470</v>
      </c>
      <c r="M3" s="41" t="s">
        <v>465</v>
      </c>
      <c r="O3" s="41" t="s">
        <v>466</v>
      </c>
      <c r="T3" s="41" t="s">
        <v>471</v>
      </c>
      <c r="V3" s="41" t="s">
        <v>472</v>
      </c>
      <c r="AB3" s="41" t="s">
        <v>11</v>
      </c>
      <c r="AC3" s="41">
        <v>1</v>
      </c>
      <c r="AD3" s="41" t="s">
        <v>16</v>
      </c>
      <c r="AE3" s="41" t="s">
        <v>467</v>
      </c>
      <c r="AL3" s="46"/>
    </row>
    <row r="4" spans="1:38" s="41" customFormat="1" ht="60.75">
      <c r="A4" s="41">
        <v>19</v>
      </c>
      <c r="B4" s="41" t="s">
        <v>16</v>
      </c>
      <c r="C4" s="41" t="s">
        <v>458</v>
      </c>
      <c r="D4" s="41" t="s">
        <v>459</v>
      </c>
      <c r="E4" s="41" t="s">
        <v>318</v>
      </c>
      <c r="F4" s="41" t="s">
        <v>473</v>
      </c>
      <c r="G4" s="41" t="s">
        <v>474</v>
      </c>
      <c r="H4" s="41" t="s">
        <v>463</v>
      </c>
      <c r="I4" s="47" t="s">
        <v>475</v>
      </c>
      <c r="M4" s="41" t="s">
        <v>465</v>
      </c>
      <c r="O4" s="41" t="s">
        <v>466</v>
      </c>
      <c r="T4" s="41" t="s">
        <v>471</v>
      </c>
      <c r="V4" s="41" t="s">
        <v>472</v>
      </c>
      <c r="AB4" s="41" t="s">
        <v>11</v>
      </c>
      <c r="AC4" s="41">
        <v>1</v>
      </c>
      <c r="AD4" s="41" t="s">
        <v>16</v>
      </c>
      <c r="AE4" s="41" t="s">
        <v>467</v>
      </c>
      <c r="AL4" s="46"/>
    </row>
    <row r="5" spans="1:38" s="41" customFormat="1" ht="60.75">
      <c r="A5" s="41">
        <v>20</v>
      </c>
      <c r="B5" s="41" t="s">
        <v>16</v>
      </c>
      <c r="C5" s="41" t="s">
        <v>458</v>
      </c>
      <c r="D5" s="41" t="s">
        <v>459</v>
      </c>
      <c r="E5" s="41" t="s">
        <v>318</v>
      </c>
      <c r="F5" s="41" t="s">
        <v>476</v>
      </c>
      <c r="G5" s="41" t="s">
        <v>477</v>
      </c>
      <c r="H5" s="41" t="s">
        <v>463</v>
      </c>
      <c r="I5" s="47" t="s">
        <v>478</v>
      </c>
      <c r="M5" s="41" t="s">
        <v>465</v>
      </c>
      <c r="O5" s="41" t="s">
        <v>466</v>
      </c>
      <c r="T5" s="41" t="s">
        <v>471</v>
      </c>
      <c r="V5" s="41" t="s">
        <v>472</v>
      </c>
      <c r="AB5" s="41" t="s">
        <v>11</v>
      </c>
      <c r="AC5" s="41">
        <v>1</v>
      </c>
      <c r="AD5" s="41" t="s">
        <v>16</v>
      </c>
      <c r="AE5" s="41" t="s">
        <v>467</v>
      </c>
      <c r="AL5" s="46"/>
    </row>
    <row r="6" spans="1:38" s="41" customFormat="1" ht="60.75">
      <c r="A6" s="41">
        <v>21</v>
      </c>
      <c r="B6" s="41" t="s">
        <v>16</v>
      </c>
      <c r="C6" s="41" t="s">
        <v>458</v>
      </c>
      <c r="D6" s="41" t="s">
        <v>459</v>
      </c>
      <c r="E6" s="41" t="s">
        <v>318</v>
      </c>
      <c r="F6" s="41" t="s">
        <v>479</v>
      </c>
      <c r="G6" s="41" t="s">
        <v>469</v>
      </c>
      <c r="H6" s="41" t="s">
        <v>463</v>
      </c>
      <c r="I6" s="47" t="s">
        <v>480</v>
      </c>
      <c r="M6" s="41" t="s">
        <v>465</v>
      </c>
      <c r="O6" s="41" t="s">
        <v>466</v>
      </c>
      <c r="T6" s="41" t="s">
        <v>471</v>
      </c>
      <c r="V6" s="41" t="s">
        <v>472</v>
      </c>
      <c r="AB6" s="41" t="s">
        <v>11</v>
      </c>
      <c r="AC6" s="41">
        <v>1</v>
      </c>
      <c r="AD6" s="41" t="s">
        <v>16</v>
      </c>
      <c r="AE6" s="41" t="s">
        <v>467</v>
      </c>
      <c r="AL6" s="46"/>
    </row>
    <row r="7" spans="1:38" s="41" customFormat="1" ht="167.25">
      <c r="A7" s="41">
        <v>22</v>
      </c>
      <c r="B7" s="41" t="s">
        <v>481</v>
      </c>
      <c r="C7" s="41" t="s">
        <v>482</v>
      </c>
      <c r="D7" s="41" t="s">
        <v>459</v>
      </c>
      <c r="E7" s="41" t="s">
        <v>483</v>
      </c>
      <c r="F7" s="41" t="s">
        <v>484</v>
      </c>
      <c r="G7" s="41" t="s">
        <v>485</v>
      </c>
      <c r="H7" s="41" t="s">
        <v>463</v>
      </c>
      <c r="I7" s="47" t="s">
        <v>486</v>
      </c>
      <c r="M7" s="41" t="s">
        <v>465</v>
      </c>
      <c r="O7" s="41" t="s">
        <v>466</v>
      </c>
      <c r="T7" s="41" t="s">
        <v>471</v>
      </c>
      <c r="V7" s="41" t="s">
        <v>472</v>
      </c>
      <c r="AB7" s="41" t="s">
        <v>11</v>
      </c>
      <c r="AC7" s="41">
        <v>1</v>
      </c>
      <c r="AD7" s="41" t="s">
        <v>487</v>
      </c>
      <c r="AE7" s="41" t="s">
        <v>481</v>
      </c>
      <c r="AL7" s="46"/>
    </row>
    <row r="8" spans="1:38" s="41" customFormat="1" ht="45.75">
      <c r="A8" s="41">
        <v>23</v>
      </c>
      <c r="B8" s="41" t="s">
        <v>481</v>
      </c>
      <c r="C8" s="41" t="s">
        <v>482</v>
      </c>
      <c r="D8" s="41" t="s">
        <v>459</v>
      </c>
      <c r="E8" s="41" t="s">
        <v>483</v>
      </c>
      <c r="F8" s="41" t="s">
        <v>488</v>
      </c>
      <c r="G8" s="41" t="s">
        <v>489</v>
      </c>
      <c r="H8" s="41" t="s">
        <v>463</v>
      </c>
      <c r="I8" s="47" t="s">
        <v>490</v>
      </c>
      <c r="M8" s="41" t="s">
        <v>465</v>
      </c>
      <c r="O8" s="41" t="s">
        <v>466</v>
      </c>
      <c r="T8" s="41" t="s">
        <v>471</v>
      </c>
      <c r="V8" s="41" t="s">
        <v>472</v>
      </c>
      <c r="AB8" s="41" t="s">
        <v>11</v>
      </c>
      <c r="AC8" s="41">
        <v>1</v>
      </c>
      <c r="AD8" s="41" t="s">
        <v>487</v>
      </c>
      <c r="AE8" s="41" t="s">
        <v>481</v>
      </c>
      <c r="AL8" s="46"/>
    </row>
    <row r="9" spans="1:38" s="41" customFormat="1" ht="76.5">
      <c r="A9" s="41">
        <v>24</v>
      </c>
      <c r="B9" s="41" t="s">
        <v>481</v>
      </c>
      <c r="C9" s="41" t="s">
        <v>482</v>
      </c>
      <c r="D9" s="41" t="s">
        <v>459</v>
      </c>
      <c r="E9" s="41" t="s">
        <v>483</v>
      </c>
      <c r="F9" s="41" t="s">
        <v>491</v>
      </c>
      <c r="G9" s="41" t="s">
        <v>492</v>
      </c>
      <c r="H9" s="41" t="s">
        <v>463</v>
      </c>
      <c r="I9" s="50" t="s">
        <v>493</v>
      </c>
      <c r="M9" s="41" t="s">
        <v>465</v>
      </c>
      <c r="O9" s="41" t="s">
        <v>466</v>
      </c>
      <c r="T9" s="41" t="s">
        <v>471</v>
      </c>
      <c r="V9" s="41" t="s">
        <v>472</v>
      </c>
      <c r="AB9" s="41" t="s">
        <v>11</v>
      </c>
      <c r="AC9" s="41">
        <v>1</v>
      </c>
      <c r="AD9" s="41" t="s">
        <v>487</v>
      </c>
      <c r="AE9" s="41" t="s">
        <v>481</v>
      </c>
      <c r="AL9" s="46"/>
    </row>
    <row r="10" spans="1:38" s="41" customFormat="1" ht="76.5">
      <c r="A10" s="41">
        <v>25</v>
      </c>
      <c r="B10" s="41" t="s">
        <v>481</v>
      </c>
      <c r="C10" s="41" t="s">
        <v>482</v>
      </c>
      <c r="D10" s="41" t="s">
        <v>459</v>
      </c>
      <c r="E10" s="41" t="s">
        <v>483</v>
      </c>
      <c r="F10" s="41" t="s">
        <v>494</v>
      </c>
      <c r="G10" s="41" t="s">
        <v>495</v>
      </c>
      <c r="H10" s="41" t="s">
        <v>463</v>
      </c>
      <c r="I10" s="47" t="s">
        <v>495</v>
      </c>
      <c r="M10" s="41" t="s">
        <v>465</v>
      </c>
      <c r="O10" s="41" t="s">
        <v>466</v>
      </c>
      <c r="T10" s="41" t="s">
        <v>471</v>
      </c>
      <c r="V10" s="41" t="s">
        <v>472</v>
      </c>
      <c r="AB10" s="41" t="s">
        <v>11</v>
      </c>
      <c r="AC10" s="41">
        <v>1</v>
      </c>
      <c r="AD10" s="41" t="s">
        <v>487</v>
      </c>
      <c r="AE10" s="41" t="s">
        <v>481</v>
      </c>
      <c r="AL10" s="46"/>
    </row>
    <row r="11" spans="1:38" s="41" customFormat="1" ht="91.5">
      <c r="A11" s="41">
        <v>26</v>
      </c>
      <c r="B11" s="41" t="s">
        <v>481</v>
      </c>
      <c r="C11" s="41" t="s">
        <v>482</v>
      </c>
      <c r="D11" s="41" t="s">
        <v>459</v>
      </c>
      <c r="E11" s="41" t="s">
        <v>483</v>
      </c>
      <c r="F11" s="41" t="s">
        <v>496</v>
      </c>
      <c r="G11" s="41" t="s">
        <v>497</v>
      </c>
      <c r="H11" s="41" t="s">
        <v>463</v>
      </c>
      <c r="I11" s="47" t="s">
        <v>498</v>
      </c>
      <c r="M11" s="41" t="s">
        <v>465</v>
      </c>
      <c r="O11" s="41" t="s">
        <v>466</v>
      </c>
      <c r="T11" s="41" t="s">
        <v>471</v>
      </c>
      <c r="V11" s="41" t="s">
        <v>472</v>
      </c>
      <c r="AB11" s="41" t="s">
        <v>11</v>
      </c>
      <c r="AC11" s="41">
        <v>1</v>
      </c>
      <c r="AD11" s="41" t="s">
        <v>487</v>
      </c>
      <c r="AE11" s="41" t="s">
        <v>481</v>
      </c>
      <c r="AL11" s="46"/>
    </row>
    <row r="12" spans="1:38" s="41" customFormat="1" ht="60.75">
      <c r="A12" s="41">
        <v>27</v>
      </c>
      <c r="B12" s="41" t="s">
        <v>481</v>
      </c>
      <c r="C12" s="41" t="s">
        <v>482</v>
      </c>
      <c r="D12" s="41" t="s">
        <v>459</v>
      </c>
      <c r="E12" s="41" t="s">
        <v>499</v>
      </c>
      <c r="F12" s="41" t="s">
        <v>500</v>
      </c>
      <c r="G12" s="41" t="s">
        <v>501</v>
      </c>
      <c r="H12" s="41" t="s">
        <v>463</v>
      </c>
      <c r="I12" s="47" t="s">
        <v>502</v>
      </c>
      <c r="M12" s="41" t="s">
        <v>465</v>
      </c>
      <c r="O12" s="41" t="s">
        <v>503</v>
      </c>
      <c r="T12" s="41" t="s">
        <v>471</v>
      </c>
      <c r="V12" s="54" t="s">
        <v>472</v>
      </c>
      <c r="AB12" s="41" t="s">
        <v>11</v>
      </c>
      <c r="AC12" s="41">
        <v>1</v>
      </c>
      <c r="AD12" s="41" t="s">
        <v>487</v>
      </c>
      <c r="AE12" s="41" t="s">
        <v>481</v>
      </c>
      <c r="AL12" s="46"/>
    </row>
    <row r="13" spans="1:38" s="41" customFormat="1" ht="60.75">
      <c r="A13" s="41">
        <v>28</v>
      </c>
      <c r="B13" s="41" t="s">
        <v>481</v>
      </c>
      <c r="C13" s="41" t="s">
        <v>482</v>
      </c>
      <c r="D13" s="41" t="s">
        <v>459</v>
      </c>
      <c r="E13" s="41" t="s">
        <v>499</v>
      </c>
      <c r="F13" s="41" t="s">
        <v>504</v>
      </c>
      <c r="G13" s="41" t="s">
        <v>505</v>
      </c>
      <c r="H13" s="41" t="s">
        <v>463</v>
      </c>
      <c r="I13" s="47" t="s">
        <v>506</v>
      </c>
      <c r="M13" s="41" t="s">
        <v>465</v>
      </c>
      <c r="O13" s="41" t="s">
        <v>503</v>
      </c>
      <c r="T13" s="41" t="s">
        <v>471</v>
      </c>
      <c r="V13" s="54" t="s">
        <v>472</v>
      </c>
      <c r="AB13" s="41" t="s">
        <v>11</v>
      </c>
      <c r="AC13" s="41">
        <v>1</v>
      </c>
      <c r="AD13" s="41" t="s">
        <v>487</v>
      </c>
      <c r="AE13" s="41" t="s">
        <v>481</v>
      </c>
      <c r="AL13" s="46"/>
    </row>
    <row r="14" spans="1:38" s="41" customFormat="1" ht="76.5">
      <c r="A14" s="41">
        <v>29</v>
      </c>
      <c r="B14" s="41" t="s">
        <v>481</v>
      </c>
      <c r="C14" s="41" t="s">
        <v>482</v>
      </c>
      <c r="D14" s="41" t="s">
        <v>459</v>
      </c>
      <c r="E14" s="41" t="s">
        <v>499</v>
      </c>
      <c r="F14" s="41" t="s">
        <v>507</v>
      </c>
      <c r="G14" s="41" t="s">
        <v>508</v>
      </c>
      <c r="H14" s="41" t="s">
        <v>463</v>
      </c>
      <c r="I14" s="47" t="s">
        <v>509</v>
      </c>
      <c r="M14" s="41" t="s">
        <v>465</v>
      </c>
      <c r="O14" s="41" t="s">
        <v>466</v>
      </c>
      <c r="T14" s="41" t="s">
        <v>471</v>
      </c>
      <c r="V14" s="54" t="s">
        <v>472</v>
      </c>
      <c r="AB14" s="41" t="s">
        <v>11</v>
      </c>
      <c r="AC14" s="41">
        <v>1</v>
      </c>
      <c r="AD14" s="41" t="s">
        <v>487</v>
      </c>
      <c r="AE14" s="41" t="s">
        <v>481</v>
      </c>
      <c r="AL14" s="46"/>
    </row>
    <row r="15" spans="1:38" s="41" customFormat="1" ht="91.5">
      <c r="A15" s="41">
        <v>30</v>
      </c>
      <c r="B15" s="41" t="s">
        <v>481</v>
      </c>
      <c r="C15" s="41" t="s">
        <v>482</v>
      </c>
      <c r="D15" s="41" t="s">
        <v>459</v>
      </c>
      <c r="E15" s="41" t="s">
        <v>499</v>
      </c>
      <c r="F15" s="41" t="s">
        <v>510</v>
      </c>
      <c r="G15" s="41" t="s">
        <v>511</v>
      </c>
      <c r="H15" s="41" t="s">
        <v>463</v>
      </c>
      <c r="I15" s="47" t="s">
        <v>512</v>
      </c>
      <c r="M15" s="41" t="s">
        <v>465</v>
      </c>
      <c r="O15" s="41" t="s">
        <v>466</v>
      </c>
      <c r="AB15" s="41" t="s">
        <v>11</v>
      </c>
      <c r="AC15" s="41">
        <v>1</v>
      </c>
      <c r="AD15" s="41" t="s">
        <v>487</v>
      </c>
      <c r="AE15" s="41" t="s">
        <v>481</v>
      </c>
      <c r="AL15" s="46"/>
    </row>
    <row r="16" spans="1:38" s="41" customFormat="1" ht="60.75">
      <c r="A16" s="41">
        <v>31</v>
      </c>
      <c r="B16" s="41" t="s">
        <v>481</v>
      </c>
      <c r="C16" s="41" t="s">
        <v>482</v>
      </c>
      <c r="D16" s="41" t="s">
        <v>459</v>
      </c>
      <c r="E16" s="41" t="s">
        <v>499</v>
      </c>
      <c r="F16" s="41" t="s">
        <v>513</v>
      </c>
      <c r="G16" s="41" t="s">
        <v>514</v>
      </c>
      <c r="H16" s="41" t="s">
        <v>463</v>
      </c>
      <c r="I16" s="47" t="s">
        <v>515</v>
      </c>
      <c r="M16" s="41" t="s">
        <v>465</v>
      </c>
      <c r="O16" s="41" t="s">
        <v>466</v>
      </c>
      <c r="AB16" s="41" t="s">
        <v>11</v>
      </c>
      <c r="AC16" s="41">
        <v>1</v>
      </c>
      <c r="AD16" s="41" t="s">
        <v>487</v>
      </c>
      <c r="AE16" s="41" t="s">
        <v>481</v>
      </c>
      <c r="AL16" s="46"/>
    </row>
    <row r="17" spans="1:38" s="41" customFormat="1" ht="60.75">
      <c r="A17" s="41">
        <v>32</v>
      </c>
      <c r="B17" s="41" t="s">
        <v>481</v>
      </c>
      <c r="C17" s="41" t="s">
        <v>482</v>
      </c>
      <c r="D17" s="41" t="s">
        <v>459</v>
      </c>
      <c r="E17" s="41" t="s">
        <v>483</v>
      </c>
      <c r="F17" s="41" t="s">
        <v>516</v>
      </c>
      <c r="G17" s="41" t="s">
        <v>517</v>
      </c>
      <c r="H17" s="41" t="s">
        <v>463</v>
      </c>
      <c r="I17" s="47" t="s">
        <v>518</v>
      </c>
      <c r="M17" s="41" t="s">
        <v>465</v>
      </c>
      <c r="O17" s="41" t="s">
        <v>466</v>
      </c>
      <c r="AB17" s="41" t="s">
        <v>11</v>
      </c>
      <c r="AC17" s="41">
        <v>1</v>
      </c>
      <c r="AD17" s="41" t="s">
        <v>487</v>
      </c>
      <c r="AE17" s="41" t="s">
        <v>481</v>
      </c>
      <c r="AL17" s="46"/>
    </row>
    <row r="18" spans="1:38" s="41" customFormat="1" ht="45.75">
      <c r="A18" s="41">
        <v>33</v>
      </c>
      <c r="B18" s="41" t="s">
        <v>481</v>
      </c>
      <c r="C18" s="41" t="s">
        <v>482</v>
      </c>
      <c r="D18" s="41" t="s">
        <v>459</v>
      </c>
      <c r="E18" s="41" t="s">
        <v>483</v>
      </c>
      <c r="F18" s="41" t="s">
        <v>519</v>
      </c>
      <c r="G18" s="41" t="s">
        <v>520</v>
      </c>
      <c r="H18" s="41" t="s">
        <v>463</v>
      </c>
      <c r="I18" s="47" t="s">
        <v>521</v>
      </c>
      <c r="M18" s="41" t="s">
        <v>465</v>
      </c>
      <c r="O18" s="41" t="s">
        <v>466</v>
      </c>
      <c r="T18" s="41" t="s">
        <v>471</v>
      </c>
      <c r="V18" s="54" t="s">
        <v>472</v>
      </c>
      <c r="AB18" s="41" t="s">
        <v>11</v>
      </c>
      <c r="AC18" s="41">
        <v>1</v>
      </c>
      <c r="AD18" s="41" t="s">
        <v>487</v>
      </c>
      <c r="AE18" s="41" t="s">
        <v>481</v>
      </c>
      <c r="AL18" s="46"/>
    </row>
    <row r="19" spans="1:38" s="41" customFormat="1" ht="76.5">
      <c r="A19" s="41">
        <v>34</v>
      </c>
      <c r="B19" s="41" t="s">
        <v>481</v>
      </c>
      <c r="C19" s="41" t="s">
        <v>482</v>
      </c>
      <c r="D19" s="41" t="s">
        <v>459</v>
      </c>
      <c r="E19" s="49" t="s">
        <v>282</v>
      </c>
      <c r="F19" s="41" t="s">
        <v>522</v>
      </c>
      <c r="G19" s="41" t="s">
        <v>523</v>
      </c>
      <c r="H19" s="41" t="s">
        <v>463</v>
      </c>
      <c r="I19" s="47" t="s">
        <v>524</v>
      </c>
      <c r="M19" s="41" t="s">
        <v>525</v>
      </c>
      <c r="O19" s="41" t="s">
        <v>466</v>
      </c>
      <c r="T19" s="41" t="s">
        <v>471</v>
      </c>
      <c r="V19" s="54" t="s">
        <v>472</v>
      </c>
      <c r="AB19" s="41" t="s">
        <v>11</v>
      </c>
      <c r="AC19" s="41">
        <v>1</v>
      </c>
      <c r="AD19" s="41" t="s">
        <v>487</v>
      </c>
      <c r="AE19" s="41" t="s">
        <v>481</v>
      </c>
      <c r="AL19" s="46"/>
    </row>
    <row r="20" spans="1:38" s="41" customFormat="1" ht="76.5">
      <c r="A20" s="41">
        <v>35</v>
      </c>
      <c r="B20" s="41" t="s">
        <v>481</v>
      </c>
      <c r="C20" s="41" t="s">
        <v>482</v>
      </c>
      <c r="D20" s="41" t="s">
        <v>459</v>
      </c>
      <c r="E20" s="41" t="s">
        <v>483</v>
      </c>
      <c r="F20" s="41" t="s">
        <v>526</v>
      </c>
      <c r="G20" s="41" t="s">
        <v>527</v>
      </c>
      <c r="H20" s="41" t="s">
        <v>463</v>
      </c>
      <c r="I20" s="47" t="s">
        <v>528</v>
      </c>
      <c r="M20" s="41" t="s">
        <v>465</v>
      </c>
      <c r="O20" s="41" t="s">
        <v>466</v>
      </c>
      <c r="AB20" s="41" t="s">
        <v>11</v>
      </c>
      <c r="AC20" s="41">
        <v>1</v>
      </c>
      <c r="AD20" s="41" t="s">
        <v>487</v>
      </c>
      <c r="AE20" s="41" t="s">
        <v>481</v>
      </c>
      <c r="AL20" s="46"/>
    </row>
    <row r="21" spans="1:38" s="41" customFormat="1" ht="76.5">
      <c r="A21" s="41">
        <v>36</v>
      </c>
      <c r="B21" s="41" t="s">
        <v>481</v>
      </c>
      <c r="C21" s="41" t="s">
        <v>529</v>
      </c>
      <c r="D21" s="41" t="s">
        <v>530</v>
      </c>
      <c r="E21" s="41" t="s">
        <v>113</v>
      </c>
      <c r="F21" s="41" t="s">
        <v>531</v>
      </c>
      <c r="G21" s="41" t="s">
        <v>532</v>
      </c>
      <c r="H21" s="41" t="s">
        <v>463</v>
      </c>
      <c r="I21" s="48" t="s">
        <v>533</v>
      </c>
      <c r="M21" s="41" t="s">
        <v>525</v>
      </c>
      <c r="O21" s="41" t="s">
        <v>503</v>
      </c>
      <c r="T21" s="41" t="s">
        <v>471</v>
      </c>
      <c r="V21" s="41" t="s">
        <v>472</v>
      </c>
      <c r="AB21" s="41" t="s">
        <v>11</v>
      </c>
      <c r="AC21" s="41">
        <v>1</v>
      </c>
      <c r="AD21" s="41" t="s">
        <v>487</v>
      </c>
      <c r="AE21" s="41" t="s">
        <v>481</v>
      </c>
      <c r="AL21" s="46"/>
    </row>
    <row r="22" spans="1:38" s="41" customFormat="1" ht="60.75">
      <c r="A22" s="51">
        <v>37</v>
      </c>
      <c r="B22" s="51" t="s">
        <v>481</v>
      </c>
      <c r="C22" s="51" t="s">
        <v>534</v>
      </c>
      <c r="D22" s="51" t="s">
        <v>459</v>
      </c>
      <c r="E22" s="51" t="s">
        <v>535</v>
      </c>
      <c r="F22" s="51" t="s">
        <v>536</v>
      </c>
      <c r="G22" s="51" t="s">
        <v>537</v>
      </c>
      <c r="H22" s="51" t="s">
        <v>463</v>
      </c>
      <c r="I22" s="50" t="s">
        <v>538</v>
      </c>
      <c r="J22" s="51"/>
      <c r="K22" s="51"/>
      <c r="L22" s="51"/>
      <c r="M22" s="51" t="s">
        <v>465</v>
      </c>
      <c r="N22" s="51"/>
      <c r="O22" s="51" t="s">
        <v>466</v>
      </c>
      <c r="P22" s="51"/>
      <c r="Q22" s="51"/>
      <c r="R22" s="51"/>
      <c r="S22" s="51"/>
      <c r="T22" s="51" t="s">
        <v>471</v>
      </c>
      <c r="U22" s="51"/>
      <c r="V22" s="54" t="s">
        <v>472</v>
      </c>
      <c r="W22" s="51"/>
      <c r="X22" s="51"/>
      <c r="Y22" s="51"/>
      <c r="Z22" s="51"/>
      <c r="AA22" s="51"/>
      <c r="AB22" s="51" t="s">
        <v>11</v>
      </c>
      <c r="AC22" s="51">
        <v>1</v>
      </c>
      <c r="AD22" s="51" t="s">
        <v>487</v>
      </c>
      <c r="AE22" s="51" t="s">
        <v>481</v>
      </c>
      <c r="AL22" s="46"/>
    </row>
    <row r="23" spans="1:38" ht="60.75">
      <c r="A23" s="52">
        <v>38</v>
      </c>
      <c r="B23" s="52" t="s">
        <v>481</v>
      </c>
      <c r="C23" s="52" t="s">
        <v>534</v>
      </c>
      <c r="D23" s="52" t="s">
        <v>459</v>
      </c>
      <c r="E23" s="52" t="s">
        <v>535</v>
      </c>
      <c r="F23" s="52" t="s">
        <v>539</v>
      </c>
      <c r="G23" s="52" t="s">
        <v>540</v>
      </c>
      <c r="H23" s="52" t="s">
        <v>463</v>
      </c>
      <c r="I23" s="53" t="s">
        <v>541</v>
      </c>
      <c r="J23" s="52"/>
      <c r="K23" s="52"/>
      <c r="L23" s="52"/>
      <c r="M23" s="52" t="s">
        <v>465</v>
      </c>
      <c r="N23" s="52"/>
      <c r="O23" s="52" t="s">
        <v>466</v>
      </c>
      <c r="P23" s="52"/>
      <c r="Q23" s="52"/>
      <c r="R23" s="52"/>
      <c r="S23" s="52"/>
      <c r="T23" s="52" t="s">
        <v>471</v>
      </c>
      <c r="U23" s="52"/>
      <c r="V23" s="52" t="s">
        <v>472</v>
      </c>
      <c r="W23" s="52"/>
      <c r="X23" s="52"/>
      <c r="Y23" s="52"/>
      <c r="Z23" s="52"/>
      <c r="AA23" s="52"/>
      <c r="AB23" s="52" t="s">
        <v>11</v>
      </c>
      <c r="AC23" s="52">
        <v>1</v>
      </c>
      <c r="AD23" s="52" t="s">
        <v>487</v>
      </c>
      <c r="AE23" s="52" t="s">
        <v>481</v>
      </c>
      <c r="AF23" s="46"/>
      <c r="AG23" s="41"/>
      <c r="AH23" s="41"/>
      <c r="AI23" s="41"/>
      <c r="AJ23" s="41"/>
      <c r="AK23" s="41"/>
    </row>
    <row r="24" spans="1:38">
      <c r="AF24" s="46"/>
      <c r="AG24" s="41"/>
      <c r="AH24" s="41"/>
      <c r="AI24" s="41"/>
      <c r="AJ24" s="41"/>
      <c r="AK24" s="41"/>
    </row>
    <row r="25" spans="1:38">
      <c r="AF25" s="46"/>
      <c r="AG25" s="41"/>
      <c r="AH25" s="41"/>
      <c r="AI25" s="41"/>
      <c r="AJ25" s="41"/>
      <c r="AK25" s="41"/>
    </row>
    <row r="26" spans="1:38">
      <c r="AF26" s="46"/>
      <c r="AG26" s="41"/>
      <c r="AH26" s="41"/>
      <c r="AI26" s="41"/>
      <c r="AJ26" s="41"/>
      <c r="AK26" s="41"/>
    </row>
    <row r="27" spans="1:38">
      <c r="AF27" s="46"/>
      <c r="AG27" s="41"/>
      <c r="AH27" s="41"/>
      <c r="AI27" s="41"/>
      <c r="AJ27" s="41"/>
      <c r="AK27" s="41"/>
    </row>
    <row r="28" spans="1:38">
      <c r="AF28" s="46"/>
      <c r="AG28" s="41"/>
      <c r="AH28" s="41"/>
      <c r="AI28" s="41"/>
      <c r="AJ28" s="41"/>
      <c r="AK28" s="41"/>
    </row>
    <row r="29" spans="1:38">
      <c r="AF29" s="46"/>
      <c r="AG29" s="41"/>
      <c r="AH29" s="41"/>
      <c r="AI29" s="41"/>
      <c r="AJ29" s="41"/>
      <c r="AK29" s="41"/>
    </row>
    <row r="30" spans="1:38">
      <c r="AF30" s="46"/>
      <c r="AG30" s="41"/>
      <c r="AH30" s="41"/>
      <c r="AI30" s="41"/>
      <c r="AJ30" s="41"/>
      <c r="AK30" s="41"/>
    </row>
    <row r="31" spans="1:38">
      <c r="AF31" s="46"/>
      <c r="AG31" s="41"/>
      <c r="AH31" s="41"/>
      <c r="AI31" s="41"/>
      <c r="AJ31" s="41"/>
      <c r="AK31" s="41"/>
    </row>
    <row r="32" spans="1:38">
      <c r="AF32" s="46"/>
      <c r="AG32" s="41"/>
      <c r="AH32" s="41"/>
      <c r="AI32" s="41"/>
      <c r="AJ32" s="41"/>
      <c r="AK32" s="41"/>
    </row>
    <row r="33" spans="32:37">
      <c r="AF33" s="46"/>
      <c r="AG33" s="41"/>
      <c r="AH33" s="41"/>
      <c r="AI33" s="41"/>
      <c r="AJ33" s="41"/>
      <c r="AK33" s="41"/>
    </row>
    <row r="34" spans="32:37">
      <c r="AF34" s="46"/>
      <c r="AG34" s="41"/>
      <c r="AH34" s="41"/>
      <c r="AI34" s="41"/>
      <c r="AJ34" s="41"/>
      <c r="AK34" s="41"/>
    </row>
    <row r="35" spans="32:37">
      <c r="AF35" s="46"/>
      <c r="AG35" s="41"/>
      <c r="AH35" s="41"/>
      <c r="AI35" s="41"/>
      <c r="AJ35" s="41"/>
      <c r="AK35" s="41"/>
    </row>
    <row r="36" spans="32:37">
      <c r="AF36" s="46"/>
      <c r="AG36" s="41"/>
      <c r="AH36" s="41"/>
      <c r="AI36" s="41"/>
      <c r="AJ36" s="41"/>
      <c r="AK36" s="41"/>
    </row>
    <row r="37" spans="32:37">
      <c r="AF37" s="46"/>
      <c r="AG37" s="41"/>
      <c r="AH37" s="41"/>
      <c r="AI37" s="41"/>
      <c r="AJ37" s="41"/>
      <c r="AK37" s="41"/>
    </row>
    <row r="38" spans="32:37">
      <c r="AF38" s="46"/>
      <c r="AG38" s="41"/>
      <c r="AH38" s="41"/>
      <c r="AI38" s="41"/>
      <c r="AJ38" s="41"/>
      <c r="AK38" s="41"/>
    </row>
    <row r="39" spans="32:37">
      <c r="AF39" s="46"/>
      <c r="AG39" s="41"/>
      <c r="AH39" s="41"/>
      <c r="AI39" s="41"/>
      <c r="AJ39" s="41"/>
      <c r="AK39" s="41"/>
    </row>
    <row r="40" spans="32:37">
      <c r="AF40" s="46"/>
      <c r="AG40" s="41"/>
      <c r="AH40" s="41"/>
      <c r="AI40" s="41"/>
      <c r="AJ40" s="41"/>
      <c r="AK40" s="41"/>
    </row>
    <row r="41" spans="32:37">
      <c r="AF41" s="46"/>
      <c r="AG41" s="41"/>
      <c r="AH41" s="41"/>
      <c r="AI41" s="41"/>
      <c r="AJ41" s="41"/>
      <c r="AK41" s="41"/>
    </row>
    <row r="42" spans="32:37">
      <c r="AF42" s="46"/>
      <c r="AG42" s="41"/>
      <c r="AH42" s="41"/>
      <c r="AI42" s="41"/>
      <c r="AJ42" s="41"/>
      <c r="AK42" s="41"/>
    </row>
    <row r="43" spans="32:37">
      <c r="AF43" s="46"/>
      <c r="AG43" s="41"/>
      <c r="AH43" s="41"/>
      <c r="AI43" s="41"/>
      <c r="AJ43" s="41"/>
      <c r="AK43" s="41"/>
    </row>
    <row r="44" spans="32:37">
      <c r="AF44" s="46"/>
      <c r="AG44" s="41"/>
      <c r="AH44" s="41"/>
      <c r="AI44" s="41"/>
      <c r="AJ44" s="41"/>
      <c r="AK44" s="41"/>
    </row>
    <row r="45" spans="32:37">
      <c r="AF45" s="46"/>
      <c r="AG45" s="41"/>
      <c r="AH45" s="41"/>
      <c r="AI45" s="41"/>
      <c r="AJ45" s="41"/>
      <c r="AK45" s="41"/>
    </row>
    <row r="46" spans="32:37">
      <c r="AF46" s="46"/>
      <c r="AG46" s="41"/>
      <c r="AH46" s="41"/>
      <c r="AI46" s="41"/>
      <c r="AJ46" s="41"/>
      <c r="AK46" s="41"/>
    </row>
  </sheetData>
  <dataValidations count="6">
    <dataValidation type="list" showInputMessage="1" showErrorMessage="1" sqref="M47:M1048576 M1:M45" xr:uid="{823FE97D-2F29-44C5-AA0D-2503ADB16AFA}">
      <formula1>"Critical, Non-Critical"</formula1>
    </dataValidation>
    <dataValidation type="list" showInputMessage="1" showErrorMessage="1" sqref="O47:O1048576 O1:O45" xr:uid="{F473C1E5-E04B-4782-A8C8-278C4502C580}">
      <formula1>"Bug, Enhancement"</formula1>
    </dataValidation>
    <dataValidation type="list" showInputMessage="1" showErrorMessage="1" sqref="Q47:Q1048576 Q21:Q45 Q1:Q19" xr:uid="{1146C6DA-2AAF-485F-AFC1-3A78C446DC45}">
      <formula1>"Under Development, Under Testing"</formula1>
    </dataValidation>
    <dataValidation type="list" allowBlank="1" showInputMessage="1" showErrorMessage="1" sqref="AA21:AA1048576 AA1:AA19" xr:uid="{70F2A8E9-0225-4223-867A-EBA2ADB9A593}">
      <formula1>"Completed, In-Testing, Pending"</formula1>
    </dataValidation>
    <dataValidation allowBlank="1" showInputMessage="1" showErrorMessage="1" sqref="AB1:AB1048576" xr:uid="{362A2DEF-DCBC-4350-ACEB-AD3BB117C351}"/>
    <dataValidation type="list" allowBlank="1" showInputMessage="1" showErrorMessage="1" sqref="AC1:AC1048576" xr:uid="{3F68C092-0685-4BA0-92FA-2E65DFD073E1}">
      <formula1>"1, 2, 3, 4, 5"</formula1>
    </dataValidation>
  </dataValidations>
  <hyperlinks>
    <hyperlink ref="I2" r:id="rId1" xr:uid="{A1479A91-8B78-403D-8B19-00A8C23D7F56}"/>
    <hyperlink ref="I3" r:id="rId2" xr:uid="{02170A38-8CBB-4BCD-9D7A-B6601B083C92}"/>
    <hyperlink ref="I4" r:id="rId3" xr:uid="{116A7AEB-7BE4-47BD-BF47-2D3BA33A4BE1}"/>
    <hyperlink ref="I5" r:id="rId4" xr:uid="{22E56A44-B07E-47E8-BA20-CBC5B05F017A}"/>
    <hyperlink ref="I6" r:id="rId5" xr:uid="{DFC586DD-DCC2-4360-86F7-A456DBCF3360}"/>
    <hyperlink ref="I7" r:id="rId6" display="Decimal Balance-Maker-Own Module-Transaction module" xr:uid="{A0DD1341-7784-4AFA-A3A8-A88180F0AC3B}"/>
    <hyperlink ref="I8" r:id="rId7" xr:uid="{06BEBFF7-B171-49AD-81B2-E48BF12B525F}"/>
    <hyperlink ref="I10" r:id="rId8" xr:uid="{05006E9B-9BC9-4F14-A831-60CF96CE1A3E}"/>
    <hyperlink ref="I11" r:id="rId9" xr:uid="{7256D006-95A8-44B6-A635-31A2E25A7C3B}"/>
    <hyperlink ref="I12" r:id="rId10" xr:uid="{851127C0-3286-40FD-BE29-29374F0CB5C7}"/>
    <hyperlink ref="I13" r:id="rId11" xr:uid="{E1260111-8482-4530-990C-D9433D1AD000}"/>
    <hyperlink ref="I14" r:id="rId12" xr:uid="{8BF4AAB8-10FD-47E6-97D6-EC2273C0C032}"/>
    <hyperlink ref="I15" r:id="rId13" xr:uid="{8F038B61-F5CC-4E7F-B570-EEB76E8D3A27}"/>
    <hyperlink ref="I16" r:id="rId14" xr:uid="{C5F484AD-95EE-437C-B53F-BE4C9CF39E42}"/>
    <hyperlink ref="I19" r:id="rId15" xr:uid="{36017D43-32CC-4288-B2A2-3F6AF4B19CF8}"/>
    <hyperlink ref="I17" r:id="rId16" xr:uid="{733CC57A-71C9-4AE9-BC64-24D6E3B181DA}"/>
    <hyperlink ref="I18" r:id="rId17" xr:uid="{82A494CD-A6B4-4E56-9796-D1BFBFC0C4F1}"/>
    <hyperlink ref="I21" r:id="rId18" xr:uid="{17C7DE20-D54F-448D-8312-839E7A47F6EC}"/>
    <hyperlink ref="I9" r:id="rId19" xr:uid="{D5BC0600-E553-4B31-9368-1F151CC514FA}"/>
    <hyperlink ref="I20" r:id="rId20" xr:uid="{7C939696-3214-4239-8E38-623EA2FD6A6D}"/>
    <hyperlink ref="I22" r:id="rId21" xr:uid="{1DE34648-4315-4CCE-81DB-CC42221168F3}"/>
    <hyperlink ref="I23" r:id="rId22" xr:uid="{D17DBE24-4680-4184-AE99-DAB776C4FB6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597B6-F2D2-447F-95CA-CE67DCED0837}">
  <dimension ref="A1:AL46"/>
  <sheetViews>
    <sheetView tabSelected="1" workbookViewId="0">
      <pane ySplit="1" topLeftCell="A5" activePane="bottomLeft" state="frozen"/>
      <selection pane="bottomLeft" activeCell="E11" sqref="E11"/>
    </sheetView>
  </sheetViews>
  <sheetFormatPr defaultRowHeight="15"/>
  <cols>
    <col min="1" max="1" width="4.140625" style="42" bestFit="1" customWidth="1"/>
    <col min="2" max="2" width="13.42578125" style="42" customWidth="1"/>
    <col min="3" max="3" width="14" style="42" customWidth="1"/>
    <col min="4" max="4" width="12.5703125" style="42" customWidth="1"/>
    <col min="5" max="5" width="11" style="42" bestFit="1" customWidth="1"/>
    <col min="6" max="7" width="26.140625" style="42" customWidth="1"/>
    <col min="8" max="9" width="20.140625" style="42" customWidth="1"/>
    <col min="10" max="10" width="8.7109375" style="42" hidden="1" customWidth="1"/>
    <col min="11" max="11" width="9.140625" style="42" hidden="1" customWidth="1"/>
    <col min="12" max="12" width="8.140625" style="42" hidden="1" customWidth="1"/>
    <col min="13" max="13" width="9.140625" style="42"/>
    <col min="14" max="14" width="5.42578125" style="42" hidden="1" customWidth="1"/>
    <col min="15" max="15" width="9.140625" style="42"/>
    <col min="16" max="16" width="14.85546875" style="42" hidden="1" customWidth="1"/>
    <col min="17" max="17" width="9.140625" style="42" hidden="1" customWidth="1"/>
    <col min="18" max="19" width="14.140625" style="42" hidden="1" customWidth="1"/>
    <col min="20" max="20" width="14.7109375" style="42" customWidth="1"/>
    <col min="21" max="21" width="14.7109375" style="42" hidden="1" customWidth="1"/>
    <col min="22" max="22" width="9.140625" style="42" customWidth="1"/>
    <col min="23" max="24" width="13" style="42" hidden="1" customWidth="1"/>
    <col min="25" max="26" width="12.42578125" style="42" hidden="1" customWidth="1"/>
    <col min="27" max="27" width="0" style="42" hidden="1" customWidth="1"/>
    <col min="28" max="29" width="9.140625" style="42"/>
    <col min="30" max="31" width="11.28515625" style="42" customWidth="1"/>
    <col min="32" max="32" width="12" style="42" hidden="1" customWidth="1"/>
    <col min="33" max="34" width="9.140625" style="42" hidden="1" customWidth="1"/>
    <col min="35" max="35" width="8" style="42" hidden="1" customWidth="1"/>
    <col min="36" max="36" width="23" style="42" hidden="1" customWidth="1"/>
    <col min="37" max="37" width="15.5703125" style="42" hidden="1" customWidth="1"/>
    <col min="38" max="16384" width="9.140625" style="42"/>
  </cols>
  <sheetData>
    <row r="1" spans="1:38" s="45" customFormat="1" ht="30.75">
      <c r="A1" s="40" t="s">
        <v>425</v>
      </c>
      <c r="B1" s="40" t="s">
        <v>426</v>
      </c>
      <c r="C1" s="40" t="s">
        <v>21</v>
      </c>
      <c r="D1" s="40" t="s">
        <v>427</v>
      </c>
      <c r="E1" s="40" t="s">
        <v>428</v>
      </c>
      <c r="F1" s="40" t="s">
        <v>429</v>
      </c>
      <c r="G1" s="40" t="s">
        <v>26</v>
      </c>
      <c r="H1" s="40" t="s">
        <v>27</v>
      </c>
      <c r="I1" s="40" t="s">
        <v>430</v>
      </c>
      <c r="J1" s="40" t="s">
        <v>30</v>
      </c>
      <c r="K1" s="40" t="s">
        <v>431</v>
      </c>
      <c r="L1" s="40" t="s">
        <v>432</v>
      </c>
      <c r="M1" s="43" t="s">
        <v>433</v>
      </c>
      <c r="N1" s="40" t="s">
        <v>434</v>
      </c>
      <c r="O1" s="40" t="s">
        <v>435</v>
      </c>
      <c r="P1" s="40" t="s">
        <v>436</v>
      </c>
      <c r="Q1" s="40" t="s">
        <v>437</v>
      </c>
      <c r="R1" s="40" t="s">
        <v>438</v>
      </c>
      <c r="S1" s="40" t="s">
        <v>439</v>
      </c>
      <c r="T1" s="40" t="s">
        <v>440</v>
      </c>
      <c r="U1" s="40" t="s">
        <v>441</v>
      </c>
      <c r="V1" s="40" t="s">
        <v>442</v>
      </c>
      <c r="W1" s="40" t="s">
        <v>443</v>
      </c>
      <c r="X1" s="40" t="s">
        <v>444</v>
      </c>
      <c r="Y1" s="40" t="s">
        <v>445</v>
      </c>
      <c r="Z1" s="40" t="s">
        <v>446</v>
      </c>
      <c r="AA1" s="40" t="s">
        <v>447</v>
      </c>
      <c r="AB1" s="40" t="s">
        <v>448</v>
      </c>
      <c r="AC1" s="40" t="s">
        <v>449</v>
      </c>
      <c r="AD1" s="40" t="s">
        <v>450</v>
      </c>
      <c r="AE1" s="40" t="s">
        <v>451</v>
      </c>
      <c r="AF1" s="40" t="s">
        <v>452</v>
      </c>
      <c r="AG1" s="40" t="s">
        <v>453</v>
      </c>
      <c r="AH1" s="40" t="s">
        <v>454</v>
      </c>
      <c r="AI1" s="40" t="s">
        <v>455</v>
      </c>
      <c r="AJ1" s="40" t="s">
        <v>456</v>
      </c>
      <c r="AK1" s="40" t="s">
        <v>457</v>
      </c>
      <c r="AL1" s="44"/>
    </row>
    <row r="2" spans="1:38" s="41" customFormat="1" ht="45.75">
      <c r="A2" s="41">
        <v>1</v>
      </c>
      <c r="B2" s="41" t="s">
        <v>467</v>
      </c>
      <c r="C2" s="41" t="s">
        <v>458</v>
      </c>
      <c r="D2" s="41" t="s">
        <v>542</v>
      </c>
      <c r="E2" s="41" t="s">
        <v>543</v>
      </c>
      <c r="F2" s="41" t="s">
        <v>544</v>
      </c>
      <c r="G2" s="41" t="s">
        <v>545</v>
      </c>
      <c r="H2" s="41" t="s">
        <v>463</v>
      </c>
      <c r="I2" s="55" t="s">
        <v>546</v>
      </c>
      <c r="M2" s="41" t="s">
        <v>525</v>
      </c>
      <c r="O2" s="41" t="s">
        <v>466</v>
      </c>
      <c r="AB2" s="41" t="s">
        <v>11</v>
      </c>
      <c r="AC2" s="41">
        <v>2</v>
      </c>
      <c r="AD2" s="41" t="s">
        <v>547</v>
      </c>
      <c r="AL2" s="46"/>
    </row>
    <row r="3" spans="1:38" s="41" customFormat="1" ht="60.75">
      <c r="A3" s="41">
        <v>2</v>
      </c>
      <c r="B3" s="41" t="s">
        <v>467</v>
      </c>
      <c r="C3" s="41" t="s">
        <v>458</v>
      </c>
      <c r="D3" s="41" t="s">
        <v>542</v>
      </c>
      <c r="E3" s="41" t="s">
        <v>543</v>
      </c>
      <c r="F3" s="41" t="s">
        <v>548</v>
      </c>
      <c r="G3" s="41" t="s">
        <v>549</v>
      </c>
      <c r="H3" s="41" t="s">
        <v>463</v>
      </c>
      <c r="I3" s="55" t="s">
        <v>550</v>
      </c>
      <c r="M3" s="41" t="s">
        <v>465</v>
      </c>
      <c r="O3" s="41" t="s">
        <v>466</v>
      </c>
      <c r="AB3" s="41" t="s">
        <v>11</v>
      </c>
      <c r="AC3" s="41">
        <v>2</v>
      </c>
      <c r="AD3" s="41" t="s">
        <v>547</v>
      </c>
      <c r="AL3" s="46"/>
    </row>
    <row r="4" spans="1:38" s="41" customFormat="1" ht="30.75">
      <c r="A4" s="41">
        <v>3</v>
      </c>
      <c r="B4" s="41" t="s">
        <v>467</v>
      </c>
      <c r="C4" s="41" t="s">
        <v>458</v>
      </c>
      <c r="D4" s="41" t="s">
        <v>542</v>
      </c>
      <c r="E4" s="41" t="s">
        <v>543</v>
      </c>
      <c r="F4" s="41" t="s">
        <v>551</v>
      </c>
      <c r="G4" s="41" t="s">
        <v>552</v>
      </c>
      <c r="H4" s="41" t="s">
        <v>463</v>
      </c>
      <c r="I4" s="55" t="s">
        <v>553</v>
      </c>
      <c r="M4" s="41" t="s">
        <v>525</v>
      </c>
      <c r="O4" s="41" t="s">
        <v>466</v>
      </c>
      <c r="AB4" s="41" t="s">
        <v>11</v>
      </c>
      <c r="AC4" s="41">
        <v>2</v>
      </c>
      <c r="AD4" s="41" t="s">
        <v>547</v>
      </c>
      <c r="AL4" s="46"/>
    </row>
    <row r="5" spans="1:38" s="41" customFormat="1" ht="45.75">
      <c r="A5" s="41">
        <v>4</v>
      </c>
      <c r="B5" s="41" t="s">
        <v>467</v>
      </c>
      <c r="C5" s="41" t="s">
        <v>458</v>
      </c>
      <c r="D5" s="41" t="s">
        <v>554</v>
      </c>
      <c r="E5" s="41" t="s">
        <v>543</v>
      </c>
      <c r="F5" s="41" t="s">
        <v>555</v>
      </c>
      <c r="G5" s="41" t="s">
        <v>556</v>
      </c>
      <c r="H5" s="41" t="s">
        <v>463</v>
      </c>
      <c r="I5" s="55" t="s">
        <v>557</v>
      </c>
      <c r="M5" s="41" t="s">
        <v>465</v>
      </c>
      <c r="O5" s="41" t="s">
        <v>466</v>
      </c>
      <c r="AB5" s="41" t="s">
        <v>11</v>
      </c>
      <c r="AC5" s="41">
        <v>2</v>
      </c>
      <c r="AD5" s="41" t="s">
        <v>547</v>
      </c>
      <c r="AL5" s="46"/>
    </row>
    <row r="6" spans="1:38" s="41" customFormat="1" ht="45.75">
      <c r="A6" s="41">
        <v>5</v>
      </c>
      <c r="B6" s="41" t="s">
        <v>467</v>
      </c>
      <c r="C6" s="41" t="s">
        <v>458</v>
      </c>
      <c r="D6" s="41" t="s">
        <v>558</v>
      </c>
      <c r="E6" s="41" t="s">
        <v>543</v>
      </c>
      <c r="F6" s="41" t="s">
        <v>559</v>
      </c>
      <c r="G6" s="41" t="s">
        <v>560</v>
      </c>
      <c r="H6" s="41" t="s">
        <v>463</v>
      </c>
      <c r="I6" s="55" t="s">
        <v>561</v>
      </c>
      <c r="M6" s="41" t="s">
        <v>465</v>
      </c>
      <c r="O6" s="41" t="s">
        <v>466</v>
      </c>
      <c r="AB6" s="41" t="s">
        <v>11</v>
      </c>
      <c r="AC6" s="41">
        <v>2</v>
      </c>
      <c r="AD6" s="41" t="s">
        <v>547</v>
      </c>
      <c r="AL6" s="46"/>
    </row>
    <row r="7" spans="1:38" s="41" customFormat="1" ht="60.75">
      <c r="A7" s="41">
        <v>6</v>
      </c>
      <c r="B7" s="41" t="s">
        <v>467</v>
      </c>
      <c r="C7" s="41" t="s">
        <v>458</v>
      </c>
      <c r="D7" s="41" t="s">
        <v>558</v>
      </c>
      <c r="E7" s="41" t="s">
        <v>543</v>
      </c>
      <c r="F7" s="41" t="s">
        <v>562</v>
      </c>
      <c r="G7" s="41" t="s">
        <v>563</v>
      </c>
      <c r="H7" s="41" t="s">
        <v>463</v>
      </c>
      <c r="I7" s="55" t="s">
        <v>564</v>
      </c>
      <c r="M7" s="41" t="s">
        <v>465</v>
      </c>
      <c r="O7" s="41" t="s">
        <v>466</v>
      </c>
      <c r="AB7" s="41" t="s">
        <v>11</v>
      </c>
      <c r="AC7" s="41">
        <v>2</v>
      </c>
      <c r="AD7" s="41" t="s">
        <v>547</v>
      </c>
      <c r="AL7" s="46"/>
    </row>
    <row r="8" spans="1:38" s="41" customFormat="1" ht="30.75">
      <c r="A8" s="41">
        <v>7</v>
      </c>
      <c r="B8" s="41" t="s">
        <v>467</v>
      </c>
      <c r="C8" s="41" t="s">
        <v>458</v>
      </c>
      <c r="D8" s="41" t="s">
        <v>558</v>
      </c>
      <c r="E8" s="41" t="s">
        <v>543</v>
      </c>
      <c r="F8" s="41" t="s">
        <v>565</v>
      </c>
      <c r="G8" s="41" t="s">
        <v>566</v>
      </c>
      <c r="H8" s="41" t="s">
        <v>463</v>
      </c>
      <c r="I8" s="55" t="s">
        <v>567</v>
      </c>
      <c r="M8" s="41" t="s">
        <v>465</v>
      </c>
      <c r="O8" s="41" t="s">
        <v>466</v>
      </c>
      <c r="AB8" s="41" t="s">
        <v>11</v>
      </c>
      <c r="AC8" s="41">
        <v>2</v>
      </c>
      <c r="AD8" s="41" t="s">
        <v>547</v>
      </c>
      <c r="AL8" s="46"/>
    </row>
    <row r="9" spans="1:38" s="41" customFormat="1" ht="45.75">
      <c r="A9" s="41">
        <v>8</v>
      </c>
      <c r="B9" s="41" t="s">
        <v>467</v>
      </c>
      <c r="C9" s="41" t="s">
        <v>458</v>
      </c>
      <c r="D9" s="41" t="s">
        <v>558</v>
      </c>
      <c r="E9" s="41" t="s">
        <v>543</v>
      </c>
      <c r="F9" s="41" t="s">
        <v>568</v>
      </c>
      <c r="G9" s="41" t="s">
        <v>569</v>
      </c>
      <c r="H9" s="41" t="s">
        <v>463</v>
      </c>
      <c r="I9" s="55" t="s">
        <v>570</v>
      </c>
      <c r="M9" s="41" t="s">
        <v>465</v>
      </c>
      <c r="O9" s="41" t="s">
        <v>466</v>
      </c>
      <c r="AB9" s="41" t="s">
        <v>11</v>
      </c>
      <c r="AC9" s="41">
        <v>2</v>
      </c>
      <c r="AD9" s="41" t="s">
        <v>547</v>
      </c>
      <c r="AL9" s="46"/>
    </row>
    <row r="10" spans="1:38" s="41" customFormat="1" ht="30.75">
      <c r="A10" s="41">
        <v>9</v>
      </c>
      <c r="B10" s="41" t="s">
        <v>467</v>
      </c>
      <c r="C10" s="41" t="s">
        <v>458</v>
      </c>
      <c r="D10" s="41" t="s">
        <v>558</v>
      </c>
      <c r="E10" s="41" t="s">
        <v>571</v>
      </c>
      <c r="F10" s="41" t="s">
        <v>572</v>
      </c>
      <c r="G10" s="41" t="s">
        <v>573</v>
      </c>
      <c r="H10" s="41" t="s">
        <v>463</v>
      </c>
      <c r="I10" s="55" t="s">
        <v>574</v>
      </c>
      <c r="M10" s="41" t="s">
        <v>465</v>
      </c>
      <c r="O10" s="41" t="s">
        <v>466</v>
      </c>
      <c r="AB10" s="41" t="s">
        <v>11</v>
      </c>
      <c r="AC10" s="41">
        <v>2</v>
      </c>
      <c r="AD10" s="41" t="s">
        <v>547</v>
      </c>
      <c r="AL10" s="46"/>
    </row>
    <row r="11" spans="1:38" s="41" customFormat="1">
      <c r="I11" s="47"/>
      <c r="AL11" s="46"/>
    </row>
    <row r="12" spans="1:38" s="41" customFormat="1">
      <c r="I12" s="47"/>
      <c r="V12" s="54"/>
      <c r="AL12" s="46"/>
    </row>
    <row r="13" spans="1:38" s="41" customFormat="1">
      <c r="I13" s="47"/>
      <c r="V13" s="54"/>
      <c r="AL13" s="46"/>
    </row>
    <row r="14" spans="1:38" s="41" customFormat="1">
      <c r="I14" s="47"/>
      <c r="V14" s="54"/>
      <c r="AL14" s="46"/>
    </row>
    <row r="15" spans="1:38" s="41" customFormat="1">
      <c r="I15" s="47"/>
      <c r="AL15" s="46"/>
    </row>
    <row r="16" spans="1:38" s="41" customFormat="1">
      <c r="I16" s="47"/>
      <c r="AL16" s="46"/>
    </row>
    <row r="17" spans="1:38" s="41" customFormat="1">
      <c r="I17" s="47"/>
      <c r="AL17" s="46"/>
    </row>
    <row r="18" spans="1:38" s="41" customFormat="1">
      <c r="I18" s="47"/>
      <c r="V18" s="54"/>
      <c r="AL18" s="46"/>
    </row>
    <row r="19" spans="1:38" s="41" customFormat="1">
      <c r="E19" s="49"/>
      <c r="I19" s="47"/>
      <c r="V19" s="54"/>
      <c r="AL19" s="46"/>
    </row>
    <row r="20" spans="1:38" s="41" customFormat="1">
      <c r="I20" s="47"/>
      <c r="AL20" s="46"/>
    </row>
    <row r="21" spans="1:38" s="41" customFormat="1">
      <c r="I21" s="48"/>
      <c r="AL21" s="46"/>
    </row>
    <row r="22" spans="1:38" s="41" customFormat="1">
      <c r="A22" s="51"/>
      <c r="B22" s="51"/>
      <c r="C22" s="51"/>
      <c r="D22" s="51"/>
      <c r="E22" s="51"/>
      <c r="F22" s="51"/>
      <c r="G22" s="51"/>
      <c r="H22" s="51"/>
      <c r="I22" s="50"/>
      <c r="J22" s="51"/>
      <c r="K22" s="51"/>
      <c r="L22" s="51"/>
      <c r="M22" s="51"/>
      <c r="N22" s="51"/>
      <c r="O22" s="51"/>
      <c r="P22" s="51"/>
      <c r="Q22" s="51"/>
      <c r="R22" s="51"/>
      <c r="S22" s="51"/>
      <c r="T22" s="51"/>
      <c r="U22" s="51"/>
      <c r="V22" s="54"/>
      <c r="W22" s="51"/>
      <c r="X22" s="51"/>
      <c r="Y22" s="51"/>
      <c r="Z22" s="51"/>
      <c r="AA22" s="51"/>
      <c r="AB22" s="51"/>
      <c r="AC22" s="51"/>
      <c r="AD22" s="51"/>
      <c r="AE22" s="51"/>
      <c r="AL22" s="46"/>
    </row>
    <row r="23" spans="1:38">
      <c r="A23" s="52"/>
      <c r="B23" s="52"/>
      <c r="C23" s="52"/>
      <c r="D23" s="52"/>
      <c r="E23" s="52"/>
      <c r="F23" s="52"/>
      <c r="G23" s="52"/>
      <c r="H23" s="52"/>
      <c r="I23" s="53"/>
      <c r="J23" s="52"/>
      <c r="K23" s="52"/>
      <c r="L23" s="52"/>
      <c r="M23" s="52"/>
      <c r="N23" s="52"/>
      <c r="O23" s="52"/>
      <c r="P23" s="52"/>
      <c r="Q23" s="52"/>
      <c r="R23" s="52"/>
      <c r="S23" s="52"/>
      <c r="T23" s="52"/>
      <c r="U23" s="52"/>
      <c r="V23" s="52"/>
      <c r="W23" s="52"/>
      <c r="X23" s="52"/>
      <c r="Y23" s="52"/>
      <c r="Z23" s="52"/>
      <c r="AA23" s="52"/>
      <c r="AB23" s="52"/>
      <c r="AC23" s="52"/>
      <c r="AD23" s="52"/>
      <c r="AE23" s="52"/>
      <c r="AF23" s="46"/>
      <c r="AG23" s="41"/>
      <c r="AH23" s="41"/>
      <c r="AI23" s="41"/>
      <c r="AJ23" s="41"/>
      <c r="AK23" s="41"/>
    </row>
    <row r="24" spans="1:38">
      <c r="AF24" s="46"/>
      <c r="AG24" s="41"/>
      <c r="AH24" s="41"/>
      <c r="AI24" s="41"/>
      <c r="AJ24" s="41"/>
      <c r="AK24" s="41"/>
    </row>
    <row r="25" spans="1:38">
      <c r="AF25" s="46"/>
      <c r="AG25" s="41"/>
      <c r="AH25" s="41"/>
      <c r="AI25" s="41"/>
      <c r="AJ25" s="41"/>
      <c r="AK25" s="41"/>
    </row>
    <row r="26" spans="1:38">
      <c r="AF26" s="46"/>
      <c r="AG26" s="41"/>
      <c r="AH26" s="41"/>
      <c r="AI26" s="41"/>
      <c r="AJ26" s="41"/>
      <c r="AK26" s="41"/>
    </row>
    <row r="27" spans="1:38">
      <c r="AF27" s="46"/>
      <c r="AG27" s="41"/>
      <c r="AH27" s="41"/>
      <c r="AI27" s="41"/>
      <c r="AJ27" s="41"/>
      <c r="AK27" s="41"/>
    </row>
    <row r="28" spans="1:38">
      <c r="AF28" s="46"/>
      <c r="AG28" s="41"/>
      <c r="AH28" s="41"/>
      <c r="AI28" s="41"/>
      <c r="AJ28" s="41"/>
      <c r="AK28" s="41"/>
    </row>
    <row r="29" spans="1:38">
      <c r="AF29" s="46"/>
      <c r="AG29" s="41"/>
      <c r="AH29" s="41"/>
      <c r="AI29" s="41"/>
      <c r="AJ29" s="41"/>
      <c r="AK29" s="41"/>
    </row>
    <row r="30" spans="1:38">
      <c r="AF30" s="46"/>
      <c r="AG30" s="41"/>
      <c r="AH30" s="41"/>
      <c r="AI30" s="41"/>
      <c r="AJ30" s="41"/>
      <c r="AK30" s="41"/>
    </row>
    <row r="31" spans="1:38">
      <c r="AF31" s="46"/>
      <c r="AG31" s="41"/>
      <c r="AH31" s="41"/>
      <c r="AI31" s="41"/>
      <c r="AJ31" s="41"/>
      <c r="AK31" s="41"/>
    </row>
    <row r="32" spans="1:38">
      <c r="AF32" s="46"/>
      <c r="AG32" s="41"/>
      <c r="AH32" s="41"/>
      <c r="AI32" s="41"/>
      <c r="AJ32" s="41"/>
      <c r="AK32" s="41"/>
    </row>
    <row r="33" spans="32:37">
      <c r="AF33" s="46"/>
      <c r="AG33" s="41"/>
      <c r="AH33" s="41"/>
      <c r="AI33" s="41"/>
      <c r="AJ33" s="41"/>
      <c r="AK33" s="41"/>
    </row>
    <row r="34" spans="32:37">
      <c r="AF34" s="46"/>
      <c r="AG34" s="41"/>
      <c r="AH34" s="41"/>
      <c r="AI34" s="41"/>
      <c r="AJ34" s="41"/>
      <c r="AK34" s="41"/>
    </row>
    <row r="35" spans="32:37">
      <c r="AF35" s="46"/>
      <c r="AG35" s="41"/>
      <c r="AH35" s="41"/>
      <c r="AI35" s="41"/>
      <c r="AJ35" s="41"/>
      <c r="AK35" s="41"/>
    </row>
    <row r="36" spans="32:37">
      <c r="AF36" s="46"/>
      <c r="AG36" s="41"/>
      <c r="AH36" s="41"/>
      <c r="AI36" s="41"/>
      <c r="AJ36" s="41"/>
      <c r="AK36" s="41"/>
    </row>
    <row r="37" spans="32:37">
      <c r="AF37" s="46"/>
      <c r="AG37" s="41"/>
      <c r="AH37" s="41"/>
      <c r="AI37" s="41"/>
      <c r="AJ37" s="41"/>
      <c r="AK37" s="41"/>
    </row>
    <row r="38" spans="32:37">
      <c r="AF38" s="46"/>
      <c r="AG38" s="41"/>
      <c r="AH38" s="41"/>
      <c r="AI38" s="41"/>
      <c r="AJ38" s="41"/>
      <c r="AK38" s="41"/>
    </row>
    <row r="39" spans="32:37">
      <c r="AF39" s="46"/>
      <c r="AG39" s="41"/>
      <c r="AH39" s="41"/>
      <c r="AI39" s="41"/>
      <c r="AJ39" s="41"/>
      <c r="AK39" s="41"/>
    </row>
    <row r="40" spans="32:37">
      <c r="AF40" s="46"/>
      <c r="AG40" s="41"/>
      <c r="AH40" s="41"/>
      <c r="AI40" s="41"/>
      <c r="AJ40" s="41"/>
      <c r="AK40" s="41"/>
    </row>
    <row r="41" spans="32:37">
      <c r="AF41" s="46"/>
      <c r="AG41" s="41"/>
      <c r="AH41" s="41"/>
      <c r="AI41" s="41"/>
      <c r="AJ41" s="41"/>
      <c r="AK41" s="41"/>
    </row>
    <row r="42" spans="32:37">
      <c r="AF42" s="46"/>
      <c r="AG42" s="41"/>
      <c r="AH42" s="41"/>
      <c r="AI42" s="41"/>
      <c r="AJ42" s="41"/>
      <c r="AK42" s="41"/>
    </row>
    <row r="43" spans="32:37">
      <c r="AF43" s="46"/>
      <c r="AG43" s="41"/>
      <c r="AH43" s="41"/>
      <c r="AI43" s="41"/>
      <c r="AJ43" s="41"/>
      <c r="AK43" s="41"/>
    </row>
    <row r="44" spans="32:37">
      <c r="AF44" s="46"/>
      <c r="AG44" s="41"/>
      <c r="AH44" s="41"/>
      <c r="AI44" s="41"/>
      <c r="AJ44" s="41"/>
      <c r="AK44" s="41"/>
    </row>
    <row r="45" spans="32:37">
      <c r="AF45" s="46"/>
      <c r="AG45" s="41"/>
      <c r="AH45" s="41"/>
      <c r="AI45" s="41"/>
      <c r="AJ45" s="41"/>
      <c r="AK45" s="41"/>
    </row>
    <row r="46" spans="32:37">
      <c r="AF46" s="46"/>
      <c r="AG46" s="41"/>
      <c r="AH46" s="41"/>
      <c r="AI46" s="41"/>
      <c r="AJ46" s="41"/>
      <c r="AK46" s="41"/>
    </row>
  </sheetData>
  <dataValidations count="6">
    <dataValidation type="list" allowBlank="1" showInputMessage="1" showErrorMessage="1" sqref="AC1:AC1048576" xr:uid="{C41D01B1-E9E8-4337-8965-AB895D7A2D06}">
      <formula1>"1, 2, 3, 4, 5"</formula1>
    </dataValidation>
    <dataValidation allowBlank="1" showInputMessage="1" showErrorMessage="1" sqref="AB1:AB1048576" xr:uid="{6D9CC94A-6D4C-43E4-BFA4-EC8C6136FE6C}"/>
    <dataValidation type="list" allowBlank="1" showInputMessage="1" showErrorMessage="1" sqref="AA21:AA1048576 AA1:AA19" xr:uid="{50330CB9-8500-4BE4-B5F7-A47260DB3BBB}">
      <formula1>"Completed, In-Testing, Pending"</formula1>
    </dataValidation>
    <dataValidation type="list" showInputMessage="1" showErrorMessage="1" sqref="Q47:Q1048576 Q21:Q45 Q1:Q19" xr:uid="{5E70AA70-E7E1-4A9B-809E-1DFD84ACB2A8}">
      <formula1>"Under Development, Under Testing"</formula1>
    </dataValidation>
    <dataValidation type="list" showInputMessage="1" showErrorMessage="1" sqref="O47:O1048576 O1:O45" xr:uid="{F9802CD2-03DB-445C-B823-4CFF9D1DDA69}">
      <formula1>"Bug, Enhancement"</formula1>
    </dataValidation>
    <dataValidation type="list" showInputMessage="1" showErrorMessage="1" sqref="M47:M1048576 M1:M45" xr:uid="{C87C6706-AC5E-40B8-813B-3EA3880CDB0F}">
      <formula1>"Critical, Non-Critical"</formula1>
    </dataValidation>
  </dataValidations>
  <hyperlinks>
    <hyperlink ref="I2" r:id="rId1" xr:uid="{806EC67D-65E5-4A9E-B5E1-69ACEEBCA415}"/>
    <hyperlink ref="I3" r:id="rId2" xr:uid="{F113F18A-A222-4EF6-B68B-5CBC211EA31D}"/>
    <hyperlink ref="I4" r:id="rId3" xr:uid="{4464F81D-0213-4371-8CB6-A022FA954305}"/>
    <hyperlink ref="I5" r:id="rId4" xr:uid="{803182B4-035F-4864-900B-BC221F9AA57D}"/>
    <hyperlink ref="I6" r:id="rId5" xr:uid="{A0F928FD-CF29-4DDE-A676-3DFADB4FEE47}"/>
    <hyperlink ref="I7" r:id="rId6" xr:uid="{6F221E19-ECD4-4488-BAD2-37179C6326C7}"/>
    <hyperlink ref="I8" r:id="rId7" xr:uid="{804209F4-D53C-44C3-96DC-3D6C1A9E2763}"/>
    <hyperlink ref="I9" r:id="rId8" xr:uid="{7C2A8DE5-211C-49C6-854D-161C31DD2B3D}"/>
    <hyperlink ref="I10" r:id="rId9" xr:uid="{1837F857-EC48-4689-9901-22BEC868160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b5401cdd-9b32-47b8-9fa2-fc688589802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6D765BA45BEA47AA9CBE7075ECAFA6" ma:contentTypeVersion="14" ma:contentTypeDescription="Create a new document." ma:contentTypeScope="" ma:versionID="68ba674b16006d7d5f6e79591bebaaca">
  <xsd:schema xmlns:xsd="http://www.w3.org/2001/XMLSchema" xmlns:xs="http://www.w3.org/2001/XMLSchema" xmlns:p="http://schemas.microsoft.com/office/2006/metadata/properties" xmlns:ns3="b5401cdd-9b32-47b8-9fa2-fc6885898025" xmlns:ns4="a36d50d6-2602-40b5-b3f2-cb626994993b" targetNamespace="http://schemas.microsoft.com/office/2006/metadata/properties" ma:root="true" ma:fieldsID="2f09a46c156b8eadd0590fc95c62ff45" ns3:_="" ns4:_="">
    <xsd:import namespace="b5401cdd-9b32-47b8-9fa2-fc6885898025"/>
    <xsd:import namespace="a36d50d6-2602-40b5-b3f2-cb626994993b"/>
    <xsd:element name="properties">
      <xsd:complexType>
        <xsd:sequence>
          <xsd:element name="documentManagement">
            <xsd:complexType>
              <xsd:all>
                <xsd:element ref="ns3:MediaServiceDateTaken" minOccurs="0"/>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SearchProperties" minOccurs="0"/>
                <xsd:element ref="ns3:MediaServiceObjectDetectorVersions" minOccurs="0"/>
                <xsd:element ref="ns3:MediaServiceSystem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401cdd-9b32-47b8-9fa2-fc6885898025"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_activity" ma:index="9" nillable="true" ma:displayName="_activity" ma:hidden="true" ma:internalName="_activity">
      <xsd:simpleType>
        <xsd:restriction base="dms:Note"/>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36d50d6-2602-40b5-b3f2-cb626994993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243FD87-0807-4160-8E8A-ACD5B1A9BBFD}"/>
</file>

<file path=customXml/itemProps2.xml><?xml version="1.0" encoding="utf-8"?>
<ds:datastoreItem xmlns:ds="http://schemas.openxmlformats.org/officeDocument/2006/customXml" ds:itemID="{D4A69018-DA4F-4926-A091-6964AD4C2CB3}"/>
</file>

<file path=customXml/itemProps3.xml><?xml version="1.0" encoding="utf-8"?>
<ds:datastoreItem xmlns:ds="http://schemas.openxmlformats.org/officeDocument/2006/customXml" ds:itemID="{54C11E96-3C01-4D9A-9ED7-2170FAF5966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Kaushik Debdas</dc:creator>
  <cp:keywords/>
  <dc:description/>
  <cp:lastModifiedBy>Afrida Rahman</cp:lastModifiedBy>
  <cp:revision/>
  <dcterms:created xsi:type="dcterms:W3CDTF">2015-06-05T18:17:20Z</dcterms:created>
  <dcterms:modified xsi:type="dcterms:W3CDTF">2024-11-21T12:37:44Z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0x010100416D765BA45BEA47AA9CBE7075ECAFA6</vt:lpwstr>
  </property>
</Properties>
</file>