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RenataAssignment\"/>
    </mc:Choice>
  </mc:AlternateContent>
  <bookViews>
    <workbookView xWindow="0" yWindow="0" windowWidth="13620" windowHeight="8088" firstSheet="1" activeTab="4"/>
  </bookViews>
  <sheets>
    <sheet name="3a solution" sheetId="8" r:id="rId1"/>
    <sheet name="3b solution" sheetId="6" r:id="rId2"/>
    <sheet name="3c solution" sheetId="9" r:id="rId3"/>
    <sheet name="4 solution" sheetId="11" r:id="rId4"/>
    <sheet name="Data for Dashboard" sheetId="12" r:id="rId5"/>
    <sheet name="Dashboard" sheetId="13" r:id="rId6"/>
    <sheet name="Sheet1" sheetId="1" r:id="rId7"/>
    <sheet name="Sheet2" sheetId="2" r:id="rId8"/>
  </sheets>
  <definedNames>
    <definedName name="Slicer_Division">#N/A</definedName>
    <definedName name="Slicer_Gender">#N/A</definedName>
    <definedName name="Slicer_Gender1">#N/A</definedName>
    <definedName name="Slicer_MaritalStatus">#N/A</definedName>
  </definedNames>
  <calcPr calcId="162913"/>
  <pivotCaches>
    <pivotCache cacheId="0" r:id="rId9"/>
    <pivotCache cacheId="1"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H3" i="11" l="1"/>
  <c r="H4" i="1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42" i="11"/>
  <c r="H43" i="11"/>
  <c r="H44" i="11"/>
  <c r="H45" i="11"/>
  <c r="H46" i="11"/>
  <c r="H47" i="11"/>
  <c r="H48" i="11"/>
  <c r="H49" i="11"/>
  <c r="H50" i="11"/>
  <c r="H51" i="11"/>
  <c r="H2" i="11"/>
  <c r="O23" i="6" l="1"/>
  <c r="O22" i="6"/>
  <c r="K6" i="6"/>
  <c r="K5" i="6"/>
  <c r="G6" i="6"/>
  <c r="G5" i="6"/>
  <c r="N23" i="6"/>
  <c r="J23" i="6"/>
  <c r="F23" i="6"/>
  <c r="G23" i="6" l="1"/>
  <c r="G22" i="6"/>
  <c r="K22" i="6"/>
  <c r="K23" i="6"/>
</calcChain>
</file>

<file path=xl/sharedStrings.xml><?xml version="1.0" encoding="utf-8"?>
<sst xmlns="http://schemas.openxmlformats.org/spreadsheetml/2006/main" count="765" uniqueCount="203">
  <si>
    <t>ID</t>
  </si>
  <si>
    <t>Customer Name</t>
  </si>
  <si>
    <t>Division</t>
  </si>
  <si>
    <t>Gender</t>
  </si>
  <si>
    <t>MaritalStatus</t>
  </si>
  <si>
    <t>Age</t>
  </si>
  <si>
    <t>Income</t>
  </si>
  <si>
    <t>BU79786</t>
  </si>
  <si>
    <t>Christine</t>
  </si>
  <si>
    <t>Dhaka</t>
  </si>
  <si>
    <t>F</t>
  </si>
  <si>
    <t>Married</t>
  </si>
  <si>
    <t>QZ44356</t>
  </si>
  <si>
    <t>Susan</t>
  </si>
  <si>
    <t>Rajshahi</t>
  </si>
  <si>
    <t>Single</t>
  </si>
  <si>
    <t>AI49188</t>
  </si>
  <si>
    <t>Margaret</t>
  </si>
  <si>
    <t>Khulna</t>
  </si>
  <si>
    <t>WW63253</t>
  </si>
  <si>
    <t>David</t>
  </si>
  <si>
    <t>Barishal</t>
  </si>
  <si>
    <t>M</t>
  </si>
  <si>
    <t>HB64268</t>
  </si>
  <si>
    <t>Peter</t>
  </si>
  <si>
    <t>Mymensingh</t>
  </si>
  <si>
    <t>OC83172</t>
  </si>
  <si>
    <t>Judith</t>
  </si>
  <si>
    <t>Sylhet</t>
  </si>
  <si>
    <t>XZ87318</t>
  </si>
  <si>
    <t>Jennifer</t>
  </si>
  <si>
    <t>CF85061</t>
  </si>
  <si>
    <t>Michael</t>
  </si>
  <si>
    <t>DY87989</t>
  </si>
  <si>
    <t>John</t>
  </si>
  <si>
    <t>Divorced</t>
  </si>
  <si>
    <t>BQ94931</t>
  </si>
  <si>
    <t>Mary</t>
  </si>
  <si>
    <t>SX51350</t>
  </si>
  <si>
    <t>Stephen</t>
  </si>
  <si>
    <t>Rangpur</t>
  </si>
  <si>
    <t>VQ65197</t>
  </si>
  <si>
    <t>Elizabeth</t>
  </si>
  <si>
    <t>Chattogram</t>
  </si>
  <si>
    <t>DP39365</t>
  </si>
  <si>
    <t>Mark</t>
  </si>
  <si>
    <t>SJ95423</t>
  </si>
  <si>
    <t>Paul</t>
  </si>
  <si>
    <t>IL66569</t>
  </si>
  <si>
    <t>Robert</t>
  </si>
  <si>
    <t>BW63560</t>
  </si>
  <si>
    <t>Patricia</t>
  </si>
  <si>
    <t>FV94802</t>
  </si>
  <si>
    <t>Christopher</t>
  </si>
  <si>
    <t>OE15005</t>
  </si>
  <si>
    <t>Kevin</t>
  </si>
  <si>
    <t>WC83389</t>
  </si>
  <si>
    <t>Anthony</t>
  </si>
  <si>
    <t>FL50705</t>
  </si>
  <si>
    <t>Linda</t>
  </si>
  <si>
    <t>ZK25313</t>
  </si>
  <si>
    <t>Richard</t>
  </si>
  <si>
    <t>SV62436</t>
  </si>
  <si>
    <t>Barbara</t>
  </si>
  <si>
    <t>YH23384</t>
  </si>
  <si>
    <t>Ian</t>
  </si>
  <si>
    <t>TZ98966</t>
  </si>
  <si>
    <t>Lynette</t>
  </si>
  <si>
    <t>HM55802</t>
  </si>
  <si>
    <t>Robyn</t>
  </si>
  <si>
    <t>FS42516</t>
  </si>
  <si>
    <t>Craig</t>
  </si>
  <si>
    <t>US89481</t>
  </si>
  <si>
    <t>Anne</t>
  </si>
  <si>
    <t>HO30839</t>
  </si>
  <si>
    <t>Karen</t>
  </si>
  <si>
    <t>GE62437</t>
  </si>
  <si>
    <t>Helen</t>
  </si>
  <si>
    <t>EJ77678</t>
  </si>
  <si>
    <t>Diane</t>
  </si>
  <si>
    <t>SV85652</t>
  </si>
  <si>
    <t>William</t>
  </si>
  <si>
    <t>UL64533</t>
  </si>
  <si>
    <t>Gregory</t>
  </si>
  <si>
    <t>PF41800</t>
  </si>
  <si>
    <t>Wayne</t>
  </si>
  <si>
    <t>AO98601</t>
  </si>
  <si>
    <t>Andrew</t>
  </si>
  <si>
    <t>SK67821</t>
  </si>
  <si>
    <t>Sandra</t>
  </si>
  <si>
    <t>YV55495</t>
  </si>
  <si>
    <t>Wendy</t>
  </si>
  <si>
    <t>KY38074</t>
  </si>
  <si>
    <t>Grant</t>
  </si>
  <si>
    <t>DM79012</t>
  </si>
  <si>
    <t>Janet</t>
  </si>
  <si>
    <t>CM61827</t>
  </si>
  <si>
    <t>James</t>
  </si>
  <si>
    <t>WC35801</t>
  </si>
  <si>
    <t>Bruce</t>
  </si>
  <si>
    <t>QG25316</t>
  </si>
  <si>
    <t>Heather</t>
  </si>
  <si>
    <t>MB98372</t>
  </si>
  <si>
    <t>Pamela</t>
  </si>
  <si>
    <t>IL19217</t>
  </si>
  <si>
    <t>Carol</t>
  </si>
  <si>
    <t>SR38658</t>
  </si>
  <si>
    <t>Brian</t>
  </si>
  <si>
    <t>DH41343</t>
  </si>
  <si>
    <t>Steven</t>
  </si>
  <si>
    <t>HG65722</t>
  </si>
  <si>
    <t>Janice</t>
  </si>
  <si>
    <t>BU27331</t>
  </si>
  <si>
    <t>Philip</t>
  </si>
  <si>
    <t>XM45289</t>
  </si>
  <si>
    <t>Julie</t>
  </si>
  <si>
    <t>KP34198</t>
  </si>
  <si>
    <t>Suzanne</t>
  </si>
  <si>
    <t>WE95729</t>
  </si>
  <si>
    <t>Lorraine</t>
  </si>
  <si>
    <t>PY51963</t>
  </si>
  <si>
    <t>RB69909</t>
  </si>
  <si>
    <t>XR95069</t>
  </si>
  <si>
    <t>FR46645</t>
  </si>
  <si>
    <t>SY17488</t>
  </si>
  <si>
    <t>AP67935</t>
  </si>
  <si>
    <t>FS37417</t>
  </si>
  <si>
    <t>ML29312</t>
  </si>
  <si>
    <t>UB61619</t>
  </si>
  <si>
    <t>CD86811</t>
  </si>
  <si>
    <t>RU83859</t>
  </si>
  <si>
    <t>FG63582</t>
  </si>
  <si>
    <t>NN71951</t>
  </si>
  <si>
    <t>WB37082</t>
  </si>
  <si>
    <t>SM52139</t>
  </si>
  <si>
    <t>FL82372</t>
  </si>
  <si>
    <t>DP45816</t>
  </si>
  <si>
    <t>GW33762</t>
  </si>
  <si>
    <t>RZ33670</t>
  </si>
  <si>
    <t>PY70169</t>
  </si>
  <si>
    <t>MO91628</t>
  </si>
  <si>
    <t>HW87852</t>
  </si>
  <si>
    <t>HB20453</t>
  </si>
  <si>
    <t>BN87372</t>
  </si>
  <si>
    <t>YX23800</t>
  </si>
  <si>
    <t>DZ87709</t>
  </si>
  <si>
    <t>XW13033</t>
  </si>
  <si>
    <t>LN31673</t>
  </si>
  <si>
    <t>OM82309</t>
  </si>
  <si>
    <t>ZU35962</t>
  </si>
  <si>
    <t>VH85817</t>
  </si>
  <si>
    <t>DT85712</t>
  </si>
  <si>
    <t>YJ88573</t>
  </si>
  <si>
    <t>SQ19467</t>
  </si>
  <si>
    <t>HF88410</t>
  </si>
  <si>
    <t>ET79815</t>
  </si>
  <si>
    <t>QC35222</t>
  </si>
  <si>
    <t>CJ15590</t>
  </si>
  <si>
    <t>OI48267</t>
  </si>
  <si>
    <t>JY67916</t>
  </si>
  <si>
    <t>OE75231</t>
  </si>
  <si>
    <t>CZ33664</t>
  </si>
  <si>
    <t>WK30175</t>
  </si>
  <si>
    <t>ON44465</t>
  </si>
  <si>
    <t>TV87155</t>
  </si>
  <si>
    <t>KH48895</t>
  </si>
  <si>
    <t>NZ30757</t>
  </si>
  <si>
    <t>RI22468</t>
  </si>
  <si>
    <t>FZ30935</t>
  </si>
  <si>
    <t>UG93476</t>
  </si>
  <si>
    <t>AB96670</t>
  </si>
  <si>
    <t>XK64261</t>
  </si>
  <si>
    <t>EV68375</t>
  </si>
  <si>
    <t>UN51653</t>
  </si>
  <si>
    <t>TO96662</t>
  </si>
  <si>
    <t>MR52087</t>
  </si>
  <si>
    <t>DE75225</t>
  </si>
  <si>
    <t>EP80820</t>
  </si>
  <si>
    <t>GU99037</t>
  </si>
  <si>
    <t>WI57118</t>
  </si>
  <si>
    <t>YQ74870</t>
  </si>
  <si>
    <t>MQ14219</t>
  </si>
  <si>
    <t>KN20603</t>
  </si>
  <si>
    <t>Value of Gender</t>
  </si>
  <si>
    <t>Male</t>
  </si>
  <si>
    <t>Female</t>
  </si>
  <si>
    <t>Row Labels</t>
  </si>
  <si>
    <t>(blank)</t>
  </si>
  <si>
    <t>Grand Total</t>
  </si>
  <si>
    <t>Sum of Income</t>
  </si>
  <si>
    <t>Count of ID</t>
  </si>
  <si>
    <t>Value of Marital status</t>
  </si>
  <si>
    <t xml:space="preserve"> Sum of Income as value</t>
  </si>
  <si>
    <t>Female Percentage</t>
  </si>
  <si>
    <t>Other</t>
  </si>
  <si>
    <t>Divorced Percentage</t>
  </si>
  <si>
    <t>Male Percentage</t>
  </si>
  <si>
    <t>Married Percentage</t>
  </si>
  <si>
    <t>Single Percentage</t>
  </si>
  <si>
    <t>Matched ID</t>
  </si>
  <si>
    <t>Total</t>
  </si>
  <si>
    <t>Count of Gender</t>
  </si>
  <si>
    <t>Count of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</si>
</sst>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8" x14ac:knownFonts="1">
    <font>
      <sz val="10"/>
      <color rgb="FF000000"/>
      <name val="Arial"/>
      <scheme val="minor"/>
    </font>
    <font>
      <b/>
      <sz val="12"/>
      <color theme="1"/>
      <name val="Times New Roman"/>
    </font>
    <font>
      <b/>
      <sz val="12"/>
      <color rgb="FF000000"/>
      <name val="Times New Roman"/>
    </font>
    <font>
      <sz val="12"/>
      <color rgb="FF000000"/>
      <name val="Times New Roman"/>
    </font>
    <font>
      <sz val="12"/>
      <color theme="1"/>
      <name val="Times New Roman"/>
    </font>
    <font>
      <sz val="10"/>
      <color rgb="FF000000"/>
      <name val="Arial"/>
      <scheme val="minor"/>
    </font>
    <font>
      <sz val="10"/>
      <color rgb="FF000000"/>
      <name val="Arial"/>
      <family val="2"/>
      <scheme val="minor"/>
    </font>
    <font>
      <b/>
      <sz val="10"/>
      <color rgb="FF000000"/>
      <name val="Arial"/>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diagonal/>
    </border>
    <border>
      <left/>
      <right/>
      <top/>
      <bottom style="thin">
        <color indexed="64"/>
      </bottom>
      <diagonal/>
    </border>
  </borders>
  <cellStyleXfs count="2">
    <xf numFmtId="0" fontId="0" fillId="0" borderId="0"/>
    <xf numFmtId="9" fontId="5" fillId="0" borderId="0" applyFont="0" applyFill="0" applyBorder="0" applyAlignment="0" applyProtection="0"/>
  </cellStyleXfs>
  <cellXfs count="39">
    <xf numFmtId="0" fontId="0" fillId="0" borderId="0" xfId="0" applyFont="1" applyAlignment="1"/>
    <xf numFmtId="0" fontId="1" fillId="0" borderId="0" xfId="0" applyFont="1" applyAlignment="1"/>
    <xf numFmtId="0" fontId="4" fillId="0" borderId="0" xfId="0" applyFont="1"/>
    <xf numFmtId="0" fontId="0" fillId="0" borderId="0" xfId="0"/>
    <xf numFmtId="0" fontId="1" fillId="2" borderId="1" xfId="0" applyFont="1" applyFill="1" applyBorder="1" applyAlignment="1"/>
    <xf numFmtId="0" fontId="2" fillId="2" borderId="1" xfId="0" applyFont="1" applyFill="1" applyBorder="1" applyAlignment="1"/>
    <xf numFmtId="0" fontId="3" fillId="0" borderId="1" xfId="0" applyFont="1" applyBorder="1" applyAlignment="1"/>
    <xf numFmtId="0" fontId="3" fillId="0" borderId="1" xfId="0" applyFont="1" applyBorder="1" applyAlignment="1">
      <alignment horizontal="left"/>
    </xf>
    <xf numFmtId="0" fontId="4" fillId="0" borderId="1" xfId="0" applyFont="1" applyBorder="1"/>
    <xf numFmtId="0" fontId="3" fillId="0" borderId="1" xfId="0" applyFont="1" applyBorder="1" applyAlignment="1">
      <alignment horizontal="right"/>
    </xf>
    <xf numFmtId="0" fontId="4" fillId="0" borderId="1" xfId="0" applyFont="1" applyBorder="1" applyAlignment="1"/>
    <xf numFmtId="0" fontId="0" fillId="0" borderId="0" xfId="0" pivotButton="1" applyFont="1" applyAlignment="1"/>
    <xf numFmtId="0" fontId="0" fillId="0" borderId="0" xfId="0" applyFont="1" applyAlignment="1">
      <alignment horizontal="left"/>
    </xf>
    <xf numFmtId="0" fontId="0" fillId="0" borderId="0" xfId="0" applyFont="1" applyAlignment="1">
      <alignment horizontal="left" indent="1"/>
    </xf>
    <xf numFmtId="0" fontId="0" fillId="0" borderId="6" xfId="0" pivotButton="1" applyFont="1" applyBorder="1" applyAlignment="1"/>
    <xf numFmtId="0" fontId="0" fillId="0" borderId="9" xfId="0" applyFont="1" applyBorder="1" applyAlignment="1"/>
    <xf numFmtId="0" fontId="0" fillId="0" borderId="6" xfId="0" applyFont="1" applyBorder="1" applyAlignment="1">
      <alignment horizontal="left"/>
    </xf>
    <xf numFmtId="0" fontId="0" fillId="0" borderId="9" xfId="0" applyNumberFormat="1" applyFont="1" applyBorder="1" applyAlignment="1"/>
    <xf numFmtId="0" fontId="0" fillId="0" borderId="4" xfId="0" applyFont="1" applyBorder="1" applyAlignment="1">
      <alignment horizontal="left"/>
    </xf>
    <xf numFmtId="0" fontId="0" fillId="0" borderId="5" xfId="0" applyNumberFormat="1" applyFont="1" applyBorder="1" applyAlignment="1"/>
    <xf numFmtId="0" fontId="0" fillId="0" borderId="0" xfId="0" applyNumberFormat="1" applyFont="1" applyBorder="1" applyAlignment="1"/>
    <xf numFmtId="0" fontId="6" fillId="0" borderId="6" xfId="0" applyFont="1" applyBorder="1" applyAlignment="1"/>
    <xf numFmtId="164" fontId="0" fillId="0" borderId="9" xfId="1" applyNumberFormat="1" applyFont="1" applyBorder="1" applyAlignment="1"/>
    <xf numFmtId="0" fontId="6" fillId="0" borderId="4" xfId="0" applyFont="1" applyBorder="1" applyAlignment="1"/>
    <xf numFmtId="0" fontId="0" fillId="0" borderId="11" xfId="0" applyFont="1" applyBorder="1" applyAlignment="1"/>
    <xf numFmtId="164" fontId="0" fillId="0" borderId="5" xfId="1" applyNumberFormat="1" applyFont="1" applyBorder="1" applyAlignment="1"/>
    <xf numFmtId="0" fontId="0" fillId="0" borderId="0" xfId="0" applyFont="1" applyBorder="1" applyAlignment="1"/>
    <xf numFmtId="0" fontId="7" fillId="0" borderId="0" xfId="0" applyFont="1" applyAlignment="1"/>
    <xf numFmtId="0" fontId="7" fillId="2" borderId="0" xfId="0" applyFont="1" applyFill="1" applyAlignment="1"/>
    <xf numFmtId="0" fontId="6" fillId="0" borderId="0" xfId="0" applyFont="1" applyAlignment="1"/>
    <xf numFmtId="0" fontId="0" fillId="0" borderId="0" xfId="0" applyFont="1" applyAlignment="1">
      <alignment horizontal="left" indent="2"/>
    </xf>
    <xf numFmtId="0" fontId="0" fillId="0" borderId="0" xfId="0" applyNumberFormat="1" applyFont="1" applyAlignment="1"/>
    <xf numFmtId="0" fontId="7" fillId="2" borderId="7" xfId="0" applyFont="1" applyFill="1" applyBorder="1" applyAlignment="1">
      <alignment horizontal="center"/>
    </xf>
    <xf numFmtId="0" fontId="7" fillId="2" borderId="8" xfId="0" applyFont="1" applyFill="1" applyBorder="1" applyAlignment="1">
      <alignment horizontal="center"/>
    </xf>
    <xf numFmtId="0" fontId="6" fillId="3" borderId="2" xfId="0" applyFont="1" applyFill="1" applyBorder="1" applyAlignment="1">
      <alignment horizontal="center"/>
    </xf>
    <xf numFmtId="0" fontId="6" fillId="3" borderId="10" xfId="0" applyFont="1" applyFill="1" applyBorder="1" applyAlignment="1">
      <alignment horizontal="center"/>
    </xf>
    <xf numFmtId="0" fontId="6" fillId="3" borderId="3" xfId="0" applyFont="1" applyFill="1" applyBorder="1" applyAlignment="1">
      <alignment horizontal="center"/>
    </xf>
    <xf numFmtId="0" fontId="7" fillId="2" borderId="2" xfId="0" applyFont="1" applyFill="1" applyBorder="1" applyAlignment="1">
      <alignment horizontal="center"/>
    </xf>
    <xf numFmtId="0" fontId="7" fillId="2" borderId="3" xfId="0" applyFont="1" applyFill="1" applyBorder="1" applyAlignment="1">
      <alignment horizontal="center"/>
    </xf>
  </cellXfs>
  <cellStyles count="2">
    <cellStyle name="Normal" xfId="0" builtinId="0"/>
    <cellStyle name="Percent" xfId="1" builtinId="5"/>
  </cellStyles>
  <dxfs count="22">
    <dxf>
      <font>
        <color rgb="FF9C6500"/>
      </font>
      <fill>
        <patternFill>
          <bgColor rgb="FFFFEB9C"/>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[Part1SolvedAssignment.xlsx]3a solution!PivotTable7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Income Chart</a:t>
            </a:r>
          </a:p>
        </c:rich>
      </c:tx>
      <c:layout>
        <c:manualLayout>
          <c:xMode val="edge"/>
          <c:yMode val="edge"/>
          <c:x val="0.37364559003836773"/>
          <c:y val="0.10868027724079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s>
    <c:plotArea>
      <c:layout/>
      <c:barChart>
        <c:barDir val="col"/>
        <c:grouping val="clustered"/>
        <c:varyColors val="0"/>
        <c:ser>
          <c:idx val="0"/>
          <c:order val="0"/>
          <c:tx>
            <c:strRef>
              <c:f>'3a solution'!$B$3</c:f>
              <c:strCache>
                <c:ptCount val="1"/>
                <c:pt idx="0">
                  <c:v>Total</c:v>
                </c:pt>
              </c:strCache>
            </c:strRef>
          </c:tx>
          <c:spPr>
            <a:solidFill>
              <a:schemeClr val="accent2"/>
            </a:solidFill>
            <a:ln>
              <a:noFill/>
            </a:ln>
            <a:effectLst/>
          </c:spPr>
          <c:invertIfNegative val="0"/>
          <c:cat>
            <c:strRef>
              <c:f>'3a solution'!$A$4:$A$41</c:f>
              <c:strCache>
                <c:ptCount val="37"/>
                <c:pt idx="0">
                  <c:v>0</c:v>
                </c:pt>
                <c:pt idx="1">
                  <c:v>10105</c:v>
                </c:pt>
                <c:pt idx="2">
                  <c:v>10511</c:v>
                </c:pt>
                <c:pt idx="3">
                  <c:v>13789</c:v>
                </c:pt>
                <c:pt idx="4">
                  <c:v>14072</c:v>
                </c:pt>
                <c:pt idx="5">
                  <c:v>17870</c:v>
                </c:pt>
                <c:pt idx="6">
                  <c:v>23158</c:v>
                </c:pt>
                <c:pt idx="7">
                  <c:v>23218</c:v>
                </c:pt>
                <c:pt idx="8">
                  <c:v>24599</c:v>
                </c:pt>
                <c:pt idx="9">
                  <c:v>25049</c:v>
                </c:pt>
                <c:pt idx="10">
                  <c:v>28812</c:v>
                </c:pt>
                <c:pt idx="11">
                  <c:v>28855</c:v>
                </c:pt>
                <c:pt idx="12">
                  <c:v>37260</c:v>
                </c:pt>
                <c:pt idx="13">
                  <c:v>42305</c:v>
                </c:pt>
                <c:pt idx="14">
                  <c:v>43244</c:v>
                </c:pt>
                <c:pt idx="15">
                  <c:v>43836</c:v>
                </c:pt>
                <c:pt idx="16">
                  <c:v>48767</c:v>
                </c:pt>
                <c:pt idx="17">
                  <c:v>50071</c:v>
                </c:pt>
                <c:pt idx="18">
                  <c:v>51148</c:v>
                </c:pt>
                <c:pt idx="19">
                  <c:v>53243</c:v>
                </c:pt>
                <c:pt idx="20">
                  <c:v>54500</c:v>
                </c:pt>
                <c:pt idx="21">
                  <c:v>55350</c:v>
                </c:pt>
                <c:pt idx="22">
                  <c:v>56274</c:v>
                </c:pt>
                <c:pt idx="23">
                  <c:v>57749</c:v>
                </c:pt>
                <c:pt idx="24">
                  <c:v>60021</c:v>
                </c:pt>
                <c:pt idx="25">
                  <c:v>62902</c:v>
                </c:pt>
                <c:pt idx="26">
                  <c:v>65706</c:v>
                </c:pt>
                <c:pt idx="27">
                  <c:v>65999</c:v>
                </c:pt>
                <c:pt idx="28">
                  <c:v>66140</c:v>
                </c:pt>
                <c:pt idx="29">
                  <c:v>68987</c:v>
                </c:pt>
                <c:pt idx="30">
                  <c:v>75690</c:v>
                </c:pt>
                <c:pt idx="31">
                  <c:v>77026</c:v>
                </c:pt>
                <c:pt idx="32">
                  <c:v>83689</c:v>
                </c:pt>
                <c:pt idx="33">
                  <c:v>86584</c:v>
                </c:pt>
                <c:pt idx="34">
                  <c:v>92834</c:v>
                </c:pt>
                <c:pt idx="35">
                  <c:v>97541</c:v>
                </c:pt>
                <c:pt idx="36">
                  <c:v>99845</c:v>
                </c:pt>
              </c:strCache>
            </c:strRef>
          </c:cat>
          <c:val>
            <c:numRef>
              <c:f>'3a solution'!$B$4:$B$41</c:f>
              <c:numCache>
                <c:formatCode>General</c:formatCode>
                <c:ptCount val="37"/>
                <c:pt idx="0">
                  <c:v>0</c:v>
                </c:pt>
                <c:pt idx="1">
                  <c:v>10105</c:v>
                </c:pt>
                <c:pt idx="2">
                  <c:v>10511</c:v>
                </c:pt>
                <c:pt idx="3">
                  <c:v>13789</c:v>
                </c:pt>
                <c:pt idx="4">
                  <c:v>28144</c:v>
                </c:pt>
                <c:pt idx="5">
                  <c:v>17870</c:v>
                </c:pt>
                <c:pt idx="6">
                  <c:v>23158</c:v>
                </c:pt>
                <c:pt idx="7">
                  <c:v>23218</c:v>
                </c:pt>
                <c:pt idx="8">
                  <c:v>24599</c:v>
                </c:pt>
                <c:pt idx="9">
                  <c:v>25049</c:v>
                </c:pt>
                <c:pt idx="10">
                  <c:v>28812</c:v>
                </c:pt>
                <c:pt idx="11">
                  <c:v>28855</c:v>
                </c:pt>
                <c:pt idx="12">
                  <c:v>37260</c:v>
                </c:pt>
                <c:pt idx="13">
                  <c:v>42305</c:v>
                </c:pt>
                <c:pt idx="14">
                  <c:v>43244</c:v>
                </c:pt>
                <c:pt idx="15">
                  <c:v>43836</c:v>
                </c:pt>
                <c:pt idx="16">
                  <c:v>48767</c:v>
                </c:pt>
                <c:pt idx="17">
                  <c:v>50071</c:v>
                </c:pt>
                <c:pt idx="18">
                  <c:v>51148</c:v>
                </c:pt>
                <c:pt idx="19">
                  <c:v>53243</c:v>
                </c:pt>
                <c:pt idx="20">
                  <c:v>54500</c:v>
                </c:pt>
                <c:pt idx="21">
                  <c:v>55350</c:v>
                </c:pt>
                <c:pt idx="22">
                  <c:v>56274</c:v>
                </c:pt>
                <c:pt idx="23">
                  <c:v>57749</c:v>
                </c:pt>
                <c:pt idx="24">
                  <c:v>60021</c:v>
                </c:pt>
                <c:pt idx="25">
                  <c:v>62902</c:v>
                </c:pt>
                <c:pt idx="26">
                  <c:v>65706</c:v>
                </c:pt>
                <c:pt idx="27">
                  <c:v>65999</c:v>
                </c:pt>
                <c:pt idx="28">
                  <c:v>66140</c:v>
                </c:pt>
                <c:pt idx="29">
                  <c:v>68987</c:v>
                </c:pt>
                <c:pt idx="30">
                  <c:v>75690</c:v>
                </c:pt>
                <c:pt idx="31">
                  <c:v>77026</c:v>
                </c:pt>
                <c:pt idx="32">
                  <c:v>83689</c:v>
                </c:pt>
                <c:pt idx="33">
                  <c:v>86584</c:v>
                </c:pt>
                <c:pt idx="34">
                  <c:v>92834</c:v>
                </c:pt>
                <c:pt idx="35">
                  <c:v>97541</c:v>
                </c:pt>
                <c:pt idx="36">
                  <c:v>99845</c:v>
                </c:pt>
              </c:numCache>
            </c:numRef>
          </c:val>
          <c:extLst>
            <c:ext xmlns:c16="http://schemas.microsoft.com/office/drawing/2014/chart" uri="{C3380CC4-5D6E-409C-BE32-E72D297353CC}">
              <c16:uniqueId val="{00000000-F3FF-4AAF-9D4A-F12B94F54533}"/>
            </c:ext>
          </c:extLst>
        </c:ser>
        <c:dLbls>
          <c:showLegendKey val="0"/>
          <c:showVal val="0"/>
          <c:showCatName val="0"/>
          <c:showSerName val="0"/>
          <c:showPercent val="0"/>
          <c:showBubbleSize val="0"/>
        </c:dLbls>
        <c:gapWidth val="219"/>
        <c:overlap val="-27"/>
        <c:axId val="1229794768"/>
        <c:axId val="1229791856"/>
      </c:barChart>
      <c:catAx>
        <c:axId val="122979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791856"/>
        <c:crosses val="autoZero"/>
        <c:auto val="1"/>
        <c:lblAlgn val="ctr"/>
        <c:lblOffset val="100"/>
        <c:noMultiLvlLbl val="0"/>
      </c:catAx>
      <c:valAx>
        <c:axId val="122979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79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[Part1SolvedAssignment.xlsx]Data for Dashboard!PivotTable2</c:name>
    <c:fmtId val="0"/>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Gender wise MaritalStatus</a:t>
            </a:r>
          </a:p>
        </c:rich>
      </c:tx>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s>
    <c:plotArea>
      <c:layout/>
      <c:barChart>
        <c:barDir val="col"/>
        <c:grouping val="clustered"/>
        <c:varyColors val="0"/>
        <c:ser>
          <c:idx val="0"/>
          <c:order val="0"/>
          <c:tx>
            <c:strRef>
              <c:f>'Data for Dashboard'!$B$33</c:f>
              <c:strCache>
                <c:ptCount val="1"/>
                <c:pt idx="0">
                  <c:v>Total</c:v>
                </c:pt>
              </c:strCache>
            </c:strRef>
          </c:tx>
          <c:spPr>
            <a:solidFill>
              <a:schemeClr val="accent6"/>
            </a:solidFill>
            <a:ln>
              <a:noFill/>
            </a:ln>
            <a:effectLst/>
          </c:spPr>
          <c:invertIfNegative val="0"/>
          <c:cat>
            <c:multiLvlStrRef>
              <c:f>'Data for Dashboard'!$A$34:$A$38</c:f>
              <c:multiLvlStrCache>
                <c:ptCount val="3"/>
                <c:lvl>
                  <c:pt idx="0">
                    <c:v>Divorced</c:v>
                  </c:pt>
                  <c:pt idx="1">
                    <c:v>Married</c:v>
                  </c:pt>
                  <c:pt idx="2">
                    <c:v>Single</c:v>
                  </c:pt>
                </c:lvl>
                <c:lvl>
                  <c:pt idx="0">
                    <c:v>M</c:v>
                  </c:pt>
                </c:lvl>
              </c:multiLvlStrCache>
            </c:multiLvlStrRef>
          </c:cat>
          <c:val>
            <c:numRef>
              <c:f>'Data for Dashboard'!$B$34:$B$38</c:f>
              <c:numCache>
                <c:formatCode>General</c:formatCode>
                <c:ptCount val="3"/>
                <c:pt idx="0">
                  <c:v>3</c:v>
                </c:pt>
                <c:pt idx="1">
                  <c:v>14</c:v>
                </c:pt>
                <c:pt idx="2">
                  <c:v>7</c:v>
                </c:pt>
              </c:numCache>
            </c:numRef>
          </c:val>
          <c:extLst>
            <c:ext xmlns:c16="http://schemas.microsoft.com/office/drawing/2014/chart" uri="{C3380CC4-5D6E-409C-BE32-E72D297353CC}">
              <c16:uniqueId val="{00000000-3020-449F-B202-ED469B901C7B}"/>
            </c:ext>
          </c:extLst>
        </c:ser>
        <c:dLbls>
          <c:showLegendKey val="0"/>
          <c:showVal val="0"/>
          <c:showCatName val="0"/>
          <c:showSerName val="0"/>
          <c:showPercent val="0"/>
          <c:showBubbleSize val="0"/>
        </c:dLbls>
        <c:gapWidth val="219"/>
        <c:overlap val="-27"/>
        <c:axId val="1650786752"/>
        <c:axId val="1650787168"/>
      </c:barChart>
      <c:catAx>
        <c:axId val="165078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787168"/>
        <c:crosses val="autoZero"/>
        <c:auto val="1"/>
        <c:lblAlgn val="ctr"/>
        <c:lblOffset val="100"/>
        <c:noMultiLvlLbl val="0"/>
      </c:catAx>
      <c:valAx>
        <c:axId val="1650787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7867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[Part1SolvedAssignment.xlsx]Data for Dashboard!PivotTable1</c:name>
    <c:fmtId val="2"/>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Gender wise Division</a:t>
            </a:r>
          </a:p>
        </c:rich>
      </c:tx>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s>
    <c:plotArea>
      <c:layout/>
      <c:barChart>
        <c:barDir val="col"/>
        <c:grouping val="clustered"/>
        <c:varyColors val="0"/>
        <c:ser>
          <c:idx val="0"/>
          <c:order val="0"/>
          <c:tx>
            <c:strRef>
              <c:f>'Data for Dashboard'!$B$3</c:f>
              <c:strCache>
                <c:ptCount val="1"/>
                <c:pt idx="0">
                  <c:v>Total</c:v>
                </c:pt>
              </c:strCache>
            </c:strRef>
          </c:tx>
          <c:spPr>
            <a:solidFill>
              <a:schemeClr val="accent2"/>
            </a:solidFill>
            <a:ln>
              <a:noFill/>
            </a:ln>
            <a:effectLst/>
          </c:spPr>
          <c:invertIfNegative val="0"/>
          <c:cat>
            <c:multiLvlStrRef>
              <c:f>'Data for Dashboard'!$A$4:$A$7</c:f>
              <c:multiLvlStrCache>
                <c:ptCount val="2"/>
                <c:lvl>
                  <c:pt idx="0">
                    <c:v>F</c:v>
                  </c:pt>
                  <c:pt idx="1">
                    <c:v>M</c:v>
                  </c:pt>
                </c:lvl>
                <c:lvl>
                  <c:pt idx="0">
                    <c:v>Barishal</c:v>
                  </c:pt>
                </c:lvl>
              </c:multiLvlStrCache>
            </c:multiLvlStrRef>
          </c:cat>
          <c:val>
            <c:numRef>
              <c:f>'Data for Dashboard'!$B$4:$B$7</c:f>
              <c:numCache>
                <c:formatCode>General</c:formatCode>
                <c:ptCount val="2"/>
                <c:pt idx="0">
                  <c:v>2</c:v>
                </c:pt>
                <c:pt idx="1">
                  <c:v>2</c:v>
                </c:pt>
              </c:numCache>
            </c:numRef>
          </c:val>
          <c:extLst>
            <c:ext xmlns:c16="http://schemas.microsoft.com/office/drawing/2014/chart" uri="{C3380CC4-5D6E-409C-BE32-E72D297353CC}">
              <c16:uniqueId val="{00000000-305C-43A0-9A85-0C321AB5640E}"/>
            </c:ext>
          </c:extLst>
        </c:ser>
        <c:dLbls>
          <c:showLegendKey val="0"/>
          <c:showVal val="0"/>
          <c:showCatName val="0"/>
          <c:showSerName val="0"/>
          <c:showPercent val="0"/>
          <c:showBubbleSize val="0"/>
        </c:dLbls>
        <c:gapWidth val="219"/>
        <c:overlap val="-27"/>
        <c:axId val="2011608224"/>
        <c:axId val="2011609472"/>
      </c:barChart>
      <c:catAx>
        <c:axId val="201160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609472"/>
        <c:crosses val="autoZero"/>
        <c:auto val="1"/>
        <c:lblAlgn val="ctr"/>
        <c:lblOffset val="100"/>
        <c:noMultiLvlLbl val="0"/>
      </c:catAx>
      <c:valAx>
        <c:axId val="2011609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6082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[Part1SolvedAssignment.xlsx]Data for Dashboard!PivotTable2</c:name>
    <c:fmtId val="2"/>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Gender wise MaritalStatus</a:t>
            </a:r>
          </a:p>
        </c:rich>
      </c:tx>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s>
    <c:plotArea>
      <c:layout/>
      <c:barChart>
        <c:barDir val="col"/>
        <c:grouping val="clustered"/>
        <c:varyColors val="0"/>
        <c:ser>
          <c:idx val="0"/>
          <c:order val="0"/>
          <c:tx>
            <c:strRef>
              <c:f>'Data for Dashboard'!$B$33</c:f>
              <c:strCache>
                <c:ptCount val="1"/>
                <c:pt idx="0">
                  <c:v>Total</c:v>
                </c:pt>
              </c:strCache>
            </c:strRef>
          </c:tx>
          <c:spPr>
            <a:solidFill>
              <a:schemeClr val="accent6"/>
            </a:solidFill>
            <a:ln>
              <a:noFill/>
            </a:ln>
            <a:effectLst/>
          </c:spPr>
          <c:invertIfNegative val="0"/>
          <c:cat>
            <c:multiLvlStrRef>
              <c:f>'Data for Dashboard'!$A$34:$A$38</c:f>
              <c:multiLvlStrCache>
                <c:ptCount val="3"/>
                <c:lvl>
                  <c:pt idx="0">
                    <c:v>Divorced</c:v>
                  </c:pt>
                  <c:pt idx="1">
                    <c:v>Married</c:v>
                  </c:pt>
                  <c:pt idx="2">
                    <c:v>Single</c:v>
                  </c:pt>
                </c:lvl>
                <c:lvl>
                  <c:pt idx="0">
                    <c:v>M</c:v>
                  </c:pt>
                </c:lvl>
              </c:multiLvlStrCache>
            </c:multiLvlStrRef>
          </c:cat>
          <c:val>
            <c:numRef>
              <c:f>'Data for Dashboard'!$B$34:$B$38</c:f>
              <c:numCache>
                <c:formatCode>General</c:formatCode>
                <c:ptCount val="3"/>
                <c:pt idx="0">
                  <c:v>3</c:v>
                </c:pt>
                <c:pt idx="1">
                  <c:v>14</c:v>
                </c:pt>
                <c:pt idx="2">
                  <c:v>7</c:v>
                </c:pt>
              </c:numCache>
            </c:numRef>
          </c:val>
          <c:extLst>
            <c:ext xmlns:c16="http://schemas.microsoft.com/office/drawing/2014/chart" uri="{C3380CC4-5D6E-409C-BE32-E72D297353CC}">
              <c16:uniqueId val="{00000000-66AB-46CB-B06B-D524AED02CAA}"/>
            </c:ext>
          </c:extLst>
        </c:ser>
        <c:dLbls>
          <c:showLegendKey val="0"/>
          <c:showVal val="0"/>
          <c:showCatName val="0"/>
          <c:showSerName val="0"/>
          <c:showPercent val="0"/>
          <c:showBubbleSize val="0"/>
        </c:dLbls>
        <c:gapWidth val="219"/>
        <c:overlap val="-27"/>
        <c:axId val="1650786752"/>
        <c:axId val="1650787168"/>
      </c:barChart>
      <c:catAx>
        <c:axId val="165078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787168"/>
        <c:crosses val="autoZero"/>
        <c:auto val="1"/>
        <c:lblAlgn val="ctr"/>
        <c:lblOffset val="100"/>
        <c:noMultiLvlLbl val="0"/>
      </c:catAx>
      <c:valAx>
        <c:axId val="1650787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7867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F8F-4CF5-B883-4714912E41A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F8F-4CF5-B883-4714912E41A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F8F-4CF5-B883-4714912E41A7}"/>
              </c:ext>
            </c:extLst>
          </c:dPt>
          <c:cat>
            <c:strRef>
              <c:f>'3b solution'!$E$4:$E$6</c:f>
              <c:strCache>
                <c:ptCount val="3"/>
                <c:pt idx="0">
                  <c:v>Female Percentage</c:v>
                </c:pt>
                <c:pt idx="1">
                  <c:v>Female</c:v>
                </c:pt>
                <c:pt idx="2">
                  <c:v>Other</c:v>
                </c:pt>
              </c:strCache>
            </c:strRef>
          </c:cat>
          <c:val>
            <c:numRef>
              <c:f>'3b solution'!$F$4:$F$6</c:f>
              <c:numCache>
                <c:formatCode>General</c:formatCode>
                <c:ptCount val="3"/>
                <c:pt idx="1">
                  <c:v>26</c:v>
                </c:pt>
                <c:pt idx="2">
                  <c:v>24</c:v>
                </c:pt>
              </c:numCache>
            </c:numRef>
          </c:val>
          <c:extLst>
            <c:ext xmlns:c16="http://schemas.microsoft.com/office/drawing/2014/chart" uri="{C3380CC4-5D6E-409C-BE32-E72D297353CC}">
              <c16:uniqueId val="{00000006-CF8F-4CF5-B883-4714912E41A7}"/>
            </c:ext>
          </c:extLst>
        </c:ser>
        <c:ser>
          <c:idx val="1"/>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8-CF8F-4CF5-B883-4714912E41A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CF8F-4CF5-B883-4714912E41A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CF8F-4CF5-B883-4714912E41A7}"/>
              </c:ext>
            </c:extLst>
          </c:dPt>
          <c:cat>
            <c:strRef>
              <c:f>'3b solution'!$E$4:$E$6</c:f>
              <c:strCache>
                <c:ptCount val="3"/>
                <c:pt idx="0">
                  <c:v>Female Percentage</c:v>
                </c:pt>
                <c:pt idx="1">
                  <c:v>Female</c:v>
                </c:pt>
                <c:pt idx="2">
                  <c:v>Other</c:v>
                </c:pt>
              </c:strCache>
            </c:strRef>
          </c:cat>
          <c:val>
            <c:numRef>
              <c:f>'3b solution'!$G$4:$G$6</c:f>
              <c:numCache>
                <c:formatCode>0.0%</c:formatCode>
                <c:ptCount val="3"/>
                <c:pt idx="1">
                  <c:v>0.52</c:v>
                </c:pt>
                <c:pt idx="2">
                  <c:v>0.48</c:v>
                </c:pt>
              </c:numCache>
            </c:numRef>
          </c:val>
          <c:extLst>
            <c:ext xmlns:c16="http://schemas.microsoft.com/office/drawing/2014/chart" uri="{C3380CC4-5D6E-409C-BE32-E72D297353CC}">
              <c16:uniqueId val="{0000000D-CF8F-4CF5-B883-4714912E41A7}"/>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90D-4C76-B6FE-A2BE2D9F7C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90D-4C76-B6FE-A2BE2D9F7C9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90D-4C76-B6FE-A2BE2D9F7C9B}"/>
              </c:ext>
            </c:extLst>
          </c:dPt>
          <c:cat>
            <c:strRef>
              <c:f>'3b solution'!$I$4:$I$6</c:f>
              <c:strCache>
                <c:ptCount val="3"/>
                <c:pt idx="0">
                  <c:v>Male Percentage</c:v>
                </c:pt>
                <c:pt idx="1">
                  <c:v>Male</c:v>
                </c:pt>
                <c:pt idx="2">
                  <c:v>Other</c:v>
                </c:pt>
              </c:strCache>
            </c:strRef>
          </c:cat>
          <c:val>
            <c:numRef>
              <c:f>'3b solution'!$J$4:$J$6</c:f>
              <c:numCache>
                <c:formatCode>General</c:formatCode>
                <c:ptCount val="3"/>
                <c:pt idx="1">
                  <c:v>24</c:v>
                </c:pt>
                <c:pt idx="2">
                  <c:v>26</c:v>
                </c:pt>
              </c:numCache>
            </c:numRef>
          </c:val>
          <c:extLst>
            <c:ext xmlns:c16="http://schemas.microsoft.com/office/drawing/2014/chart" uri="{C3380CC4-5D6E-409C-BE32-E72D297353CC}">
              <c16:uniqueId val="{00000006-B90D-4C76-B6FE-A2BE2D9F7C9B}"/>
            </c:ext>
          </c:extLst>
        </c:ser>
        <c:ser>
          <c:idx val="1"/>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8-B90D-4C76-B6FE-A2BE2D9F7C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B90D-4C76-B6FE-A2BE2D9F7C9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B90D-4C76-B6FE-A2BE2D9F7C9B}"/>
              </c:ext>
            </c:extLst>
          </c:dPt>
          <c:cat>
            <c:strRef>
              <c:f>'3b solution'!$I$4:$I$6</c:f>
              <c:strCache>
                <c:ptCount val="3"/>
                <c:pt idx="0">
                  <c:v>Male Percentage</c:v>
                </c:pt>
                <c:pt idx="1">
                  <c:v>Male</c:v>
                </c:pt>
                <c:pt idx="2">
                  <c:v>Other</c:v>
                </c:pt>
              </c:strCache>
            </c:strRef>
          </c:cat>
          <c:val>
            <c:numRef>
              <c:f>'3b solution'!$K$4:$K$6</c:f>
              <c:numCache>
                <c:formatCode>0.0%</c:formatCode>
                <c:ptCount val="3"/>
                <c:pt idx="1">
                  <c:v>0.48</c:v>
                </c:pt>
                <c:pt idx="2">
                  <c:v>0.52</c:v>
                </c:pt>
              </c:numCache>
            </c:numRef>
          </c:val>
          <c:extLst>
            <c:ext xmlns:c16="http://schemas.microsoft.com/office/drawing/2014/chart" uri="{C3380CC4-5D6E-409C-BE32-E72D297353CC}">
              <c16:uniqueId val="{0000000D-B90D-4C76-B6FE-A2BE2D9F7C9B}"/>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62C-472D-BD72-3D7847A4C42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62C-472D-BD72-3D7847A4C42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62C-472D-BD72-3D7847A4C423}"/>
              </c:ext>
            </c:extLst>
          </c:dPt>
          <c:cat>
            <c:strRef>
              <c:f>'3b solution'!$E$21:$E$23</c:f>
              <c:strCache>
                <c:ptCount val="3"/>
                <c:pt idx="0">
                  <c:v>Divorced Percentage</c:v>
                </c:pt>
                <c:pt idx="1">
                  <c:v>Divorced</c:v>
                </c:pt>
                <c:pt idx="2">
                  <c:v>Other</c:v>
                </c:pt>
              </c:strCache>
            </c:strRef>
          </c:cat>
          <c:val>
            <c:numRef>
              <c:f>'3b solution'!$F$21:$F$23</c:f>
              <c:numCache>
                <c:formatCode>General</c:formatCode>
                <c:ptCount val="3"/>
                <c:pt idx="1">
                  <c:v>4</c:v>
                </c:pt>
                <c:pt idx="2">
                  <c:v>46</c:v>
                </c:pt>
              </c:numCache>
            </c:numRef>
          </c:val>
          <c:extLst>
            <c:ext xmlns:c16="http://schemas.microsoft.com/office/drawing/2014/chart" uri="{C3380CC4-5D6E-409C-BE32-E72D297353CC}">
              <c16:uniqueId val="{00000006-862C-472D-BD72-3D7847A4C423}"/>
            </c:ext>
          </c:extLst>
        </c:ser>
        <c:ser>
          <c:idx val="1"/>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8-862C-472D-BD72-3D7847A4C42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862C-472D-BD72-3D7847A4C42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862C-472D-BD72-3D7847A4C423}"/>
              </c:ext>
            </c:extLst>
          </c:dPt>
          <c:cat>
            <c:strRef>
              <c:f>'3b solution'!$E$21:$E$23</c:f>
              <c:strCache>
                <c:ptCount val="3"/>
                <c:pt idx="0">
                  <c:v>Divorced Percentage</c:v>
                </c:pt>
                <c:pt idx="1">
                  <c:v>Divorced</c:v>
                </c:pt>
                <c:pt idx="2">
                  <c:v>Other</c:v>
                </c:pt>
              </c:strCache>
            </c:strRef>
          </c:cat>
          <c:val>
            <c:numRef>
              <c:f>'3b solution'!$G$21:$G$23</c:f>
              <c:numCache>
                <c:formatCode>0.0%</c:formatCode>
                <c:ptCount val="3"/>
                <c:pt idx="1">
                  <c:v>0.08</c:v>
                </c:pt>
                <c:pt idx="2">
                  <c:v>0.92</c:v>
                </c:pt>
              </c:numCache>
            </c:numRef>
          </c:val>
          <c:extLst>
            <c:ext xmlns:c16="http://schemas.microsoft.com/office/drawing/2014/chart" uri="{C3380CC4-5D6E-409C-BE32-E72D297353CC}">
              <c16:uniqueId val="{0000000D-862C-472D-BD72-3D7847A4C423}"/>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111-4A7E-999A-E9FE2A3C885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111-4A7E-999A-E9FE2A3C885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111-4A7E-999A-E9FE2A3C8854}"/>
              </c:ext>
            </c:extLst>
          </c:dPt>
          <c:cat>
            <c:strRef>
              <c:f>'3b solution'!$I$21:$I$23</c:f>
              <c:strCache>
                <c:ptCount val="3"/>
                <c:pt idx="0">
                  <c:v>Married Percentage</c:v>
                </c:pt>
                <c:pt idx="1">
                  <c:v>Married</c:v>
                </c:pt>
                <c:pt idx="2">
                  <c:v>Other</c:v>
                </c:pt>
              </c:strCache>
            </c:strRef>
          </c:cat>
          <c:val>
            <c:numRef>
              <c:f>'3b solution'!$J$21:$J$23</c:f>
              <c:numCache>
                <c:formatCode>General</c:formatCode>
                <c:ptCount val="3"/>
                <c:pt idx="1">
                  <c:v>33</c:v>
                </c:pt>
                <c:pt idx="2">
                  <c:v>17</c:v>
                </c:pt>
              </c:numCache>
            </c:numRef>
          </c:val>
          <c:extLst>
            <c:ext xmlns:c16="http://schemas.microsoft.com/office/drawing/2014/chart" uri="{C3380CC4-5D6E-409C-BE32-E72D297353CC}">
              <c16:uniqueId val="{00000006-0111-4A7E-999A-E9FE2A3C8854}"/>
            </c:ext>
          </c:extLst>
        </c:ser>
        <c:ser>
          <c:idx val="1"/>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8-0111-4A7E-999A-E9FE2A3C885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0111-4A7E-999A-E9FE2A3C885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0111-4A7E-999A-E9FE2A3C8854}"/>
              </c:ext>
            </c:extLst>
          </c:dPt>
          <c:cat>
            <c:strRef>
              <c:f>'3b solution'!$I$21:$I$23</c:f>
              <c:strCache>
                <c:ptCount val="3"/>
                <c:pt idx="0">
                  <c:v>Married Percentage</c:v>
                </c:pt>
                <c:pt idx="1">
                  <c:v>Married</c:v>
                </c:pt>
                <c:pt idx="2">
                  <c:v>Other</c:v>
                </c:pt>
              </c:strCache>
            </c:strRef>
          </c:cat>
          <c:val>
            <c:numRef>
              <c:f>'3b solution'!$K$21:$K$23</c:f>
              <c:numCache>
                <c:formatCode>0.0%</c:formatCode>
                <c:ptCount val="3"/>
                <c:pt idx="1">
                  <c:v>0.66</c:v>
                </c:pt>
                <c:pt idx="2">
                  <c:v>0.34</c:v>
                </c:pt>
              </c:numCache>
            </c:numRef>
          </c:val>
          <c:extLst>
            <c:ext xmlns:c16="http://schemas.microsoft.com/office/drawing/2014/chart" uri="{C3380CC4-5D6E-409C-BE32-E72D297353CC}">
              <c16:uniqueId val="{0000000D-0111-4A7E-999A-E9FE2A3C8854}"/>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18D-4705-B77A-6971614B55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18D-4705-B77A-6971614B554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18D-4705-B77A-6971614B5547}"/>
              </c:ext>
            </c:extLst>
          </c:dPt>
          <c:cat>
            <c:strRef>
              <c:f>'3b solution'!$M$21:$M$23</c:f>
              <c:strCache>
                <c:ptCount val="3"/>
                <c:pt idx="0">
                  <c:v>Single Percentage</c:v>
                </c:pt>
                <c:pt idx="1">
                  <c:v>Single</c:v>
                </c:pt>
                <c:pt idx="2">
                  <c:v>Other</c:v>
                </c:pt>
              </c:strCache>
            </c:strRef>
          </c:cat>
          <c:val>
            <c:numRef>
              <c:f>'3b solution'!$N$21:$N$23</c:f>
              <c:numCache>
                <c:formatCode>General</c:formatCode>
                <c:ptCount val="3"/>
                <c:pt idx="1">
                  <c:v>13</c:v>
                </c:pt>
                <c:pt idx="2">
                  <c:v>37</c:v>
                </c:pt>
              </c:numCache>
            </c:numRef>
          </c:val>
          <c:extLst>
            <c:ext xmlns:c16="http://schemas.microsoft.com/office/drawing/2014/chart" uri="{C3380CC4-5D6E-409C-BE32-E72D297353CC}">
              <c16:uniqueId val="{00000006-518D-4705-B77A-6971614B5547}"/>
            </c:ext>
          </c:extLst>
        </c:ser>
        <c:ser>
          <c:idx val="1"/>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8-518D-4705-B77A-6971614B55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518D-4705-B77A-6971614B554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518D-4705-B77A-6971614B5547}"/>
              </c:ext>
            </c:extLst>
          </c:dPt>
          <c:cat>
            <c:strRef>
              <c:f>'3b solution'!$M$21:$M$23</c:f>
              <c:strCache>
                <c:ptCount val="3"/>
                <c:pt idx="0">
                  <c:v>Single Percentage</c:v>
                </c:pt>
                <c:pt idx="1">
                  <c:v>Single</c:v>
                </c:pt>
                <c:pt idx="2">
                  <c:v>Other</c:v>
                </c:pt>
              </c:strCache>
            </c:strRef>
          </c:cat>
          <c:val>
            <c:numRef>
              <c:f>'3b solution'!$O$21:$O$23</c:f>
              <c:numCache>
                <c:formatCode>0.0%</c:formatCode>
                <c:ptCount val="3"/>
                <c:pt idx="1">
                  <c:v>0.26</c:v>
                </c:pt>
                <c:pt idx="2">
                  <c:v>0.74</c:v>
                </c:pt>
              </c:numCache>
            </c:numRef>
          </c:val>
          <c:extLst>
            <c:ext xmlns:c16="http://schemas.microsoft.com/office/drawing/2014/chart" uri="{C3380CC4-5D6E-409C-BE32-E72D297353CC}">
              <c16:uniqueId val="{0000000D-518D-4705-B77A-6971614B5547}"/>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91-42E4-951B-A5FDD879E1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91-42E4-951B-A5FDD879E1D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C91-42E4-951B-A5FDD879E1D5}"/>
              </c:ext>
            </c:extLst>
          </c:dPt>
          <c:cat>
            <c:strRef>
              <c:f>'3b solution'!$E$4:$E$6</c:f>
              <c:strCache>
                <c:ptCount val="3"/>
                <c:pt idx="0">
                  <c:v>Female Percentage</c:v>
                </c:pt>
                <c:pt idx="1">
                  <c:v>Female</c:v>
                </c:pt>
                <c:pt idx="2">
                  <c:v>Other</c:v>
                </c:pt>
              </c:strCache>
            </c:strRef>
          </c:cat>
          <c:val>
            <c:numRef>
              <c:f>'3b solution'!$F$4:$F$6</c:f>
              <c:numCache>
                <c:formatCode>General</c:formatCode>
                <c:ptCount val="3"/>
                <c:pt idx="1">
                  <c:v>26</c:v>
                </c:pt>
                <c:pt idx="2">
                  <c:v>24</c:v>
                </c:pt>
              </c:numCache>
            </c:numRef>
          </c:val>
          <c:extLst>
            <c:ext xmlns:c16="http://schemas.microsoft.com/office/drawing/2014/chart" uri="{C3380CC4-5D6E-409C-BE32-E72D297353CC}">
              <c16:uniqueId val="{00000000-496B-4346-AF6B-A2A52F178B1A}"/>
            </c:ext>
          </c:extLst>
        </c:ser>
        <c:ser>
          <c:idx val="1"/>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7-6C91-42E4-951B-A5FDD879E1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6C91-42E4-951B-A5FDD879E1D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6C91-42E4-951B-A5FDD879E1D5}"/>
              </c:ext>
            </c:extLst>
          </c:dPt>
          <c:cat>
            <c:strRef>
              <c:f>'3b solution'!$E$4:$E$6</c:f>
              <c:strCache>
                <c:ptCount val="3"/>
                <c:pt idx="0">
                  <c:v>Female Percentage</c:v>
                </c:pt>
                <c:pt idx="1">
                  <c:v>Female</c:v>
                </c:pt>
                <c:pt idx="2">
                  <c:v>Other</c:v>
                </c:pt>
              </c:strCache>
            </c:strRef>
          </c:cat>
          <c:val>
            <c:numRef>
              <c:f>'3b solution'!$G$4:$G$6</c:f>
              <c:numCache>
                <c:formatCode>0.0%</c:formatCode>
                <c:ptCount val="3"/>
                <c:pt idx="1">
                  <c:v>0.52</c:v>
                </c:pt>
                <c:pt idx="2">
                  <c:v>0.48</c:v>
                </c:pt>
              </c:numCache>
            </c:numRef>
          </c:val>
          <c:extLst>
            <c:ext xmlns:c16="http://schemas.microsoft.com/office/drawing/2014/chart" uri="{C3380CC4-5D6E-409C-BE32-E72D297353CC}">
              <c16:uniqueId val="{00000001-496B-4346-AF6B-A2A52F178B1A}"/>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C88-4775-BA3B-10B1785239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C88-4775-BA3B-10B1785239A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C88-4775-BA3B-10B1785239AD}"/>
              </c:ext>
            </c:extLst>
          </c:dPt>
          <c:cat>
            <c:strRef>
              <c:f>'3b solution'!$I$4:$I$6</c:f>
              <c:strCache>
                <c:ptCount val="3"/>
                <c:pt idx="0">
                  <c:v>Male Percentage</c:v>
                </c:pt>
                <c:pt idx="1">
                  <c:v>Male</c:v>
                </c:pt>
                <c:pt idx="2">
                  <c:v>Other</c:v>
                </c:pt>
              </c:strCache>
            </c:strRef>
          </c:cat>
          <c:val>
            <c:numRef>
              <c:f>'3b solution'!$J$4:$J$6</c:f>
              <c:numCache>
                <c:formatCode>General</c:formatCode>
                <c:ptCount val="3"/>
                <c:pt idx="1">
                  <c:v>24</c:v>
                </c:pt>
                <c:pt idx="2">
                  <c:v>26</c:v>
                </c:pt>
              </c:numCache>
            </c:numRef>
          </c:val>
          <c:extLst>
            <c:ext xmlns:c16="http://schemas.microsoft.com/office/drawing/2014/chart" uri="{C3380CC4-5D6E-409C-BE32-E72D297353CC}">
              <c16:uniqueId val="{00000000-7B56-48BC-9FA2-C7812ECF322A}"/>
            </c:ext>
          </c:extLst>
        </c:ser>
        <c:ser>
          <c:idx val="1"/>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7-3C88-4775-BA3B-10B1785239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3C88-4775-BA3B-10B1785239A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3C88-4775-BA3B-10B1785239AD}"/>
              </c:ext>
            </c:extLst>
          </c:dPt>
          <c:cat>
            <c:strRef>
              <c:f>'3b solution'!$I$4:$I$6</c:f>
              <c:strCache>
                <c:ptCount val="3"/>
                <c:pt idx="0">
                  <c:v>Male Percentage</c:v>
                </c:pt>
                <c:pt idx="1">
                  <c:v>Male</c:v>
                </c:pt>
                <c:pt idx="2">
                  <c:v>Other</c:v>
                </c:pt>
              </c:strCache>
            </c:strRef>
          </c:cat>
          <c:val>
            <c:numRef>
              <c:f>'3b solution'!$K$4:$K$6</c:f>
              <c:numCache>
                <c:formatCode>0.0%</c:formatCode>
                <c:ptCount val="3"/>
                <c:pt idx="1">
                  <c:v>0.48</c:v>
                </c:pt>
                <c:pt idx="2">
                  <c:v>0.52</c:v>
                </c:pt>
              </c:numCache>
            </c:numRef>
          </c:val>
          <c:extLst>
            <c:ext xmlns:c16="http://schemas.microsoft.com/office/drawing/2014/chart" uri="{C3380CC4-5D6E-409C-BE32-E72D297353CC}">
              <c16:uniqueId val="{00000001-7B56-48BC-9FA2-C7812ECF322A}"/>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47-4F7D-AD68-407F2AAC026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E47-4F7D-AD68-407F2AAC026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E47-4F7D-AD68-407F2AAC026C}"/>
              </c:ext>
            </c:extLst>
          </c:dPt>
          <c:cat>
            <c:strRef>
              <c:f>'3b solution'!$E$21:$E$23</c:f>
              <c:strCache>
                <c:ptCount val="3"/>
                <c:pt idx="0">
                  <c:v>Divorced Percentage</c:v>
                </c:pt>
                <c:pt idx="1">
                  <c:v>Divorced</c:v>
                </c:pt>
                <c:pt idx="2">
                  <c:v>Other</c:v>
                </c:pt>
              </c:strCache>
            </c:strRef>
          </c:cat>
          <c:val>
            <c:numRef>
              <c:f>'3b solution'!$F$21:$F$23</c:f>
              <c:numCache>
                <c:formatCode>General</c:formatCode>
                <c:ptCount val="3"/>
                <c:pt idx="1">
                  <c:v>4</c:v>
                </c:pt>
                <c:pt idx="2">
                  <c:v>46</c:v>
                </c:pt>
              </c:numCache>
            </c:numRef>
          </c:val>
          <c:extLst>
            <c:ext xmlns:c16="http://schemas.microsoft.com/office/drawing/2014/chart" uri="{C3380CC4-5D6E-409C-BE32-E72D297353CC}">
              <c16:uniqueId val="{00000000-5B08-4ED4-B15C-37809DF4D134}"/>
            </c:ext>
          </c:extLst>
        </c:ser>
        <c:ser>
          <c:idx val="1"/>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7-9E47-4F7D-AD68-407F2AAC026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9E47-4F7D-AD68-407F2AAC026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9E47-4F7D-AD68-407F2AAC026C}"/>
              </c:ext>
            </c:extLst>
          </c:dPt>
          <c:cat>
            <c:strRef>
              <c:f>'3b solution'!$E$21:$E$23</c:f>
              <c:strCache>
                <c:ptCount val="3"/>
                <c:pt idx="0">
                  <c:v>Divorced Percentage</c:v>
                </c:pt>
                <c:pt idx="1">
                  <c:v>Divorced</c:v>
                </c:pt>
                <c:pt idx="2">
                  <c:v>Other</c:v>
                </c:pt>
              </c:strCache>
            </c:strRef>
          </c:cat>
          <c:val>
            <c:numRef>
              <c:f>'3b solution'!$G$21:$G$23</c:f>
              <c:numCache>
                <c:formatCode>0.0%</c:formatCode>
                <c:ptCount val="3"/>
                <c:pt idx="1">
                  <c:v>0.08</c:v>
                </c:pt>
                <c:pt idx="2">
                  <c:v>0.92</c:v>
                </c:pt>
              </c:numCache>
            </c:numRef>
          </c:val>
          <c:extLst>
            <c:ext xmlns:c16="http://schemas.microsoft.com/office/drawing/2014/chart" uri="{C3380CC4-5D6E-409C-BE32-E72D297353CC}">
              <c16:uniqueId val="{00000001-5B08-4ED4-B15C-37809DF4D134}"/>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778-445A-9183-6E75107037D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778-445A-9183-6E75107037D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778-445A-9183-6E75107037DB}"/>
              </c:ext>
            </c:extLst>
          </c:dPt>
          <c:cat>
            <c:strRef>
              <c:f>'3b solution'!$I$21:$I$23</c:f>
              <c:strCache>
                <c:ptCount val="3"/>
                <c:pt idx="0">
                  <c:v>Married Percentage</c:v>
                </c:pt>
                <c:pt idx="1">
                  <c:v>Married</c:v>
                </c:pt>
                <c:pt idx="2">
                  <c:v>Other</c:v>
                </c:pt>
              </c:strCache>
            </c:strRef>
          </c:cat>
          <c:val>
            <c:numRef>
              <c:f>'3b solution'!$J$21:$J$23</c:f>
              <c:numCache>
                <c:formatCode>General</c:formatCode>
                <c:ptCount val="3"/>
                <c:pt idx="1">
                  <c:v>33</c:v>
                </c:pt>
                <c:pt idx="2">
                  <c:v>17</c:v>
                </c:pt>
              </c:numCache>
            </c:numRef>
          </c:val>
          <c:extLst>
            <c:ext xmlns:c16="http://schemas.microsoft.com/office/drawing/2014/chart" uri="{C3380CC4-5D6E-409C-BE32-E72D297353CC}">
              <c16:uniqueId val="{00000000-7918-4922-964C-5571C3924E84}"/>
            </c:ext>
          </c:extLst>
        </c:ser>
        <c:ser>
          <c:idx val="1"/>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7-F778-445A-9183-6E75107037D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F778-445A-9183-6E75107037D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F778-445A-9183-6E75107037DB}"/>
              </c:ext>
            </c:extLst>
          </c:dPt>
          <c:cat>
            <c:strRef>
              <c:f>'3b solution'!$I$21:$I$23</c:f>
              <c:strCache>
                <c:ptCount val="3"/>
                <c:pt idx="0">
                  <c:v>Married Percentage</c:v>
                </c:pt>
                <c:pt idx="1">
                  <c:v>Married</c:v>
                </c:pt>
                <c:pt idx="2">
                  <c:v>Other</c:v>
                </c:pt>
              </c:strCache>
            </c:strRef>
          </c:cat>
          <c:val>
            <c:numRef>
              <c:f>'3b solution'!$K$21:$K$23</c:f>
              <c:numCache>
                <c:formatCode>0.0%</c:formatCode>
                <c:ptCount val="3"/>
                <c:pt idx="1">
                  <c:v>0.66</c:v>
                </c:pt>
                <c:pt idx="2">
                  <c:v>0.34</c:v>
                </c:pt>
              </c:numCache>
            </c:numRef>
          </c:val>
          <c:extLst>
            <c:ext xmlns:c16="http://schemas.microsoft.com/office/drawing/2014/chart" uri="{C3380CC4-5D6E-409C-BE32-E72D297353CC}">
              <c16:uniqueId val="{00000001-7918-4922-964C-5571C3924E84}"/>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586-49D6-A34F-9CA5F7BDFCE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586-49D6-A34F-9CA5F7BDFCE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586-49D6-A34F-9CA5F7BDFCE1}"/>
              </c:ext>
            </c:extLst>
          </c:dPt>
          <c:cat>
            <c:strRef>
              <c:f>'3b solution'!$M$21:$M$23</c:f>
              <c:strCache>
                <c:ptCount val="3"/>
                <c:pt idx="0">
                  <c:v>Single Percentage</c:v>
                </c:pt>
                <c:pt idx="1">
                  <c:v>Single</c:v>
                </c:pt>
                <c:pt idx="2">
                  <c:v>Other</c:v>
                </c:pt>
              </c:strCache>
            </c:strRef>
          </c:cat>
          <c:val>
            <c:numRef>
              <c:f>'3b solution'!$N$21:$N$23</c:f>
              <c:numCache>
                <c:formatCode>General</c:formatCode>
                <c:ptCount val="3"/>
                <c:pt idx="1">
                  <c:v>13</c:v>
                </c:pt>
                <c:pt idx="2">
                  <c:v>37</c:v>
                </c:pt>
              </c:numCache>
            </c:numRef>
          </c:val>
          <c:extLst>
            <c:ext xmlns:c16="http://schemas.microsoft.com/office/drawing/2014/chart" uri="{C3380CC4-5D6E-409C-BE32-E72D297353CC}">
              <c16:uniqueId val="{00000000-7C80-4EC4-8D50-BEB8B1F12F28}"/>
            </c:ext>
          </c:extLst>
        </c:ser>
        <c:ser>
          <c:idx val="1"/>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7-B586-49D6-A34F-9CA5F7BDFCE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B586-49D6-A34F-9CA5F7BDFCE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B586-49D6-A34F-9CA5F7BDFCE1}"/>
              </c:ext>
            </c:extLst>
          </c:dPt>
          <c:cat>
            <c:strRef>
              <c:f>'3b solution'!$M$21:$M$23</c:f>
              <c:strCache>
                <c:ptCount val="3"/>
                <c:pt idx="0">
                  <c:v>Single Percentage</c:v>
                </c:pt>
                <c:pt idx="1">
                  <c:v>Single</c:v>
                </c:pt>
                <c:pt idx="2">
                  <c:v>Other</c:v>
                </c:pt>
              </c:strCache>
            </c:strRef>
          </c:cat>
          <c:val>
            <c:numRef>
              <c:f>'3b solution'!$O$21:$O$23</c:f>
              <c:numCache>
                <c:formatCode>0.0%</c:formatCode>
                <c:ptCount val="3"/>
                <c:pt idx="1">
                  <c:v>0.26</c:v>
                </c:pt>
                <c:pt idx="2">
                  <c:v>0.74</c:v>
                </c:pt>
              </c:numCache>
            </c:numRef>
          </c:val>
          <c:extLst>
            <c:ext xmlns:c16="http://schemas.microsoft.com/office/drawing/2014/chart" uri="{C3380CC4-5D6E-409C-BE32-E72D297353CC}">
              <c16:uniqueId val="{00000001-7C80-4EC4-8D50-BEB8B1F12F28}"/>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[Part1SolvedAssignment.xlsx]3b solution!PivotTable5</c:name>
    <c:fmtId val="2"/>
  </c:pivotSource>
  <c:chart>
    <c:title>
      <c:tx>
        <c:rich>
          <a:bodyPr rot="0" spcFirstLastPara="1" vertOverflow="ellipsis" vert="horz" wrap="square" anchor="ctr" anchorCtr="1"/>
          <a:lstStyle/>
          <a:p>
            <a:pPr>
              <a:defRPr sz="1100" b="1" i="0" u="none" strike="noStrike" kern="1200" spc="0" baseline="0">
                <a:solidFill>
                  <a:schemeClr val="tx1"/>
                </a:solidFill>
                <a:latin typeface="+mn-lt"/>
                <a:ea typeface="+mn-ea"/>
                <a:cs typeface="+mn-cs"/>
              </a:defRPr>
            </a:pPr>
            <a:r>
              <a:rPr lang="en-US" sz="1100" b="1"/>
              <a:t>Gender Chart </a:t>
            </a:r>
          </a:p>
        </c:rich>
      </c:tx>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s>
    <c:plotArea>
      <c:layout/>
      <c:barChart>
        <c:barDir val="col"/>
        <c:grouping val="clustered"/>
        <c:varyColors val="0"/>
        <c:ser>
          <c:idx val="0"/>
          <c:order val="0"/>
          <c:tx>
            <c:strRef>
              <c:f>'3b solution'!$B$5</c:f>
              <c:strCache>
                <c:ptCount val="1"/>
                <c:pt idx="0">
                  <c:v>Total</c:v>
                </c:pt>
              </c:strCache>
            </c:strRef>
          </c:tx>
          <c:spPr>
            <a:solidFill>
              <a:schemeClr val="accent2"/>
            </a:solidFill>
            <a:ln>
              <a:noFill/>
            </a:ln>
            <a:effectLst/>
          </c:spPr>
          <c:invertIfNegative val="0"/>
          <c:cat>
            <c:strRef>
              <c:f>'3b solution'!$A$6:$A$8</c:f>
              <c:strCache>
                <c:ptCount val="2"/>
                <c:pt idx="0">
                  <c:v>F</c:v>
                </c:pt>
                <c:pt idx="1">
                  <c:v>M</c:v>
                </c:pt>
              </c:strCache>
            </c:strRef>
          </c:cat>
          <c:val>
            <c:numRef>
              <c:f>'3b solution'!$B$6:$B$8</c:f>
              <c:numCache>
                <c:formatCode>General</c:formatCode>
                <c:ptCount val="2"/>
                <c:pt idx="0">
                  <c:v>26</c:v>
                </c:pt>
                <c:pt idx="1">
                  <c:v>24</c:v>
                </c:pt>
              </c:numCache>
            </c:numRef>
          </c:val>
          <c:extLst>
            <c:ext xmlns:c16="http://schemas.microsoft.com/office/drawing/2014/chart" uri="{C3380CC4-5D6E-409C-BE32-E72D297353CC}">
              <c16:uniqueId val="{00000000-DF1A-4299-B766-797B3E1B07CB}"/>
            </c:ext>
          </c:extLst>
        </c:ser>
        <c:dLbls>
          <c:showLegendKey val="0"/>
          <c:showVal val="0"/>
          <c:showCatName val="0"/>
          <c:showSerName val="0"/>
          <c:showPercent val="0"/>
          <c:showBubbleSize val="0"/>
        </c:dLbls>
        <c:gapWidth val="219"/>
        <c:overlap val="-27"/>
        <c:axId val="158148192"/>
        <c:axId val="158148608"/>
      </c:barChart>
      <c:catAx>
        <c:axId val="158148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8148608"/>
        <c:crosses val="autoZero"/>
        <c:auto val="1"/>
        <c:lblAlgn val="ctr"/>
        <c:lblOffset val="100"/>
        <c:noMultiLvlLbl val="0"/>
      </c:catAx>
      <c:valAx>
        <c:axId val="158148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81481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[Part1SolvedAssignment.xlsx]3b solution!PivotTable4</c:name>
    <c:fmtId val="3"/>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Marital Status Chart</a:t>
            </a:r>
          </a:p>
        </c:rich>
      </c:tx>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s>
    <c:plotArea>
      <c:layout/>
      <c:barChart>
        <c:barDir val="col"/>
        <c:grouping val="clustered"/>
        <c:varyColors val="0"/>
        <c:ser>
          <c:idx val="0"/>
          <c:order val="0"/>
          <c:tx>
            <c:strRef>
              <c:f>'3b solution'!$B$22</c:f>
              <c:strCache>
                <c:ptCount val="1"/>
                <c:pt idx="0">
                  <c:v>Total</c:v>
                </c:pt>
              </c:strCache>
            </c:strRef>
          </c:tx>
          <c:spPr>
            <a:solidFill>
              <a:schemeClr val="accent2"/>
            </a:solidFill>
            <a:ln>
              <a:noFill/>
            </a:ln>
            <a:effectLst/>
          </c:spPr>
          <c:invertIfNegative val="0"/>
          <c:cat>
            <c:strRef>
              <c:f>'3b solution'!$A$23:$A$26</c:f>
              <c:strCache>
                <c:ptCount val="3"/>
                <c:pt idx="0">
                  <c:v>Divorced</c:v>
                </c:pt>
                <c:pt idx="1">
                  <c:v>Married</c:v>
                </c:pt>
                <c:pt idx="2">
                  <c:v>Single</c:v>
                </c:pt>
              </c:strCache>
            </c:strRef>
          </c:cat>
          <c:val>
            <c:numRef>
              <c:f>'3b solution'!$B$23:$B$26</c:f>
              <c:numCache>
                <c:formatCode>General</c:formatCode>
                <c:ptCount val="3"/>
                <c:pt idx="0">
                  <c:v>4</c:v>
                </c:pt>
                <c:pt idx="1">
                  <c:v>33</c:v>
                </c:pt>
                <c:pt idx="2">
                  <c:v>13</c:v>
                </c:pt>
              </c:numCache>
            </c:numRef>
          </c:val>
          <c:extLst>
            <c:ext xmlns:c16="http://schemas.microsoft.com/office/drawing/2014/chart" uri="{C3380CC4-5D6E-409C-BE32-E72D297353CC}">
              <c16:uniqueId val="{00000000-AD5E-44D5-9F64-E55A25657A96}"/>
            </c:ext>
          </c:extLst>
        </c:ser>
        <c:dLbls>
          <c:showLegendKey val="0"/>
          <c:showVal val="0"/>
          <c:showCatName val="0"/>
          <c:showSerName val="0"/>
          <c:showPercent val="0"/>
          <c:showBubbleSize val="0"/>
        </c:dLbls>
        <c:gapWidth val="219"/>
        <c:overlap val="-27"/>
        <c:axId val="155317088"/>
        <c:axId val="155319168"/>
      </c:barChart>
      <c:catAx>
        <c:axId val="155317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19168"/>
        <c:crosses val="autoZero"/>
        <c:auto val="1"/>
        <c:lblAlgn val="ctr"/>
        <c:lblOffset val="100"/>
        <c:noMultiLvlLbl val="0"/>
      </c:catAx>
      <c:valAx>
        <c:axId val="155319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17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[Part1SolvedAssignment.xlsx]Data for Dashboard!PivotTable1</c:name>
    <c:fmtId val="0"/>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Gender wise Division</a:t>
            </a:r>
          </a:p>
        </c:rich>
      </c:tx>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s>
    <c:plotArea>
      <c:layout/>
      <c:barChart>
        <c:barDir val="col"/>
        <c:grouping val="clustered"/>
        <c:varyColors val="0"/>
        <c:ser>
          <c:idx val="0"/>
          <c:order val="0"/>
          <c:tx>
            <c:strRef>
              <c:f>'Data for Dashboard'!$B$3</c:f>
              <c:strCache>
                <c:ptCount val="1"/>
                <c:pt idx="0">
                  <c:v>Total</c:v>
                </c:pt>
              </c:strCache>
            </c:strRef>
          </c:tx>
          <c:spPr>
            <a:solidFill>
              <a:schemeClr val="accent2"/>
            </a:solidFill>
            <a:ln>
              <a:noFill/>
            </a:ln>
            <a:effectLst/>
          </c:spPr>
          <c:invertIfNegative val="0"/>
          <c:cat>
            <c:multiLvlStrRef>
              <c:f>'Data for Dashboard'!$A$4:$A$7</c:f>
              <c:multiLvlStrCache>
                <c:ptCount val="2"/>
                <c:lvl>
                  <c:pt idx="0">
                    <c:v>F</c:v>
                  </c:pt>
                  <c:pt idx="1">
                    <c:v>M</c:v>
                  </c:pt>
                </c:lvl>
                <c:lvl>
                  <c:pt idx="0">
                    <c:v>Barishal</c:v>
                  </c:pt>
                </c:lvl>
              </c:multiLvlStrCache>
            </c:multiLvlStrRef>
          </c:cat>
          <c:val>
            <c:numRef>
              <c:f>'Data for Dashboard'!$B$4:$B$7</c:f>
              <c:numCache>
                <c:formatCode>General</c:formatCode>
                <c:ptCount val="2"/>
                <c:pt idx="0">
                  <c:v>2</c:v>
                </c:pt>
                <c:pt idx="1">
                  <c:v>2</c:v>
                </c:pt>
              </c:numCache>
            </c:numRef>
          </c:val>
          <c:extLst>
            <c:ext xmlns:c16="http://schemas.microsoft.com/office/drawing/2014/chart" uri="{C3380CC4-5D6E-409C-BE32-E72D297353CC}">
              <c16:uniqueId val="{00000000-F8CA-430D-9472-9F212373D34E}"/>
            </c:ext>
          </c:extLst>
        </c:ser>
        <c:dLbls>
          <c:showLegendKey val="0"/>
          <c:showVal val="0"/>
          <c:showCatName val="0"/>
          <c:showSerName val="0"/>
          <c:showPercent val="0"/>
          <c:showBubbleSize val="0"/>
        </c:dLbls>
        <c:gapWidth val="219"/>
        <c:overlap val="-27"/>
        <c:axId val="2011608224"/>
        <c:axId val="2011609472"/>
      </c:barChart>
      <c:catAx>
        <c:axId val="201160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609472"/>
        <c:crosses val="autoZero"/>
        <c:auto val="1"/>
        <c:lblAlgn val="ctr"/>
        <c:lblOffset val="100"/>
        <c:noMultiLvlLbl val="0"/>
      </c:catAx>
      <c:valAx>
        <c:axId val="2011609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6082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image" Target="../media/image1.png"/><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3</xdr:col>
      <xdr:colOff>0</xdr:colOff>
      <xdr:row>4</xdr:row>
      <xdr:rowOff>0</xdr:rowOff>
    </xdr:from>
    <xdr:to>
      <xdr:col>10</xdr:col>
      <xdr:colOff>22860</xdr:colOff>
      <xdr:row>19</xdr:row>
      <xdr:rowOff>30480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205740</xdr:colOff>
      <xdr:row>6</xdr:row>
      <xdr:rowOff>125730</xdr:rowOff>
    </xdr:from>
    <xdr:to>
      <xdr:col>7</xdr:col>
      <xdr:colOff>220980</xdr:colOff>
      <xdr:row>16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342900</xdr:colOff>
      <xdr:row>6</xdr:row>
      <xdr:rowOff>133350</xdr:rowOff>
    </xdr:from>
    <xdr:to>
      <xdr:col>12</xdr:col>
      <xdr:colOff>15240</xdr:colOff>
      <xdr:row>16</xdr:row>
      <xdr:rowOff>60960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480060</xdr:colOff>
      <xdr:row>24</xdr:row>
      <xdr:rowOff>7620</xdr:rowOff>
    </xdr:from>
    <xdr:to>
      <xdr:col>7</xdr:col>
      <xdr:colOff>160020</xdr:colOff>
      <xdr:row>33</xdr:row>
      <xdr:rowOff>110490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297180</xdr:colOff>
      <xdr:row>23</xdr:row>
      <xdr:rowOff>152400</xdr:rowOff>
    </xdr:from>
    <xdr:to>
      <xdr:col>11</xdr:col>
      <xdr:colOff>228600</xdr:colOff>
      <xdr:row>33</xdr:row>
      <xdr:rowOff>91440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45720</xdr:colOff>
      <xdr:row>23</xdr:row>
      <xdr:rowOff>160020</xdr:rowOff>
    </xdr:from>
    <xdr:to>
      <xdr:col>14</xdr:col>
      <xdr:colOff>716280</xdr:colOff>
      <xdr:row>33</xdr:row>
      <xdr:rowOff>45720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68580</xdr:colOff>
      <xdr:row>8</xdr:row>
      <xdr:rowOff>87630</xdr:rowOff>
    </xdr:from>
    <xdr:to>
      <xdr:col>1</xdr:col>
      <xdr:colOff>655320</xdr:colOff>
      <xdr:row>17</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57150</xdr:colOff>
      <xdr:row>26</xdr:row>
      <xdr:rowOff>163830</xdr:rowOff>
    </xdr:from>
    <xdr:to>
      <xdr:col>3</xdr:col>
      <xdr:colOff>0</xdr:colOff>
      <xdr:row>39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398540</xdr:colOff>
      <xdr:row>14</xdr:row>
      <xdr:rowOff>110490</xdr:rowOff>
    </xdr:from>
    <xdr:to>
      <xdr:col>8</xdr:col>
      <xdr:colOff>22860</xdr:colOff>
      <xdr:row>26</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274320</xdr:colOff>
      <xdr:row>1</xdr:row>
      <xdr:rowOff>152401</xdr:rowOff>
    </xdr:from>
    <xdr:to>
      <xdr:col>3</xdr:col>
      <xdr:colOff>502920</xdr:colOff>
      <xdr:row>13</xdr:row>
      <xdr:rowOff>106681</xdr:rowOff>
    </xdr:to>
    <mc:AlternateContent xmlns:mc="http://schemas.openxmlformats.org/markup-compatibility/2006" xmlns:a14="http://schemas.microsoft.com/office/drawing/2010/main">
      <mc:Choice Requires="a14">
        <xdr:graphicFrame macro="">
          <xdr:nvGraphicFramePr>
            <xdr:cNvPr id="3"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042160" y="320041"/>
              <a:ext cx="1158240" cy="1965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175260</xdr:colOff>
      <xdr:row>1</xdr:row>
      <xdr:rowOff>152401</xdr:rowOff>
    </xdr:from>
    <xdr:to>
      <xdr:col>6</xdr:col>
      <xdr:colOff>114300</xdr:colOff>
      <xdr:row>13</xdr:row>
      <xdr:rowOff>106681</xdr:rowOff>
    </xdr:to>
    <mc:AlternateContent xmlns:mc="http://schemas.openxmlformats.org/markup-compatibility/2006" xmlns:a14="http://schemas.microsoft.com/office/drawing/2010/main">
      <mc:Choice Requires="a14">
        <xdr:graphicFrame macro="">
          <xdr:nvGraphicFramePr>
            <xdr:cNvPr id="4" name="Division"/>
            <xdr:cNvGraphicFramePr/>
          </xdr:nvGraphicFramePr>
          <xdr:xfrm>
            <a:off x="0" y="0"/>
            <a:ext cx="0" cy="0"/>
          </xdr:xfrm>
          <a:graphic>
            <a:graphicData uri="http://schemas.microsoft.com/office/drawing/2010/slicer">
              <sle:slicer xmlns:sle="http://schemas.microsoft.com/office/drawing/2010/slicer" name="Division"/>
            </a:graphicData>
          </a:graphic>
        </xdr:graphicFrame>
      </mc:Choice>
      <mc:Fallback xmlns="">
        <xdr:sp macro="" textlink="">
          <xdr:nvSpPr>
            <xdr:cNvPr id="0" name=""/>
            <xdr:cNvSpPr>
              <a:spLocks noTextEdit="1"/>
            </xdr:cNvSpPr>
          </xdr:nvSpPr>
          <xdr:spPr>
            <a:xfrm>
              <a:off x="3482340" y="320041"/>
              <a:ext cx="1158240" cy="1965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140970</xdr:colOff>
      <xdr:row>32</xdr:row>
      <xdr:rowOff>11430</xdr:rowOff>
    </xdr:from>
    <xdr:to>
      <xdr:col>15</xdr:col>
      <xdr:colOff>76200</xdr:colOff>
      <xdr:row>42</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609600</xdr:colOff>
      <xdr:row>32</xdr:row>
      <xdr:rowOff>15241</xdr:rowOff>
    </xdr:from>
    <xdr:to>
      <xdr:col>4</xdr:col>
      <xdr:colOff>426720</xdr:colOff>
      <xdr:row>42</xdr:row>
      <xdr:rowOff>60961</xdr:rowOff>
    </xdr:to>
    <mc:AlternateContent xmlns:mc="http://schemas.openxmlformats.org/markup-compatibility/2006" xmlns:a14="http://schemas.microsoft.com/office/drawing/2010/main">
      <mc:Choice Requires="a14">
        <xdr:graphicFrame macro="">
          <xdr:nvGraphicFramePr>
            <xdr:cNvPr id="6" name="MaritalStatus"/>
            <xdr:cNvGraphicFramePr/>
          </xdr:nvGraphicFramePr>
          <xdr:xfrm>
            <a:off x="0" y="0"/>
            <a:ext cx="0" cy="0"/>
          </xdr:xfrm>
          <a:graphic>
            <a:graphicData uri="http://schemas.microsoft.com/office/drawing/2010/slicer">
              <sle:slicer xmlns:sle="http://schemas.microsoft.com/office/drawing/2010/slicer" name="MaritalStatus"/>
            </a:graphicData>
          </a:graphic>
        </xdr:graphicFrame>
      </mc:Choice>
      <mc:Fallback xmlns="">
        <xdr:sp macro="" textlink="">
          <xdr:nvSpPr>
            <xdr:cNvPr id="0" name=""/>
            <xdr:cNvSpPr>
              <a:spLocks noTextEdit="1"/>
            </xdr:cNvSpPr>
          </xdr:nvSpPr>
          <xdr:spPr>
            <a:xfrm>
              <a:off x="2377440" y="5379721"/>
              <a:ext cx="1356360" cy="1722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457200</xdr:colOff>
      <xdr:row>32</xdr:row>
      <xdr:rowOff>22861</xdr:rowOff>
    </xdr:from>
    <xdr:to>
      <xdr:col>7</xdr:col>
      <xdr:colOff>594360</xdr:colOff>
      <xdr:row>42</xdr:row>
      <xdr:rowOff>68581</xdr:rowOff>
    </xdr:to>
    <mc:AlternateContent xmlns:mc="http://schemas.openxmlformats.org/markup-compatibility/2006" xmlns:a14="http://schemas.microsoft.com/office/drawing/2010/main">
      <mc:Choice Requires="a14">
        <xdr:graphicFrame macro="">
          <xdr:nvGraphicFramePr>
            <xdr:cNvPr id="7"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4373880" y="5387341"/>
              <a:ext cx="1356360" cy="1722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194733</xdr:colOff>
      <xdr:row>1</xdr:row>
      <xdr:rowOff>0</xdr:rowOff>
    </xdr:from>
    <xdr:to>
      <xdr:col>23</xdr:col>
      <xdr:colOff>25400</xdr:colOff>
      <xdr:row>6</xdr:row>
      <xdr:rowOff>76200</xdr:rowOff>
    </xdr:to>
    <xdr:sp macro="" textlink="">
      <xdr:nvSpPr>
        <xdr:cNvPr id="15" name="Rounded Rectangle 14"/>
        <xdr:cNvSpPr/>
      </xdr:nvSpPr>
      <xdr:spPr>
        <a:xfrm>
          <a:off x="194733" y="169333"/>
          <a:ext cx="13851467" cy="922867"/>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135465</xdr:colOff>
      <xdr:row>1</xdr:row>
      <xdr:rowOff>8468</xdr:rowOff>
    </xdr:from>
    <xdr:to>
      <xdr:col>3</xdr:col>
      <xdr:colOff>142874</xdr:colOff>
      <xdr:row>32</xdr:row>
      <xdr:rowOff>66676</xdr:rowOff>
    </xdr:to>
    <xdr:sp macro="" textlink="">
      <xdr:nvSpPr>
        <xdr:cNvPr id="14" name="Rounded Rectangle 13"/>
        <xdr:cNvSpPr/>
      </xdr:nvSpPr>
      <xdr:spPr>
        <a:xfrm>
          <a:off x="135465" y="179918"/>
          <a:ext cx="1836209" cy="5373158"/>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340784</xdr:colOff>
      <xdr:row>2</xdr:row>
      <xdr:rowOff>19050</xdr:rowOff>
    </xdr:from>
    <xdr:to>
      <xdr:col>2</xdr:col>
      <xdr:colOff>499519</xdr:colOff>
      <xdr:row>9</xdr:row>
      <xdr:rowOff>76200</xdr:rowOff>
    </xdr:to>
    <xdr:pic>
      <xdr:nvPicPr>
        <xdr:cNvPr id="2" name="Picture 1"/>
        <xdr:cNvPicPr>
          <a:picLocks noChangeAspect="1"/>
        </xdr:cNvPicPr>
      </xdr:nvPicPr>
      <xdr:blipFill>
        <a:blip xmlns:r="http://schemas.openxmlformats.org/officeDocument/2006/relationships" r:embed="rId1"/>
        <a:stretch>
          <a:fillRect/>
        </a:stretch>
      </xdr:blipFill>
      <xdr:spPr>
        <a:xfrm>
          <a:off x="340784" y="361950"/>
          <a:ext cx="1377935" cy="1257300"/>
        </a:xfrm>
        <a:prstGeom prst="rect">
          <a:avLst/>
        </a:prstGeom>
      </xdr:spPr>
    </xdr:pic>
    <xdr:clientData/>
  </xdr:twoCellAnchor>
  <xdr:twoCellAnchor>
    <xdr:from>
      <xdr:col>0</xdr:col>
      <xdr:colOff>397933</xdr:colOff>
      <xdr:row>1</xdr:row>
      <xdr:rowOff>109220</xdr:rowOff>
    </xdr:from>
    <xdr:to>
      <xdr:col>22</xdr:col>
      <xdr:colOff>423333</xdr:colOff>
      <xdr:row>4</xdr:row>
      <xdr:rowOff>152399</xdr:rowOff>
    </xdr:to>
    <xdr:sp macro="" textlink="">
      <xdr:nvSpPr>
        <xdr:cNvPr id="3" name="TextBox 2"/>
        <xdr:cNvSpPr txBox="1"/>
      </xdr:nvSpPr>
      <xdr:spPr>
        <a:xfrm>
          <a:off x="397933" y="278553"/>
          <a:ext cx="13436600" cy="551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a:solidFill>
                <a:sysClr val="windowText" lastClr="000000"/>
              </a:solidFill>
              <a:effectLst>
                <a:outerShdw blurRad="50800" dist="38100" dir="2700000" algn="tl" rotWithShape="0">
                  <a:prstClr val="black">
                    <a:alpha val="40000"/>
                  </a:prstClr>
                </a:outerShdw>
              </a:effectLst>
              <a:latin typeface="Calibri" panose="020F0502020204030204" pitchFamily="34" charset="0"/>
              <a:ea typeface="Calibri" panose="020F0502020204030204" pitchFamily="34" charset="0"/>
              <a:cs typeface="Calibri" panose="020F0502020204030204" pitchFamily="34" charset="0"/>
            </a:rPr>
            <a:t>Assignment</a:t>
          </a:r>
          <a:r>
            <a:rPr lang="en-US" sz="3200" b="1" baseline="0">
              <a:solidFill>
                <a:sysClr val="windowText" lastClr="000000"/>
              </a:solidFill>
              <a:effectLst>
                <a:outerShdw blurRad="50800" dist="38100" dir="2700000" algn="tl" rotWithShape="0">
                  <a:prstClr val="black">
                    <a:alpha val="40000"/>
                  </a:prstClr>
                </a:outerShdw>
              </a:effectLst>
              <a:latin typeface="Calibri" panose="020F0502020204030204" pitchFamily="34" charset="0"/>
              <a:ea typeface="Calibri" panose="020F0502020204030204" pitchFamily="34" charset="0"/>
              <a:cs typeface="Calibri" panose="020F0502020204030204" pitchFamily="34" charset="0"/>
            </a:rPr>
            <a:t> Dashboard</a:t>
          </a:r>
          <a:endParaRPr lang="en-US" sz="3200" b="1">
            <a:solidFill>
              <a:sysClr val="windowText" lastClr="000000"/>
            </a:solidFill>
            <a:effectLst>
              <a:outerShdw blurRad="50800" dist="38100" dir="2700000" algn="tl" rotWithShape="0">
                <a:prstClr val="black">
                  <a:alpha val="40000"/>
                </a:prstClr>
              </a:outerShdw>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8</xdr:col>
      <xdr:colOff>7620</xdr:colOff>
      <xdr:row>7</xdr:row>
      <xdr:rowOff>95250</xdr:rowOff>
    </xdr:from>
    <xdr:to>
      <xdr:col>12</xdr:col>
      <xdr:colOff>342900</xdr:colOff>
      <xdr:row>18</xdr:row>
      <xdr:rowOff>49530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426720</xdr:colOff>
      <xdr:row>7</xdr:row>
      <xdr:rowOff>99060</xdr:rowOff>
    </xdr:from>
    <xdr:to>
      <xdr:col>5</xdr:col>
      <xdr:colOff>365760</xdr:colOff>
      <xdr:row>18</xdr:row>
      <xdr:rowOff>81660</xdr:rowOff>
    </xdr:to>
    <mc:AlternateContent xmlns:mc="http://schemas.openxmlformats.org/markup-compatibility/2006" xmlns:a14="http://schemas.microsoft.com/office/drawing/2010/main">
      <mc:Choice Requires="a14">
        <xdr:graphicFrame macro="">
          <xdr:nvGraphicFramePr>
            <xdr:cNvPr id="7" name="Gender 2"/>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2255520" y="1284393"/>
              <a:ext cx="1158240" cy="18452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523875</xdr:colOff>
      <xdr:row>7</xdr:row>
      <xdr:rowOff>99060</xdr:rowOff>
    </xdr:from>
    <xdr:to>
      <xdr:col>7</xdr:col>
      <xdr:colOff>462915</xdr:colOff>
      <xdr:row>18</xdr:row>
      <xdr:rowOff>81660</xdr:rowOff>
    </xdr:to>
    <mc:AlternateContent xmlns:mc="http://schemas.openxmlformats.org/markup-compatibility/2006" xmlns:a14="http://schemas.microsoft.com/office/drawing/2010/main">
      <mc:Choice Requires="a14">
        <xdr:graphicFrame macro="">
          <xdr:nvGraphicFramePr>
            <xdr:cNvPr id="8" name="Division 1"/>
            <xdr:cNvGraphicFramePr/>
          </xdr:nvGraphicFramePr>
          <xdr:xfrm>
            <a:off x="0" y="0"/>
            <a:ext cx="0" cy="0"/>
          </xdr:xfrm>
          <a:graphic>
            <a:graphicData uri="http://schemas.microsoft.com/office/drawing/2010/slicer">
              <sle:slicer xmlns:sle="http://schemas.microsoft.com/office/drawing/2010/slicer" name="Division 1"/>
            </a:graphicData>
          </a:graphic>
        </xdr:graphicFrame>
      </mc:Choice>
      <mc:Fallback xmlns="">
        <xdr:sp macro="" textlink="">
          <xdr:nvSpPr>
            <xdr:cNvPr id="0" name=""/>
            <xdr:cNvSpPr>
              <a:spLocks noTextEdit="1"/>
            </xdr:cNvSpPr>
          </xdr:nvSpPr>
          <xdr:spPr>
            <a:xfrm>
              <a:off x="3571875" y="1299210"/>
              <a:ext cx="1158240" cy="1868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390525</xdr:colOff>
      <xdr:row>20</xdr:row>
      <xdr:rowOff>153034</xdr:rowOff>
    </xdr:from>
    <xdr:to>
      <xdr:col>8</xdr:col>
      <xdr:colOff>74082</xdr:colOff>
      <xdr:row>32</xdr:row>
      <xdr:rowOff>57149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224790</xdr:colOff>
      <xdr:row>21</xdr:row>
      <xdr:rowOff>14181</xdr:rowOff>
    </xdr:from>
    <xdr:to>
      <xdr:col>10</xdr:col>
      <xdr:colOff>200025</xdr:colOff>
      <xdr:row>32</xdr:row>
      <xdr:rowOff>105621</xdr:rowOff>
    </xdr:to>
    <mc:AlternateContent xmlns:mc="http://schemas.openxmlformats.org/markup-compatibility/2006" xmlns:a14="http://schemas.microsoft.com/office/drawing/2010/main">
      <mc:Choice Requires="a14">
        <xdr:graphicFrame macro="">
          <xdr:nvGraphicFramePr>
            <xdr:cNvPr id="10" name="MaritalStatus 1"/>
            <xdr:cNvGraphicFramePr/>
          </xdr:nvGraphicFramePr>
          <xdr:xfrm>
            <a:off x="0" y="0"/>
            <a:ext cx="0" cy="0"/>
          </xdr:xfrm>
          <a:graphic>
            <a:graphicData uri="http://schemas.microsoft.com/office/drawing/2010/slicer">
              <sle:slicer xmlns:sle="http://schemas.microsoft.com/office/drawing/2010/slicer" name="MaritalStatus 1"/>
            </a:graphicData>
          </a:graphic>
        </xdr:graphicFrame>
      </mc:Choice>
      <mc:Fallback xmlns="">
        <xdr:sp macro="" textlink="">
          <xdr:nvSpPr>
            <xdr:cNvPr id="0" name=""/>
            <xdr:cNvSpPr>
              <a:spLocks noTextEdit="1"/>
            </xdr:cNvSpPr>
          </xdr:nvSpPr>
          <xdr:spPr>
            <a:xfrm>
              <a:off x="5101590" y="3614631"/>
              <a:ext cx="1194435" cy="19773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369147</xdr:colOff>
      <xdr:row>21</xdr:row>
      <xdr:rowOff>13335</xdr:rowOff>
    </xdr:from>
    <xdr:to>
      <xdr:col>12</xdr:col>
      <xdr:colOff>344382</xdr:colOff>
      <xdr:row>32</xdr:row>
      <xdr:rowOff>104775</xdr:rowOff>
    </xdr:to>
    <mc:AlternateContent xmlns:mc="http://schemas.openxmlformats.org/markup-compatibility/2006" xmlns:a14="http://schemas.microsoft.com/office/drawing/2010/main">
      <mc:Choice Requires="a14">
        <xdr:graphicFrame macro="">
          <xdr:nvGraphicFramePr>
            <xdr:cNvPr id="11" name="Gender 3"/>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6465147" y="3613785"/>
              <a:ext cx="1194435" cy="19773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428625</xdr:colOff>
      <xdr:row>19</xdr:row>
      <xdr:rowOff>28575</xdr:rowOff>
    </xdr:from>
    <xdr:to>
      <xdr:col>23</xdr:col>
      <xdr:colOff>76200</xdr:colOff>
      <xdr:row>20</xdr:row>
      <xdr:rowOff>0</xdr:rowOff>
    </xdr:to>
    <xdr:sp macro="" textlink="">
      <xdr:nvSpPr>
        <xdr:cNvPr id="4" name="Rectangle 3"/>
        <xdr:cNvSpPr/>
      </xdr:nvSpPr>
      <xdr:spPr>
        <a:xfrm>
          <a:off x="2257425" y="3286125"/>
          <a:ext cx="11839575" cy="142875"/>
        </a:xfrm>
        <a:prstGeom prst="rect">
          <a:avLst/>
        </a:prstGeom>
        <a:solidFill>
          <a:schemeClr val="bg1">
            <a:lumMod val="8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161925</xdr:colOff>
      <xdr:row>9</xdr:row>
      <xdr:rowOff>57150</xdr:rowOff>
    </xdr:from>
    <xdr:to>
      <xdr:col>18</xdr:col>
      <xdr:colOff>190500</xdr:colOff>
      <xdr:row>18</xdr:row>
      <xdr:rowOff>140970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15240</xdr:colOff>
      <xdr:row>9</xdr:row>
      <xdr:rowOff>93345</xdr:rowOff>
    </xdr:from>
    <xdr:to>
      <xdr:col>22</xdr:col>
      <xdr:colOff>590550</xdr:colOff>
      <xdr:row>18</xdr:row>
      <xdr:rowOff>154305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409576</xdr:colOff>
      <xdr:row>7</xdr:row>
      <xdr:rowOff>47625</xdr:rowOff>
    </xdr:from>
    <xdr:to>
      <xdr:col>17</xdr:col>
      <xdr:colOff>390526</xdr:colOff>
      <xdr:row>9</xdr:row>
      <xdr:rowOff>19050</xdr:rowOff>
    </xdr:to>
    <xdr:sp macro="" textlink="">
      <xdr:nvSpPr>
        <xdr:cNvPr id="5" name="TextBox 4"/>
        <xdr:cNvSpPr txBox="1"/>
      </xdr:nvSpPr>
      <xdr:spPr>
        <a:xfrm>
          <a:off x="8943976" y="1247775"/>
          <a:ext cx="18097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effectLst>
                <a:outerShdw blurRad="50800" dist="38100" dir="2700000" algn="tl" rotWithShape="0">
                  <a:prstClr val="black">
                    <a:alpha val="40000"/>
                  </a:prstClr>
                </a:outerShdw>
              </a:effectLst>
            </a:rPr>
            <a:t>Female Percentage</a:t>
          </a:r>
        </a:p>
      </xdr:txBody>
    </xdr:sp>
    <xdr:clientData/>
  </xdr:twoCellAnchor>
  <xdr:twoCellAnchor>
    <xdr:from>
      <xdr:col>19</xdr:col>
      <xdr:colOff>228600</xdr:colOff>
      <xdr:row>7</xdr:row>
      <xdr:rowOff>57150</xdr:rowOff>
    </xdr:from>
    <xdr:to>
      <xdr:col>22</xdr:col>
      <xdr:colOff>209550</xdr:colOff>
      <xdr:row>9</xdr:row>
      <xdr:rowOff>28575</xdr:rowOff>
    </xdr:to>
    <xdr:sp macro="" textlink="">
      <xdr:nvSpPr>
        <xdr:cNvPr id="18" name="TextBox 17"/>
        <xdr:cNvSpPr txBox="1"/>
      </xdr:nvSpPr>
      <xdr:spPr>
        <a:xfrm>
          <a:off x="11811000" y="1257300"/>
          <a:ext cx="18097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effectLst>
                <a:outerShdw blurRad="50800" dist="38100" dir="2700000" algn="tl" rotWithShape="0">
                  <a:prstClr val="black">
                    <a:alpha val="40000"/>
                  </a:prstClr>
                </a:outerShdw>
              </a:effectLst>
            </a:rPr>
            <a:t>Male Percentage</a:t>
          </a:r>
        </a:p>
      </xdr:txBody>
    </xdr:sp>
    <xdr:clientData/>
  </xdr:twoCellAnchor>
  <xdr:twoCellAnchor>
    <xdr:from>
      <xdr:col>13</xdr:col>
      <xdr:colOff>57150</xdr:colOff>
      <xdr:row>22</xdr:row>
      <xdr:rowOff>165735</xdr:rowOff>
    </xdr:from>
    <xdr:to>
      <xdr:col>16</xdr:col>
      <xdr:colOff>190499</xdr:colOff>
      <xdr:row>32</xdr:row>
      <xdr:rowOff>62865</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381000</xdr:colOff>
      <xdr:row>22</xdr:row>
      <xdr:rowOff>142875</xdr:rowOff>
    </xdr:from>
    <xdr:to>
      <xdr:col>19</xdr:col>
      <xdr:colOff>409575</xdr:colOff>
      <xdr:row>32</xdr:row>
      <xdr:rowOff>43815</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47625</xdr:colOff>
      <xdr:row>22</xdr:row>
      <xdr:rowOff>142875</xdr:rowOff>
    </xdr:from>
    <xdr:to>
      <xdr:col>23</xdr:col>
      <xdr:colOff>9524</xdr:colOff>
      <xdr:row>32</xdr:row>
      <xdr:rowOff>7620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28575</xdr:colOff>
      <xdr:row>21</xdr:row>
      <xdr:rowOff>19050</xdr:rowOff>
    </xdr:from>
    <xdr:to>
      <xdr:col>16</xdr:col>
      <xdr:colOff>66675</xdr:colOff>
      <xdr:row>22</xdr:row>
      <xdr:rowOff>104775</xdr:rowOff>
    </xdr:to>
    <xdr:sp macro="" textlink="">
      <xdr:nvSpPr>
        <xdr:cNvPr id="12" name="TextBox 11"/>
        <xdr:cNvSpPr txBox="1"/>
      </xdr:nvSpPr>
      <xdr:spPr>
        <a:xfrm>
          <a:off x="7953375" y="3619500"/>
          <a:ext cx="18669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outerShdw blurRad="50800" dist="38100" dir="2700000" algn="tl" rotWithShape="0">
                  <a:srgbClr val="000000">
                    <a:alpha val="40000"/>
                  </a:srgbClr>
                </a:outerShdw>
              </a:effectLst>
              <a:latin typeface="+mn-lt"/>
              <a:ea typeface="+mn-ea"/>
              <a:cs typeface="+mn-cs"/>
            </a:rPr>
            <a:t>Divorced Percentage</a:t>
          </a:r>
          <a:endParaRPr lang="en-US">
            <a:effectLst/>
          </a:endParaRPr>
        </a:p>
      </xdr:txBody>
    </xdr:sp>
    <xdr:clientData/>
  </xdr:twoCellAnchor>
  <xdr:twoCellAnchor>
    <xdr:from>
      <xdr:col>16</xdr:col>
      <xdr:colOff>333375</xdr:colOff>
      <xdr:row>21</xdr:row>
      <xdr:rowOff>28575</xdr:rowOff>
    </xdr:from>
    <xdr:to>
      <xdr:col>19</xdr:col>
      <xdr:colOff>371475</xdr:colOff>
      <xdr:row>22</xdr:row>
      <xdr:rowOff>114300</xdr:rowOff>
    </xdr:to>
    <xdr:sp macro="" textlink="">
      <xdr:nvSpPr>
        <xdr:cNvPr id="25" name="TextBox 24"/>
        <xdr:cNvSpPr txBox="1"/>
      </xdr:nvSpPr>
      <xdr:spPr>
        <a:xfrm>
          <a:off x="10086975" y="3629025"/>
          <a:ext cx="18669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outerShdw blurRad="50800" dist="38100" dir="2700000" algn="tl" rotWithShape="0">
                  <a:srgbClr val="000000">
                    <a:alpha val="40000"/>
                  </a:srgbClr>
                </a:outerShdw>
              </a:effectLst>
              <a:latin typeface="+mn-lt"/>
              <a:ea typeface="+mn-ea"/>
              <a:cs typeface="+mn-cs"/>
            </a:rPr>
            <a:t>Married Percentage</a:t>
          </a:r>
          <a:endParaRPr lang="en-US">
            <a:effectLst/>
          </a:endParaRPr>
        </a:p>
      </xdr:txBody>
    </xdr:sp>
    <xdr:clientData/>
  </xdr:twoCellAnchor>
  <xdr:twoCellAnchor>
    <xdr:from>
      <xdr:col>19</xdr:col>
      <xdr:colOff>571500</xdr:colOff>
      <xdr:row>21</xdr:row>
      <xdr:rowOff>47625</xdr:rowOff>
    </xdr:from>
    <xdr:to>
      <xdr:col>23</xdr:col>
      <xdr:colOff>0</xdr:colOff>
      <xdr:row>22</xdr:row>
      <xdr:rowOff>133350</xdr:rowOff>
    </xdr:to>
    <xdr:sp macro="" textlink="">
      <xdr:nvSpPr>
        <xdr:cNvPr id="26" name="TextBox 25"/>
        <xdr:cNvSpPr txBox="1"/>
      </xdr:nvSpPr>
      <xdr:spPr>
        <a:xfrm>
          <a:off x="12153900" y="3648075"/>
          <a:ext cx="18669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outerShdw blurRad="50800" dist="38100" dir="2700000" algn="tl" rotWithShape="0">
                  <a:srgbClr val="000000">
                    <a:alpha val="40000"/>
                  </a:srgbClr>
                </a:outerShdw>
              </a:effectLst>
              <a:latin typeface="+mn-lt"/>
              <a:ea typeface="+mn-ea"/>
              <a:cs typeface="+mn-cs"/>
            </a:rPr>
            <a:t>Single Percentage</a:t>
          </a:r>
          <a:endParaRPr lang="en-US">
            <a:effectLs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frida Urmi" refreshedDate="45092.915439004631" createdVersion="6" refreshedVersion="6" minRefreshableVersion="3" recordCount="1000">
  <cacheSource type="worksheet">
    <worksheetSource ref="A1:G1048576" sheet="Sheet1"/>
  </cacheSource>
  <cacheFields count="7">
    <cacheField name="ID" numFmtId="0">
      <sharedItems containsBlank="1" count="52">
        <s v="BU79786"/>
        <s v="QZ44356"/>
        <s v="AI49188"/>
        <s v="WW63253"/>
        <s v="HB64268"/>
        <s v="OC83172"/>
        <s v="XZ87318"/>
        <s v="CF85061"/>
        <s v="DY87989"/>
        <s v="BQ94931"/>
        <s v="SX51350"/>
        <s v="VQ65197"/>
        <s v="DP39365"/>
        <s v="SJ95423"/>
        <s v="IL66569"/>
        <s v="BW63560"/>
        <s v="FV94802"/>
        <s v="OE15005"/>
        <s v="WC83389"/>
        <s v="FL50705"/>
        <s v="ZK25313"/>
        <s v="SV62436"/>
        <s v="YH23384"/>
        <s v="TZ98966"/>
        <s v="HM55802"/>
        <s v="FS42516"/>
        <s v="US89481"/>
        <s v="HO30839"/>
        <s v="GE62437"/>
        <s v="EJ77678"/>
        <s v="SV85652"/>
        <s v="UL64533"/>
        <s v="PF41800"/>
        <s v="AO98601"/>
        <s v="SK67821"/>
        <s v="YV55495"/>
        <s v="KY38074"/>
        <s v="DM79012"/>
        <s v="CM61827"/>
        <s v="WC35801"/>
        <s v="QG25316"/>
        <s v="MB98372"/>
        <s v="IL19217"/>
        <s v="SR38658"/>
        <s v="DH41343"/>
        <s v="HG65722"/>
        <s v="BU27331"/>
        <s v="XM45289"/>
        <s v="KP34198"/>
        <s v="WE95729"/>
        <s v="Total"/>
        <m/>
      </sharedItems>
    </cacheField>
    <cacheField name="Customer Name" numFmtId="0">
      <sharedItems containsBlank="1" count="51">
        <s v="Christine"/>
        <s v="Susan"/>
        <s v="Margaret"/>
        <s v="David"/>
        <s v="Peter"/>
        <s v="Judith"/>
        <s v="Jennifer"/>
        <s v="Michael"/>
        <s v="John"/>
        <s v="Mary"/>
        <s v="Stephen"/>
        <s v="Elizabeth"/>
        <s v="Mark"/>
        <s v="Paul"/>
        <s v="Robert"/>
        <s v="Patricia"/>
        <s v="Christopher"/>
        <s v="Kevin"/>
        <s v="Anthony"/>
        <s v="Linda"/>
        <s v="Richard"/>
        <s v="Barbara"/>
        <s v="Ian"/>
        <s v="Lynette"/>
        <s v="Robyn"/>
        <s v="Craig"/>
        <s v="Anne"/>
        <s v="Karen"/>
        <s v="Helen"/>
        <s v="Diane"/>
        <s v="William"/>
        <s v="Gregory"/>
        <s v="Wayne"/>
        <s v="Andrew"/>
        <s v="Sandra"/>
        <s v="Wendy"/>
        <s v="Grant"/>
        <s v="Janet"/>
        <s v="James"/>
        <s v="Bruce"/>
        <s v="Heather"/>
        <s v="Pamela"/>
        <s v="Carol"/>
        <s v="Brian"/>
        <s v="Steven"/>
        <s v="Janice"/>
        <s v="Philip"/>
        <s v="Julie"/>
        <s v="Suzanne"/>
        <s v="Lorraine"/>
        <m/>
      </sharedItems>
    </cacheField>
    <cacheField name="Division" numFmtId="0">
      <sharedItems containsBlank="1" count="9">
        <s v="Dhaka"/>
        <s v="Rajshahi"/>
        <s v="Khulna"/>
        <s v="Barishal"/>
        <s v="Mymensingh"/>
        <s v="Sylhet"/>
        <s v="Rangpur"/>
        <s v="Chattogram"/>
        <m/>
      </sharedItems>
    </cacheField>
    <cacheField name="Gender" numFmtId="0">
      <sharedItems containsBlank="1" count="3">
        <s v="F"/>
        <s v="M"/>
        <m/>
      </sharedItems>
    </cacheField>
    <cacheField name="MaritalStatus" numFmtId="0">
      <sharedItems containsBlank="1" count="4">
        <s v="Married"/>
        <s v="Single"/>
        <s v="Divorced"/>
        <m/>
      </sharedItems>
    </cacheField>
    <cacheField name="Age" numFmtId="0">
      <sharedItems containsString="0" containsBlank="1" containsNumber="1" containsInteger="1" minValue="24" maxValue="49" count="21">
        <n v="42"/>
        <n v="32"/>
        <n v="48"/>
        <n v="24"/>
        <n v="30"/>
        <n v="36"/>
        <n v="41"/>
        <n v="47"/>
        <n v="33"/>
        <n v="40"/>
        <n v="35"/>
        <n v="28"/>
        <n v="44"/>
        <n v="45"/>
        <n v="31"/>
        <n v="49"/>
        <n v="39"/>
        <n v="29"/>
        <n v="27"/>
        <n v="43"/>
        <m/>
      </sharedItems>
    </cacheField>
    <cacheField name="Income" numFmtId="0">
      <sharedItems containsString="0" containsBlank="1" containsNumber="1" containsInteger="1" minValue="0" maxValue="1830821" count="39">
        <n v="56274"/>
        <n v="0"/>
        <n v="48767"/>
        <n v="43836"/>
        <n v="62902"/>
        <n v="55350"/>
        <n v="14072"/>
        <n v="28812"/>
        <n v="77026"/>
        <n v="99845"/>
        <n v="83689"/>
        <n v="24599"/>
        <n v="25049"/>
        <n v="28855"/>
        <n v="51148"/>
        <n v="66140"/>
        <n v="57749"/>
        <n v="13789"/>
        <n v="17870"/>
        <n v="97541"/>
        <n v="10511"/>
        <n v="86584"/>
        <n v="75690"/>
        <n v="23158"/>
        <n v="65999"/>
        <n v="54500"/>
        <n v="37260"/>
        <n v="68987"/>
        <n v="42305"/>
        <n v="65706"/>
        <n v="53243"/>
        <n v="50071"/>
        <n v="60021"/>
        <n v="43244"/>
        <n v="92834"/>
        <n v="10105"/>
        <n v="23218"/>
        <n v="1830821"/>
        <m/>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frida Urmi" refreshedDate="45092.936848726851" createdVersion="6" refreshedVersion="6" minRefreshableVersion="3" recordCount="50">
  <cacheSource type="worksheet">
    <worksheetSource ref="A1:G51" sheet="Sheet1"/>
  </cacheSource>
  <cacheFields count="7">
    <cacheField name="ID" numFmtId="0">
      <sharedItems/>
    </cacheField>
    <cacheField name="Customer Name" numFmtId="0">
      <sharedItems/>
    </cacheField>
    <cacheField name="Division" numFmtId="0">
      <sharedItems/>
    </cacheField>
    <cacheField name="Gender" numFmtId="0">
      <sharedItems/>
    </cacheField>
    <cacheField name="MaritalStatus" numFmtId="0">
      <sharedItems/>
    </cacheField>
    <cacheField name="Age" numFmtId="0">
      <sharedItems containsSemiMixedTypes="0" containsString="0" containsNumber="1" containsInteger="1" minValue="24" maxValue="49"/>
    </cacheField>
    <cacheField name="Income" numFmtId="0">
      <sharedItems containsSemiMixedTypes="0" containsString="0" containsNumber="1" containsInteger="1" minValue="0" maxValue="99845" count="37">
        <n v="56274"/>
        <n v="0"/>
        <n v="48767"/>
        <n v="43836"/>
        <n v="62902"/>
        <n v="55350"/>
        <n v="14072"/>
        <n v="28812"/>
        <n v="77026"/>
        <n v="99845"/>
        <n v="83689"/>
        <n v="24599"/>
        <n v="25049"/>
        <n v="28855"/>
        <n v="51148"/>
        <n v="66140"/>
        <n v="57749"/>
        <n v="13789"/>
        <n v="17870"/>
        <n v="97541"/>
        <n v="10511"/>
        <n v="86584"/>
        <n v="75690"/>
        <n v="23158"/>
        <n v="65999"/>
        <n v="54500"/>
        <n v="37260"/>
        <n v="68987"/>
        <n v="42305"/>
        <n v="65706"/>
        <n v="53243"/>
        <n v="50071"/>
        <n v="60021"/>
        <n v="43244"/>
        <n v="92834"/>
        <n v="10105"/>
        <n v="2321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0">
  <r>
    <x v="0"/>
    <x v="0"/>
    <x v="0"/>
    <x v="0"/>
    <x v="0"/>
    <x v="0"/>
    <x v="0"/>
  </r>
  <r>
    <x v="1"/>
    <x v="1"/>
    <x v="1"/>
    <x v="0"/>
    <x v="1"/>
    <x v="1"/>
    <x v="1"/>
  </r>
  <r>
    <x v="2"/>
    <x v="2"/>
    <x v="2"/>
    <x v="0"/>
    <x v="0"/>
    <x v="2"/>
    <x v="2"/>
  </r>
  <r>
    <x v="3"/>
    <x v="3"/>
    <x v="3"/>
    <x v="1"/>
    <x v="0"/>
    <x v="1"/>
    <x v="1"/>
  </r>
  <r>
    <x v="4"/>
    <x v="4"/>
    <x v="4"/>
    <x v="1"/>
    <x v="1"/>
    <x v="3"/>
    <x v="3"/>
  </r>
  <r>
    <x v="5"/>
    <x v="5"/>
    <x v="5"/>
    <x v="0"/>
    <x v="0"/>
    <x v="4"/>
    <x v="4"/>
  </r>
  <r>
    <x v="6"/>
    <x v="6"/>
    <x v="2"/>
    <x v="0"/>
    <x v="0"/>
    <x v="5"/>
    <x v="5"/>
  </r>
  <r>
    <x v="7"/>
    <x v="7"/>
    <x v="3"/>
    <x v="1"/>
    <x v="1"/>
    <x v="6"/>
    <x v="1"/>
  </r>
  <r>
    <x v="8"/>
    <x v="8"/>
    <x v="4"/>
    <x v="1"/>
    <x v="2"/>
    <x v="7"/>
    <x v="6"/>
  </r>
  <r>
    <x v="9"/>
    <x v="9"/>
    <x v="5"/>
    <x v="0"/>
    <x v="0"/>
    <x v="5"/>
    <x v="7"/>
  </r>
  <r>
    <x v="10"/>
    <x v="10"/>
    <x v="6"/>
    <x v="1"/>
    <x v="1"/>
    <x v="7"/>
    <x v="1"/>
  </r>
  <r>
    <x v="11"/>
    <x v="11"/>
    <x v="7"/>
    <x v="0"/>
    <x v="0"/>
    <x v="5"/>
    <x v="1"/>
  </r>
  <r>
    <x v="12"/>
    <x v="12"/>
    <x v="0"/>
    <x v="1"/>
    <x v="0"/>
    <x v="8"/>
    <x v="8"/>
  </r>
  <r>
    <x v="13"/>
    <x v="13"/>
    <x v="1"/>
    <x v="1"/>
    <x v="0"/>
    <x v="9"/>
    <x v="9"/>
  </r>
  <r>
    <x v="14"/>
    <x v="14"/>
    <x v="2"/>
    <x v="1"/>
    <x v="1"/>
    <x v="10"/>
    <x v="10"/>
  </r>
  <r>
    <x v="15"/>
    <x v="15"/>
    <x v="3"/>
    <x v="0"/>
    <x v="0"/>
    <x v="7"/>
    <x v="11"/>
  </r>
  <r>
    <x v="16"/>
    <x v="16"/>
    <x v="4"/>
    <x v="1"/>
    <x v="0"/>
    <x v="10"/>
    <x v="12"/>
  </r>
  <r>
    <x v="17"/>
    <x v="17"/>
    <x v="5"/>
    <x v="1"/>
    <x v="0"/>
    <x v="10"/>
    <x v="13"/>
  </r>
  <r>
    <x v="18"/>
    <x v="18"/>
    <x v="6"/>
    <x v="1"/>
    <x v="0"/>
    <x v="8"/>
    <x v="14"/>
  </r>
  <r>
    <x v="19"/>
    <x v="19"/>
    <x v="7"/>
    <x v="0"/>
    <x v="0"/>
    <x v="7"/>
    <x v="15"/>
  </r>
  <r>
    <x v="20"/>
    <x v="20"/>
    <x v="0"/>
    <x v="1"/>
    <x v="1"/>
    <x v="3"/>
    <x v="16"/>
  </r>
  <r>
    <x v="21"/>
    <x v="21"/>
    <x v="1"/>
    <x v="0"/>
    <x v="2"/>
    <x v="11"/>
    <x v="17"/>
  </r>
  <r>
    <x v="22"/>
    <x v="22"/>
    <x v="4"/>
    <x v="1"/>
    <x v="2"/>
    <x v="3"/>
    <x v="6"/>
  </r>
  <r>
    <x v="23"/>
    <x v="23"/>
    <x v="5"/>
    <x v="0"/>
    <x v="1"/>
    <x v="12"/>
    <x v="1"/>
  </r>
  <r>
    <x v="24"/>
    <x v="24"/>
    <x v="6"/>
    <x v="0"/>
    <x v="0"/>
    <x v="13"/>
    <x v="18"/>
  </r>
  <r>
    <x v="25"/>
    <x v="25"/>
    <x v="7"/>
    <x v="1"/>
    <x v="0"/>
    <x v="10"/>
    <x v="19"/>
  </r>
  <r>
    <x v="26"/>
    <x v="26"/>
    <x v="0"/>
    <x v="0"/>
    <x v="1"/>
    <x v="3"/>
    <x v="1"/>
  </r>
  <r>
    <x v="27"/>
    <x v="27"/>
    <x v="1"/>
    <x v="0"/>
    <x v="0"/>
    <x v="1"/>
    <x v="20"/>
  </r>
  <r>
    <x v="28"/>
    <x v="28"/>
    <x v="2"/>
    <x v="0"/>
    <x v="1"/>
    <x v="14"/>
    <x v="21"/>
  </r>
  <r>
    <x v="29"/>
    <x v="29"/>
    <x v="6"/>
    <x v="0"/>
    <x v="0"/>
    <x v="15"/>
    <x v="22"/>
  </r>
  <r>
    <x v="30"/>
    <x v="30"/>
    <x v="7"/>
    <x v="1"/>
    <x v="0"/>
    <x v="7"/>
    <x v="23"/>
  </r>
  <r>
    <x v="31"/>
    <x v="31"/>
    <x v="0"/>
    <x v="1"/>
    <x v="0"/>
    <x v="16"/>
    <x v="24"/>
  </r>
  <r>
    <x v="32"/>
    <x v="32"/>
    <x v="1"/>
    <x v="1"/>
    <x v="0"/>
    <x v="10"/>
    <x v="1"/>
  </r>
  <r>
    <x v="33"/>
    <x v="33"/>
    <x v="2"/>
    <x v="1"/>
    <x v="0"/>
    <x v="14"/>
    <x v="25"/>
  </r>
  <r>
    <x v="34"/>
    <x v="34"/>
    <x v="3"/>
    <x v="0"/>
    <x v="0"/>
    <x v="17"/>
    <x v="26"/>
  </r>
  <r>
    <x v="35"/>
    <x v="35"/>
    <x v="4"/>
    <x v="0"/>
    <x v="0"/>
    <x v="6"/>
    <x v="27"/>
  </r>
  <r>
    <x v="36"/>
    <x v="36"/>
    <x v="5"/>
    <x v="1"/>
    <x v="0"/>
    <x v="12"/>
    <x v="28"/>
  </r>
  <r>
    <x v="37"/>
    <x v="37"/>
    <x v="6"/>
    <x v="0"/>
    <x v="0"/>
    <x v="18"/>
    <x v="29"/>
  </r>
  <r>
    <x v="38"/>
    <x v="38"/>
    <x v="7"/>
    <x v="1"/>
    <x v="1"/>
    <x v="19"/>
    <x v="1"/>
  </r>
  <r>
    <x v="39"/>
    <x v="39"/>
    <x v="2"/>
    <x v="1"/>
    <x v="2"/>
    <x v="3"/>
    <x v="30"/>
  </r>
  <r>
    <x v="40"/>
    <x v="40"/>
    <x v="6"/>
    <x v="0"/>
    <x v="0"/>
    <x v="1"/>
    <x v="1"/>
  </r>
  <r>
    <x v="41"/>
    <x v="41"/>
    <x v="7"/>
    <x v="0"/>
    <x v="1"/>
    <x v="11"/>
    <x v="31"/>
  </r>
  <r>
    <x v="42"/>
    <x v="42"/>
    <x v="0"/>
    <x v="0"/>
    <x v="0"/>
    <x v="6"/>
    <x v="32"/>
  </r>
  <r>
    <x v="43"/>
    <x v="43"/>
    <x v="1"/>
    <x v="1"/>
    <x v="0"/>
    <x v="0"/>
    <x v="33"/>
  </r>
  <r>
    <x v="44"/>
    <x v="44"/>
    <x v="4"/>
    <x v="1"/>
    <x v="0"/>
    <x v="12"/>
    <x v="34"/>
  </r>
  <r>
    <x v="45"/>
    <x v="45"/>
    <x v="5"/>
    <x v="0"/>
    <x v="0"/>
    <x v="13"/>
    <x v="35"/>
  </r>
  <r>
    <x v="46"/>
    <x v="46"/>
    <x v="6"/>
    <x v="1"/>
    <x v="1"/>
    <x v="4"/>
    <x v="1"/>
  </r>
  <r>
    <x v="47"/>
    <x v="47"/>
    <x v="7"/>
    <x v="0"/>
    <x v="1"/>
    <x v="16"/>
    <x v="36"/>
  </r>
  <r>
    <x v="48"/>
    <x v="48"/>
    <x v="2"/>
    <x v="0"/>
    <x v="0"/>
    <x v="6"/>
    <x v="1"/>
  </r>
  <r>
    <x v="49"/>
    <x v="49"/>
    <x v="5"/>
    <x v="0"/>
    <x v="0"/>
    <x v="7"/>
    <x v="1"/>
  </r>
  <r>
    <x v="50"/>
    <x v="50"/>
    <x v="8"/>
    <x v="2"/>
    <x v="3"/>
    <x v="20"/>
    <x v="37"/>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r>
    <x v="51"/>
    <x v="50"/>
    <x v="8"/>
    <x v="2"/>
    <x v="3"/>
    <x v="20"/>
    <x v="38"/>
  </r>
</pivotCacheRecords>
</file>

<file path=xl/pivotCache/pivotCacheRecords2.xml><?xml version="1.0" encoding="utf-8"?>
<pivotCacheRecords xmlns="http://schemas.openxmlformats.org/spreadsheetml/2006/main" xmlns:r="http://schemas.openxmlformats.org/officeDocument/2006/relationships" count="50">
  <r>
    <s v="BU79786"/>
    <s v="Christine"/>
    <s v="Dhaka"/>
    <s v="F"/>
    <s v="Married"/>
    <n v="42"/>
    <x v="0"/>
  </r>
  <r>
    <s v="QZ44356"/>
    <s v="Susan"/>
    <s v="Rajshahi"/>
    <s v="F"/>
    <s v="Single"/>
    <n v="32"/>
    <x v="1"/>
  </r>
  <r>
    <s v="AI49188"/>
    <s v="Margaret"/>
    <s v="Khulna"/>
    <s v="F"/>
    <s v="Married"/>
    <n v="48"/>
    <x v="2"/>
  </r>
  <r>
    <s v="WW63253"/>
    <s v="David"/>
    <s v="Barishal"/>
    <s v="M"/>
    <s v="Married"/>
    <n v="32"/>
    <x v="1"/>
  </r>
  <r>
    <s v="HB64268"/>
    <s v="Peter"/>
    <s v="Mymensingh"/>
    <s v="M"/>
    <s v="Single"/>
    <n v="24"/>
    <x v="3"/>
  </r>
  <r>
    <s v="OC83172"/>
    <s v="Judith"/>
    <s v="Sylhet"/>
    <s v="F"/>
    <s v="Married"/>
    <n v="30"/>
    <x v="4"/>
  </r>
  <r>
    <s v="XZ87318"/>
    <s v="Jennifer"/>
    <s v="Khulna"/>
    <s v="F"/>
    <s v="Married"/>
    <n v="36"/>
    <x v="5"/>
  </r>
  <r>
    <s v="CF85061"/>
    <s v="Michael"/>
    <s v="Barishal"/>
    <s v="M"/>
    <s v="Single"/>
    <n v="41"/>
    <x v="1"/>
  </r>
  <r>
    <s v="DY87989"/>
    <s v="John"/>
    <s v="Mymensingh"/>
    <s v="M"/>
    <s v="Divorced"/>
    <n v="47"/>
    <x v="6"/>
  </r>
  <r>
    <s v="BQ94931"/>
    <s v="Mary"/>
    <s v="Sylhet"/>
    <s v="F"/>
    <s v="Married"/>
    <n v="36"/>
    <x v="7"/>
  </r>
  <r>
    <s v="SX51350"/>
    <s v="Stephen"/>
    <s v="Rangpur"/>
    <s v="M"/>
    <s v="Single"/>
    <n v="47"/>
    <x v="1"/>
  </r>
  <r>
    <s v="VQ65197"/>
    <s v="Elizabeth"/>
    <s v="Chattogram"/>
    <s v="F"/>
    <s v="Married"/>
    <n v="36"/>
    <x v="1"/>
  </r>
  <r>
    <s v="DP39365"/>
    <s v="Mark"/>
    <s v="Dhaka"/>
    <s v="M"/>
    <s v="Married"/>
    <n v="33"/>
    <x v="8"/>
  </r>
  <r>
    <s v="SJ95423"/>
    <s v="Paul"/>
    <s v="Rajshahi"/>
    <s v="M"/>
    <s v="Married"/>
    <n v="40"/>
    <x v="9"/>
  </r>
  <r>
    <s v="IL66569"/>
    <s v="Robert"/>
    <s v="Khulna"/>
    <s v="M"/>
    <s v="Single"/>
    <n v="35"/>
    <x v="10"/>
  </r>
  <r>
    <s v="BW63560"/>
    <s v="Patricia"/>
    <s v="Barishal"/>
    <s v="F"/>
    <s v="Married"/>
    <n v="47"/>
    <x v="11"/>
  </r>
  <r>
    <s v="FV94802"/>
    <s v="Christopher"/>
    <s v="Mymensingh"/>
    <s v="M"/>
    <s v="Married"/>
    <n v="35"/>
    <x v="12"/>
  </r>
  <r>
    <s v="OE15005"/>
    <s v="Kevin"/>
    <s v="Sylhet"/>
    <s v="M"/>
    <s v="Married"/>
    <n v="35"/>
    <x v="13"/>
  </r>
  <r>
    <s v="WC83389"/>
    <s v="Anthony"/>
    <s v="Rangpur"/>
    <s v="M"/>
    <s v="Married"/>
    <n v="33"/>
    <x v="14"/>
  </r>
  <r>
    <s v="FL50705"/>
    <s v="Linda"/>
    <s v="Chattogram"/>
    <s v="F"/>
    <s v="Married"/>
    <n v="47"/>
    <x v="15"/>
  </r>
  <r>
    <s v="ZK25313"/>
    <s v="Richard"/>
    <s v="Dhaka"/>
    <s v="M"/>
    <s v="Single"/>
    <n v="24"/>
    <x v="16"/>
  </r>
  <r>
    <s v="SV62436"/>
    <s v="Barbara"/>
    <s v="Rajshahi"/>
    <s v="F"/>
    <s v="Divorced"/>
    <n v="28"/>
    <x v="17"/>
  </r>
  <r>
    <s v="YH23384"/>
    <s v="Ian"/>
    <s v="Mymensingh"/>
    <s v="M"/>
    <s v="Divorced"/>
    <n v="24"/>
    <x v="6"/>
  </r>
  <r>
    <s v="TZ98966"/>
    <s v="Lynette"/>
    <s v="Sylhet"/>
    <s v="F"/>
    <s v="Single"/>
    <n v="44"/>
    <x v="1"/>
  </r>
  <r>
    <s v="HM55802"/>
    <s v="Robyn"/>
    <s v="Rangpur"/>
    <s v="F"/>
    <s v="Married"/>
    <n v="45"/>
    <x v="18"/>
  </r>
  <r>
    <s v="FS42516"/>
    <s v="Craig"/>
    <s v="Chattogram"/>
    <s v="M"/>
    <s v="Married"/>
    <n v="35"/>
    <x v="19"/>
  </r>
  <r>
    <s v="US89481"/>
    <s v="Anne"/>
    <s v="Dhaka"/>
    <s v="F"/>
    <s v="Single"/>
    <n v="24"/>
    <x v="1"/>
  </r>
  <r>
    <s v="HO30839"/>
    <s v="Karen"/>
    <s v="Rajshahi"/>
    <s v="F"/>
    <s v="Married"/>
    <n v="32"/>
    <x v="20"/>
  </r>
  <r>
    <s v="GE62437"/>
    <s v="Helen"/>
    <s v="Khulna"/>
    <s v="F"/>
    <s v="Single"/>
    <n v="31"/>
    <x v="21"/>
  </r>
  <r>
    <s v="EJ77678"/>
    <s v="Diane"/>
    <s v="Rangpur"/>
    <s v="F"/>
    <s v="Married"/>
    <n v="49"/>
    <x v="22"/>
  </r>
  <r>
    <s v="SV85652"/>
    <s v="William"/>
    <s v="Chattogram"/>
    <s v="M"/>
    <s v="Married"/>
    <n v="47"/>
    <x v="23"/>
  </r>
  <r>
    <s v="UL64533"/>
    <s v="Gregory"/>
    <s v="Dhaka"/>
    <s v="M"/>
    <s v="Married"/>
    <n v="39"/>
    <x v="24"/>
  </r>
  <r>
    <s v="PF41800"/>
    <s v="Wayne"/>
    <s v="Rajshahi"/>
    <s v="M"/>
    <s v="Married"/>
    <n v="35"/>
    <x v="1"/>
  </r>
  <r>
    <s v="AO98601"/>
    <s v="Andrew"/>
    <s v="Khulna"/>
    <s v="M"/>
    <s v="Married"/>
    <n v="31"/>
    <x v="25"/>
  </r>
  <r>
    <s v="SK67821"/>
    <s v="Sandra"/>
    <s v="Barishal"/>
    <s v="F"/>
    <s v="Married"/>
    <n v="29"/>
    <x v="26"/>
  </r>
  <r>
    <s v="YV55495"/>
    <s v="Wendy"/>
    <s v="Mymensingh"/>
    <s v="F"/>
    <s v="Married"/>
    <n v="41"/>
    <x v="27"/>
  </r>
  <r>
    <s v="KY38074"/>
    <s v="Grant"/>
    <s v="Sylhet"/>
    <s v="M"/>
    <s v="Married"/>
    <n v="44"/>
    <x v="28"/>
  </r>
  <r>
    <s v="DM79012"/>
    <s v="Janet"/>
    <s v="Rangpur"/>
    <s v="F"/>
    <s v="Married"/>
    <n v="27"/>
    <x v="29"/>
  </r>
  <r>
    <s v="CM61827"/>
    <s v="James"/>
    <s v="Chattogram"/>
    <s v="M"/>
    <s v="Single"/>
    <n v="43"/>
    <x v="1"/>
  </r>
  <r>
    <s v="WC35801"/>
    <s v="Bruce"/>
    <s v="Khulna"/>
    <s v="M"/>
    <s v="Divorced"/>
    <n v="24"/>
    <x v="30"/>
  </r>
  <r>
    <s v="QG25316"/>
    <s v="Heather"/>
    <s v="Rangpur"/>
    <s v="F"/>
    <s v="Married"/>
    <n v="32"/>
    <x v="1"/>
  </r>
  <r>
    <s v="MB98372"/>
    <s v="Pamela"/>
    <s v="Chattogram"/>
    <s v="F"/>
    <s v="Single"/>
    <n v="28"/>
    <x v="31"/>
  </r>
  <r>
    <s v="IL19217"/>
    <s v="Carol"/>
    <s v="Dhaka"/>
    <s v="F"/>
    <s v="Married"/>
    <n v="41"/>
    <x v="32"/>
  </r>
  <r>
    <s v="SR38658"/>
    <s v="Brian"/>
    <s v="Rajshahi"/>
    <s v="M"/>
    <s v="Married"/>
    <n v="42"/>
    <x v="33"/>
  </r>
  <r>
    <s v="DH41343"/>
    <s v="Steven"/>
    <s v="Mymensingh"/>
    <s v="M"/>
    <s v="Married"/>
    <n v="44"/>
    <x v="34"/>
  </r>
  <r>
    <s v="HG65722"/>
    <s v="Janice"/>
    <s v="Sylhet"/>
    <s v="F"/>
    <s v="Married"/>
    <n v="45"/>
    <x v="35"/>
  </r>
  <r>
    <s v="BU27331"/>
    <s v="Philip"/>
    <s v="Rangpur"/>
    <s v="M"/>
    <s v="Single"/>
    <n v="30"/>
    <x v="1"/>
  </r>
  <r>
    <s v="XM45289"/>
    <s v="Julie"/>
    <s v="Chattogram"/>
    <s v="F"/>
    <s v="Single"/>
    <n v="39"/>
    <x v="36"/>
  </r>
  <r>
    <s v="KP34198"/>
    <s v="Suzanne"/>
    <s v="Khulna"/>
    <s v="F"/>
    <s v="Married"/>
    <n v="41"/>
    <x v="1"/>
  </r>
  <r>
    <s v="WE95729"/>
    <s v="Lorraine"/>
    <s v="Sylhet"/>
    <s v="F"/>
    <s v="Married"/>
    <n v="47"/>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41" firstHeaderRow="1" firstDataRow="1" firstDataCol="1"/>
  <pivotFields count="7">
    <pivotField showAll="0"/>
    <pivotField showAll="0"/>
    <pivotField showAll="0"/>
    <pivotField showAll="0"/>
    <pivotField showAll="0"/>
    <pivotField showAll="0"/>
    <pivotField axis="axisRow" dataField="1" showAll="0">
      <items count="38">
        <item x="1"/>
        <item x="35"/>
        <item x="20"/>
        <item x="17"/>
        <item x="6"/>
        <item x="18"/>
        <item x="23"/>
        <item x="36"/>
        <item x="11"/>
        <item x="12"/>
        <item x="7"/>
        <item x="13"/>
        <item x="26"/>
        <item x="28"/>
        <item x="33"/>
        <item x="3"/>
        <item x="2"/>
        <item x="31"/>
        <item x="14"/>
        <item x="30"/>
        <item x="25"/>
        <item x="5"/>
        <item x="0"/>
        <item x="16"/>
        <item x="32"/>
        <item x="4"/>
        <item x="29"/>
        <item x="24"/>
        <item x="15"/>
        <item x="27"/>
        <item x="22"/>
        <item x="8"/>
        <item x="10"/>
        <item x="21"/>
        <item x="34"/>
        <item x="19"/>
        <item x="9"/>
        <item t="default"/>
      </items>
    </pivotField>
  </pivotFields>
  <rowFields count="1">
    <field x="6"/>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Sum of Income" fld="6" baseField="0" baseItem="0"/>
  </dataFields>
  <formats count="7">
    <format dxfId="21">
      <pivotArea type="all" dataOnly="0" outline="0" fieldPosition="0"/>
    </format>
    <format dxfId="20">
      <pivotArea outline="0" collapsedLevelsAreSubtotals="1" fieldPosition="0"/>
    </format>
    <format dxfId="19">
      <pivotArea field="6" type="button" dataOnly="0" labelOnly="1" outline="0" axis="axisRow" fieldPosition="0"/>
    </format>
    <format dxfId="18">
      <pivotArea dataOnly="0" labelOnly="1" outline="0" axis="axisValues" fieldPosition="0"/>
    </format>
    <format dxfId="17">
      <pivotArea dataOnly="0" labelOnly="1" fieldPosition="0">
        <references count="1">
          <reference field="6" count="0"/>
        </references>
      </pivotArea>
    </format>
    <format dxfId="16">
      <pivotArea dataOnly="0" labelOnly="1" grandRow="1" outline="0" fieldPosition="0"/>
    </format>
    <format dxfId="15">
      <pivotArea dataOnly="0" labelOnly="1" outline="0" axis="axisValues" fieldPosition="0"/>
    </format>
  </format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2:B26" firstHeaderRow="1" firstDataRow="1" firstDataCol="1"/>
  <pivotFields count="7">
    <pivotField dataField="1" showAll="0">
      <items count="53">
        <item x="2"/>
        <item x="33"/>
        <item x="9"/>
        <item x="46"/>
        <item x="0"/>
        <item x="15"/>
        <item x="7"/>
        <item x="38"/>
        <item x="44"/>
        <item x="37"/>
        <item x="12"/>
        <item x="8"/>
        <item x="29"/>
        <item x="19"/>
        <item x="25"/>
        <item x="16"/>
        <item x="28"/>
        <item x="4"/>
        <item x="45"/>
        <item x="24"/>
        <item x="27"/>
        <item x="42"/>
        <item x="14"/>
        <item x="48"/>
        <item x="36"/>
        <item x="41"/>
        <item x="5"/>
        <item x="17"/>
        <item x="32"/>
        <item x="40"/>
        <item x="1"/>
        <item x="13"/>
        <item x="34"/>
        <item x="43"/>
        <item x="21"/>
        <item x="30"/>
        <item x="10"/>
        <item x="50"/>
        <item x="23"/>
        <item x="31"/>
        <item x="26"/>
        <item x="11"/>
        <item x="39"/>
        <item x="18"/>
        <item x="49"/>
        <item x="3"/>
        <item x="47"/>
        <item x="6"/>
        <item x="22"/>
        <item x="35"/>
        <item x="20"/>
        <item x="51"/>
        <item t="default"/>
      </items>
    </pivotField>
    <pivotField showAll="0"/>
    <pivotField showAll="0"/>
    <pivotField showAll="0">
      <items count="4">
        <item x="0"/>
        <item x="1"/>
        <item x="2"/>
        <item t="default"/>
      </items>
    </pivotField>
    <pivotField axis="axisRow" showAll="0">
      <items count="5">
        <item x="2"/>
        <item x="0"/>
        <item x="1"/>
        <item h="1" x="3"/>
        <item t="default"/>
      </items>
    </pivotField>
    <pivotField showAll="0">
      <items count="22">
        <item x="3"/>
        <item x="18"/>
        <item x="11"/>
        <item x="17"/>
        <item x="4"/>
        <item x="14"/>
        <item x="1"/>
        <item x="8"/>
        <item x="10"/>
        <item x="5"/>
        <item x="16"/>
        <item x="9"/>
        <item x="6"/>
        <item x="0"/>
        <item x="19"/>
        <item x="12"/>
        <item x="13"/>
        <item x="7"/>
        <item x="2"/>
        <item x="15"/>
        <item x="20"/>
        <item t="default"/>
      </items>
    </pivotField>
    <pivotField showAll="0">
      <items count="40">
        <item x="1"/>
        <item x="35"/>
        <item x="20"/>
        <item x="17"/>
        <item x="6"/>
        <item x="18"/>
        <item x="23"/>
        <item x="36"/>
        <item x="11"/>
        <item x="12"/>
        <item x="7"/>
        <item x="13"/>
        <item x="26"/>
        <item x="28"/>
        <item x="33"/>
        <item x="3"/>
        <item x="2"/>
        <item x="31"/>
        <item x="14"/>
        <item x="30"/>
        <item x="25"/>
        <item x="5"/>
        <item x="0"/>
        <item x="16"/>
        <item x="32"/>
        <item x="4"/>
        <item x="29"/>
        <item x="24"/>
        <item x="15"/>
        <item x="27"/>
        <item x="22"/>
        <item x="8"/>
        <item x="10"/>
        <item x="21"/>
        <item x="34"/>
        <item x="19"/>
        <item x="9"/>
        <item x="37"/>
        <item x="38"/>
        <item t="default"/>
      </items>
    </pivotField>
  </pivotFields>
  <rowFields count="1">
    <field x="4"/>
  </rowFields>
  <rowItems count="4">
    <i>
      <x/>
    </i>
    <i>
      <x v="1"/>
    </i>
    <i>
      <x v="2"/>
    </i>
    <i t="grand">
      <x/>
    </i>
  </rowItems>
  <colItems count="1">
    <i/>
  </colItems>
  <dataFields count="1">
    <dataField name="Count of ID" fld="0" subtotal="count" baseField="0" baseItem="0"/>
  </dataFields>
  <formats count="7">
    <format dxfId="7">
      <pivotArea type="all" dataOnly="0" outline="0" fieldPosition="0"/>
    </format>
    <format dxfId="6">
      <pivotArea outline="0" collapsedLevelsAreSubtotals="1" fieldPosition="0"/>
    </format>
    <format dxfId="5">
      <pivotArea field="4" type="button" dataOnly="0" labelOnly="1" outline="0" axis="axisRow" fieldPosition="0"/>
    </format>
    <format dxfId="4">
      <pivotArea dataOnly="0" labelOnly="1" outline="0" axis="axisValues" fieldPosition="0"/>
    </format>
    <format dxfId="3">
      <pivotArea dataOnly="0" labelOnly="1" fieldPosition="0">
        <references count="1">
          <reference field="4" count="0"/>
        </references>
      </pivotArea>
    </format>
    <format dxfId="2">
      <pivotArea dataOnly="0" labelOnly="1" grandRow="1" outline="0" fieldPosition="0"/>
    </format>
    <format dxfId="1">
      <pivotArea dataOnly="0" labelOnly="1" outline="0" axis="axisValues" fieldPosition="0"/>
    </format>
  </formats>
  <chartFormats count="1">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B8" firstHeaderRow="1" firstDataRow="1" firstDataCol="1"/>
  <pivotFields count="7">
    <pivotField dataField="1" showAll="0">
      <items count="53">
        <item x="2"/>
        <item x="33"/>
        <item x="9"/>
        <item x="46"/>
        <item x="0"/>
        <item x="15"/>
        <item x="7"/>
        <item x="38"/>
        <item x="44"/>
        <item x="37"/>
        <item x="12"/>
        <item x="8"/>
        <item x="29"/>
        <item x="19"/>
        <item x="25"/>
        <item x="16"/>
        <item x="28"/>
        <item x="4"/>
        <item x="45"/>
        <item x="24"/>
        <item x="27"/>
        <item x="42"/>
        <item x="14"/>
        <item x="48"/>
        <item x="36"/>
        <item x="41"/>
        <item x="5"/>
        <item x="17"/>
        <item x="32"/>
        <item x="40"/>
        <item x="1"/>
        <item x="13"/>
        <item x="34"/>
        <item x="43"/>
        <item x="21"/>
        <item x="30"/>
        <item x="10"/>
        <item x="50"/>
        <item x="23"/>
        <item x="31"/>
        <item x="26"/>
        <item x="11"/>
        <item x="39"/>
        <item x="18"/>
        <item x="49"/>
        <item x="3"/>
        <item x="47"/>
        <item x="6"/>
        <item x="22"/>
        <item x="35"/>
        <item x="20"/>
        <item x="51"/>
        <item t="default"/>
      </items>
    </pivotField>
    <pivotField showAll="0"/>
    <pivotField showAll="0"/>
    <pivotField axis="axisRow" showAll="0">
      <items count="4">
        <item x="0"/>
        <item x="1"/>
        <item h="1" x="2"/>
        <item t="default"/>
      </items>
    </pivotField>
    <pivotField showAll="0">
      <items count="5">
        <item x="2"/>
        <item x="0"/>
        <item x="1"/>
        <item h="1" x="3"/>
        <item t="default"/>
      </items>
    </pivotField>
    <pivotField showAll="0">
      <items count="22">
        <item x="3"/>
        <item x="18"/>
        <item x="11"/>
        <item x="17"/>
        <item x="4"/>
        <item x="14"/>
        <item x="1"/>
        <item x="8"/>
        <item x="10"/>
        <item x="5"/>
        <item x="16"/>
        <item x="9"/>
        <item x="6"/>
        <item x="0"/>
        <item x="19"/>
        <item x="12"/>
        <item x="13"/>
        <item x="7"/>
        <item x="2"/>
        <item x="15"/>
        <item x="20"/>
        <item t="default"/>
      </items>
    </pivotField>
    <pivotField showAll="0">
      <items count="40">
        <item x="1"/>
        <item x="35"/>
        <item x="20"/>
        <item x="17"/>
        <item x="6"/>
        <item x="18"/>
        <item x="23"/>
        <item x="36"/>
        <item x="11"/>
        <item x="12"/>
        <item x="7"/>
        <item x="13"/>
        <item x="26"/>
        <item x="28"/>
        <item x="33"/>
        <item x="3"/>
        <item x="2"/>
        <item x="31"/>
        <item x="14"/>
        <item x="30"/>
        <item x="25"/>
        <item x="5"/>
        <item x="0"/>
        <item x="16"/>
        <item x="32"/>
        <item x="4"/>
        <item x="29"/>
        <item x="24"/>
        <item x="15"/>
        <item x="27"/>
        <item x="22"/>
        <item x="8"/>
        <item x="10"/>
        <item x="21"/>
        <item x="34"/>
        <item x="19"/>
        <item x="9"/>
        <item x="37"/>
        <item x="38"/>
        <item t="default"/>
      </items>
    </pivotField>
  </pivotFields>
  <rowFields count="1">
    <field x="3"/>
  </rowFields>
  <rowItems count="3">
    <i>
      <x/>
    </i>
    <i>
      <x v="1"/>
    </i>
    <i t="grand">
      <x/>
    </i>
  </rowItems>
  <colItems count="1">
    <i/>
  </colItems>
  <dataFields count="1">
    <dataField name="Count of ID" fld="0" subtotal="count" baseField="0" baseItem="0"/>
  </dataFields>
  <formats count="7">
    <format dxfId="14">
      <pivotArea type="all" dataOnly="0" outline="0" fieldPosition="0"/>
    </format>
    <format dxfId="13">
      <pivotArea outline="0" collapsedLevelsAreSubtotals="1" fieldPosition="0"/>
    </format>
    <format dxfId="12">
      <pivotArea field="3" type="button" dataOnly="0" labelOnly="1" outline="0" axis="axisRow" fieldPosition="0"/>
    </format>
    <format dxfId="11">
      <pivotArea dataOnly="0" labelOnly="1" outline="0" axis="axisValues" fieldPosition="0"/>
    </format>
    <format dxfId="10">
      <pivotArea dataOnly="0" labelOnly="1" fieldPosition="0">
        <references count="1">
          <reference field="3" count="0"/>
        </references>
      </pivotArea>
    </format>
    <format dxfId="9">
      <pivotArea dataOnly="0" labelOnly="1" grandRow="1" outline="0" fieldPosition="0"/>
    </format>
    <format dxfId="8">
      <pivotArea dataOnly="0" labelOnly="1" outline="0" axis="axisValues" fieldPosition="0"/>
    </format>
  </formats>
  <chartFormats count="2">
    <chartFormat chart="0" format="42"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B116" firstHeaderRow="1" firstDataRow="1" firstDataCol="1"/>
  <pivotFields count="7">
    <pivotField axis="axisRow" dataField="1" multipleItemSelectionAllowed="1" showAll="0">
      <items count="53">
        <item x="2"/>
        <item x="33"/>
        <item x="9"/>
        <item x="46"/>
        <item x="0"/>
        <item x="15"/>
        <item x="7"/>
        <item x="38"/>
        <item x="44"/>
        <item x="37"/>
        <item x="12"/>
        <item x="8"/>
        <item x="29"/>
        <item x="19"/>
        <item x="25"/>
        <item x="16"/>
        <item x="28"/>
        <item x="4"/>
        <item x="45"/>
        <item x="24"/>
        <item x="27"/>
        <item x="42"/>
        <item x="14"/>
        <item x="48"/>
        <item x="36"/>
        <item x="41"/>
        <item x="5"/>
        <item x="17"/>
        <item x="32"/>
        <item x="40"/>
        <item x="1"/>
        <item x="13"/>
        <item x="34"/>
        <item x="43"/>
        <item x="21"/>
        <item x="30"/>
        <item x="10"/>
        <item x="50"/>
        <item x="23"/>
        <item x="31"/>
        <item x="26"/>
        <item x="11"/>
        <item x="39"/>
        <item x="18"/>
        <item x="49"/>
        <item x="3"/>
        <item x="47"/>
        <item x="6"/>
        <item x="22"/>
        <item x="35"/>
        <item x="20"/>
        <item h="1" x="51"/>
        <item t="default"/>
      </items>
    </pivotField>
    <pivotField axis="axisRow" showAll="0" varSubtotal="1">
      <items count="52">
        <item x="33"/>
        <item x="26"/>
        <item x="18"/>
        <item x="21"/>
        <item x="43"/>
        <item x="39"/>
        <item x="42"/>
        <item x="0"/>
        <item x="16"/>
        <item x="25"/>
        <item x="3"/>
        <item x="29"/>
        <item x="11"/>
        <item x="36"/>
        <item x="31"/>
        <item x="40"/>
        <item x="28"/>
        <item x="22"/>
        <item x="38"/>
        <item x="37"/>
        <item x="45"/>
        <item x="6"/>
        <item x="8"/>
        <item x="5"/>
        <item x="47"/>
        <item x="27"/>
        <item x="17"/>
        <item x="19"/>
        <item x="49"/>
        <item x="23"/>
        <item x="2"/>
        <item x="12"/>
        <item x="9"/>
        <item x="7"/>
        <item x="41"/>
        <item x="15"/>
        <item x="13"/>
        <item x="4"/>
        <item x="46"/>
        <item x="20"/>
        <item x="14"/>
        <item x="24"/>
        <item x="34"/>
        <item x="10"/>
        <item x="44"/>
        <item x="1"/>
        <item x="48"/>
        <item x="32"/>
        <item x="35"/>
        <item x="30"/>
        <item x="50"/>
        <item t="var"/>
      </items>
    </pivotField>
    <pivotField axis="axisRow" showAll="0">
      <items count="10">
        <item x="3"/>
        <item x="7"/>
        <item x="0"/>
        <item x="2"/>
        <item x="4"/>
        <item x="1"/>
        <item x="6"/>
        <item x="5"/>
        <item x="8"/>
        <item t="default"/>
      </items>
    </pivotField>
    <pivotField showAll="0"/>
    <pivotField showAll="0"/>
    <pivotField showAll="0"/>
    <pivotField showAll="0"/>
  </pivotFields>
  <rowFields count="3">
    <field x="2"/>
    <field x="1"/>
    <field x="0"/>
  </rowFields>
  <rowItems count="112">
    <i>
      <x/>
    </i>
    <i r="1">
      <x v="10"/>
    </i>
    <i r="2">
      <x v="45"/>
    </i>
    <i r="1">
      <x v="33"/>
    </i>
    <i r="2">
      <x v="6"/>
    </i>
    <i r="1">
      <x v="35"/>
    </i>
    <i r="2">
      <x v="5"/>
    </i>
    <i r="1">
      <x v="42"/>
    </i>
    <i r="2">
      <x v="32"/>
    </i>
    <i>
      <x v="1"/>
    </i>
    <i r="1">
      <x v="9"/>
    </i>
    <i r="2">
      <x v="14"/>
    </i>
    <i r="1">
      <x v="12"/>
    </i>
    <i r="2">
      <x v="41"/>
    </i>
    <i r="1">
      <x v="18"/>
    </i>
    <i r="2">
      <x v="7"/>
    </i>
    <i r="1">
      <x v="24"/>
    </i>
    <i r="2">
      <x v="46"/>
    </i>
    <i r="1">
      <x v="27"/>
    </i>
    <i r="2">
      <x v="13"/>
    </i>
    <i r="1">
      <x v="34"/>
    </i>
    <i r="2">
      <x v="25"/>
    </i>
    <i r="1">
      <x v="49"/>
    </i>
    <i r="2">
      <x v="35"/>
    </i>
    <i>
      <x v="2"/>
    </i>
    <i r="1">
      <x v="1"/>
    </i>
    <i r="2">
      <x v="40"/>
    </i>
    <i r="1">
      <x v="6"/>
    </i>
    <i r="2">
      <x v="21"/>
    </i>
    <i r="1">
      <x v="7"/>
    </i>
    <i r="2">
      <x v="4"/>
    </i>
    <i r="1">
      <x v="14"/>
    </i>
    <i r="2">
      <x v="39"/>
    </i>
    <i r="1">
      <x v="31"/>
    </i>
    <i r="2">
      <x v="10"/>
    </i>
    <i r="1">
      <x v="39"/>
    </i>
    <i r="2">
      <x v="50"/>
    </i>
    <i>
      <x v="3"/>
    </i>
    <i r="1">
      <x/>
    </i>
    <i r="2">
      <x v="1"/>
    </i>
    <i r="1">
      <x v="5"/>
    </i>
    <i r="2">
      <x v="42"/>
    </i>
    <i r="1">
      <x v="16"/>
    </i>
    <i r="2">
      <x v="16"/>
    </i>
    <i r="1">
      <x v="21"/>
    </i>
    <i r="2">
      <x v="47"/>
    </i>
    <i r="1">
      <x v="30"/>
    </i>
    <i r="2">
      <x/>
    </i>
    <i r="1">
      <x v="40"/>
    </i>
    <i r="2">
      <x v="22"/>
    </i>
    <i r="1">
      <x v="46"/>
    </i>
    <i r="2">
      <x v="23"/>
    </i>
    <i>
      <x v="4"/>
    </i>
    <i r="1">
      <x v="8"/>
    </i>
    <i r="2">
      <x v="15"/>
    </i>
    <i r="1">
      <x v="17"/>
    </i>
    <i r="2">
      <x v="48"/>
    </i>
    <i r="1">
      <x v="22"/>
    </i>
    <i r="2">
      <x v="11"/>
    </i>
    <i r="1">
      <x v="37"/>
    </i>
    <i r="2">
      <x v="17"/>
    </i>
    <i r="1">
      <x v="44"/>
    </i>
    <i r="2">
      <x v="8"/>
    </i>
    <i r="1">
      <x v="48"/>
    </i>
    <i r="2">
      <x v="49"/>
    </i>
    <i>
      <x v="5"/>
    </i>
    <i r="1">
      <x v="3"/>
    </i>
    <i r="2">
      <x v="34"/>
    </i>
    <i r="1">
      <x v="4"/>
    </i>
    <i r="2">
      <x v="33"/>
    </i>
    <i r="1">
      <x v="25"/>
    </i>
    <i r="2">
      <x v="20"/>
    </i>
    <i r="1">
      <x v="36"/>
    </i>
    <i r="2">
      <x v="31"/>
    </i>
    <i r="1">
      <x v="45"/>
    </i>
    <i r="2">
      <x v="30"/>
    </i>
    <i r="1">
      <x v="47"/>
    </i>
    <i r="2">
      <x v="28"/>
    </i>
    <i>
      <x v="6"/>
    </i>
    <i r="1">
      <x v="2"/>
    </i>
    <i r="2">
      <x v="43"/>
    </i>
    <i r="1">
      <x v="11"/>
    </i>
    <i r="2">
      <x v="12"/>
    </i>
    <i r="1">
      <x v="15"/>
    </i>
    <i r="2">
      <x v="29"/>
    </i>
    <i r="1">
      <x v="19"/>
    </i>
    <i r="2">
      <x v="9"/>
    </i>
    <i r="1">
      <x v="38"/>
    </i>
    <i r="2">
      <x v="3"/>
    </i>
    <i r="1">
      <x v="41"/>
    </i>
    <i r="2">
      <x v="19"/>
    </i>
    <i r="1">
      <x v="43"/>
    </i>
    <i r="2">
      <x v="36"/>
    </i>
    <i>
      <x v="7"/>
    </i>
    <i r="1">
      <x v="13"/>
    </i>
    <i r="2">
      <x v="24"/>
    </i>
    <i r="1">
      <x v="20"/>
    </i>
    <i r="2">
      <x v="18"/>
    </i>
    <i r="1">
      <x v="23"/>
    </i>
    <i r="2">
      <x v="26"/>
    </i>
    <i r="1">
      <x v="26"/>
    </i>
    <i r="2">
      <x v="27"/>
    </i>
    <i r="1">
      <x v="28"/>
    </i>
    <i r="2">
      <x v="44"/>
    </i>
    <i r="1">
      <x v="29"/>
    </i>
    <i r="2">
      <x v="38"/>
    </i>
    <i r="1">
      <x v="32"/>
    </i>
    <i r="2">
      <x v="2"/>
    </i>
    <i>
      <x v="8"/>
    </i>
    <i r="1">
      <x v="50"/>
    </i>
    <i r="2">
      <x v="37"/>
    </i>
    <i t="grand">
      <x/>
    </i>
  </rowItems>
  <colItems count="1">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3:B38" firstHeaderRow="1" firstDataRow="1" firstDataCol="1"/>
  <pivotFields count="7">
    <pivotField showAll="0"/>
    <pivotField showAll="0"/>
    <pivotField showAll="0"/>
    <pivotField axis="axisRow" showAll="0">
      <items count="4">
        <item h="1" x="0"/>
        <item x="1"/>
        <item h="1" x="2"/>
        <item t="default"/>
      </items>
    </pivotField>
    <pivotField axis="axisRow" showAll="0">
      <items count="5">
        <item x="2"/>
        <item x="0"/>
        <item x="1"/>
        <item x="3"/>
        <item t="default"/>
      </items>
    </pivotField>
    <pivotField dataField="1" showAll="0">
      <items count="22">
        <item x="3"/>
        <item x="18"/>
        <item x="11"/>
        <item x="17"/>
        <item x="4"/>
        <item x="14"/>
        <item x="1"/>
        <item x="8"/>
        <item x="10"/>
        <item x="5"/>
        <item x="16"/>
        <item x="9"/>
        <item x="6"/>
        <item x="0"/>
        <item x="19"/>
        <item x="12"/>
        <item x="13"/>
        <item x="7"/>
        <item x="2"/>
        <item x="15"/>
        <item x="20"/>
        <item t="default"/>
      </items>
    </pivotField>
    <pivotField showAll="0"/>
  </pivotFields>
  <rowFields count="2">
    <field x="3"/>
    <field x="4"/>
  </rowFields>
  <rowItems count="5">
    <i>
      <x v="1"/>
    </i>
    <i r="1">
      <x/>
    </i>
    <i r="1">
      <x v="1"/>
    </i>
    <i r="1">
      <x v="2"/>
    </i>
    <i t="grand">
      <x/>
    </i>
  </rowItems>
  <colItems count="1">
    <i/>
  </colItems>
  <dataFields count="1">
    <dataField name="Count of Age" fld="5" subtotal="count" baseField="0" baseItem="0"/>
  </dataFields>
  <chartFormats count="3">
    <chartFormat chart="0"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 firstHeaderRow="1" firstDataRow="1" firstDataCol="1"/>
  <pivotFields count="7">
    <pivotField showAll="0"/>
    <pivotField showAll="0"/>
    <pivotField axis="axisRow" showAll="0">
      <items count="10">
        <item x="3"/>
        <item h="1" x="7"/>
        <item h="1" x="0"/>
        <item h="1" x="2"/>
        <item h="1" x="4"/>
        <item h="1" x="1"/>
        <item h="1" x="6"/>
        <item h="1" x="5"/>
        <item h="1" x="8"/>
        <item t="default"/>
      </items>
    </pivotField>
    <pivotField axis="axisRow" dataField="1" showAll="0">
      <items count="4">
        <item x="0"/>
        <item x="1"/>
        <item h="1" x="2"/>
        <item t="default"/>
      </items>
    </pivotField>
    <pivotField showAll="0"/>
    <pivotField showAll="0"/>
    <pivotField showAll="0"/>
  </pivotFields>
  <rowFields count="2">
    <field x="2"/>
    <field x="3"/>
  </rowFields>
  <rowItems count="4">
    <i>
      <x/>
    </i>
    <i r="1">
      <x/>
    </i>
    <i r="1">
      <x v="1"/>
    </i>
    <i t="grand">
      <x/>
    </i>
  </rowItems>
  <colItems count="1">
    <i/>
  </colItems>
  <dataFields count="1">
    <dataField name="Count of Gender" fld="3" subtotal="count" baseField="0" baseItem="0"/>
  </dataFields>
  <chartFormats count="2">
    <chartFormat chart="2"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12" name="PivotTable1"/>
  </pivotTables>
  <data>
    <tabular pivotCacheId="1">
      <items count="3">
        <i x="0" s="1"/>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ivision" sourceName="Division">
  <pivotTables>
    <pivotTable tabId="12" name="PivotTable1"/>
  </pivotTables>
  <data>
    <tabular pivotCacheId="1">
      <items count="9">
        <i x="3" s="1"/>
        <i x="7"/>
        <i x="0"/>
        <i x="2"/>
        <i x="4"/>
        <i x="1"/>
        <i x="6"/>
        <i x="5"/>
        <i x="8"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aritalStatus" sourceName="MaritalStatus">
  <pivotTables>
    <pivotTable tabId="12" name="PivotTable2"/>
  </pivotTables>
  <data>
    <tabular pivotCacheId="1">
      <items count="4">
        <i x="2" s="1"/>
        <i x="0" s="1"/>
        <i x="1" s="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Gender1" sourceName="Gender">
  <pivotTables>
    <pivotTable tabId="12" name="PivotTable2"/>
  </pivotTables>
  <data>
    <tabular pivotCacheId="1">
      <items count="3">
        <i x="0"/>
        <i x="1" s="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09550"/>
  <slicer name="Division" cache="Slicer_Division" caption="Division" rowHeight="209550"/>
  <slicer name="MaritalStatus" cache="Slicer_MaritalStatus" caption="MaritalStatus" rowHeight="209550"/>
  <slicer name="Gender 1" cache="Slicer_Gender1" caption="Gender" rowHeight="209550"/>
</slicers>
</file>

<file path=xl/slicers/slicer2.xml><?xml version="1.0" encoding="utf-8"?>
<slicers xmlns="http://schemas.microsoft.com/office/spreadsheetml/2009/9/main" xmlns:mc="http://schemas.openxmlformats.org/markup-compatibility/2006" xmlns:x="http://schemas.openxmlformats.org/spreadsheetml/2006/main" mc:Ignorable="x">
  <slicer name="Gender 2" cache="Slicer_Gender" caption="Gender" rowHeight="209550"/>
  <slicer name="Division 1" cache="Slicer_Division" caption="Division" rowHeight="209550"/>
  <slicer name="MaritalStatus 1" cache="Slicer_MaritalStatus" caption="MaritalStatus" rowHeight="209550"/>
  <slicer name="Gender 3" cache="Slicer_Gender1" caption="Gender"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1"/>
  <sheetViews>
    <sheetView workbookViewId="0">
      <selection activeCell="M7" sqref="M7"/>
    </sheetView>
  </sheetViews>
  <sheetFormatPr defaultRowHeight="13.2" x14ac:dyDescent="0.25"/>
  <cols>
    <col min="1" max="1" width="13.33203125" bestFit="1" customWidth="1"/>
    <col min="2" max="2" width="14" bestFit="1" customWidth="1"/>
  </cols>
  <sheetData>
    <row r="2" spans="1:2" x14ac:dyDescent="0.25">
      <c r="A2" s="32" t="s">
        <v>192</v>
      </c>
      <c r="B2" s="33"/>
    </row>
    <row r="3" spans="1:2" x14ac:dyDescent="0.25">
      <c r="A3" s="14" t="s">
        <v>186</v>
      </c>
      <c r="B3" s="15" t="s">
        <v>189</v>
      </c>
    </row>
    <row r="4" spans="1:2" x14ac:dyDescent="0.25">
      <c r="A4" s="16">
        <v>0</v>
      </c>
      <c r="B4" s="17">
        <v>0</v>
      </c>
    </row>
    <row r="5" spans="1:2" x14ac:dyDescent="0.25">
      <c r="A5" s="16">
        <v>10105</v>
      </c>
      <c r="B5" s="17">
        <v>10105</v>
      </c>
    </row>
    <row r="6" spans="1:2" x14ac:dyDescent="0.25">
      <c r="A6" s="16">
        <v>10511</v>
      </c>
      <c r="B6" s="17">
        <v>10511</v>
      </c>
    </row>
    <row r="7" spans="1:2" x14ac:dyDescent="0.25">
      <c r="A7" s="16">
        <v>13789</v>
      </c>
      <c r="B7" s="17">
        <v>13789</v>
      </c>
    </row>
    <row r="8" spans="1:2" x14ac:dyDescent="0.25">
      <c r="A8" s="16">
        <v>14072</v>
      </c>
      <c r="B8" s="17">
        <v>28144</v>
      </c>
    </row>
    <row r="9" spans="1:2" x14ac:dyDescent="0.25">
      <c r="A9" s="16">
        <v>17870</v>
      </c>
      <c r="B9" s="17">
        <v>17870</v>
      </c>
    </row>
    <row r="10" spans="1:2" x14ac:dyDescent="0.25">
      <c r="A10" s="16">
        <v>23158</v>
      </c>
      <c r="B10" s="17">
        <v>23158</v>
      </c>
    </row>
    <row r="11" spans="1:2" x14ac:dyDescent="0.25">
      <c r="A11" s="16">
        <v>23218</v>
      </c>
      <c r="B11" s="17">
        <v>23218</v>
      </c>
    </row>
    <row r="12" spans="1:2" x14ac:dyDescent="0.25">
      <c r="A12" s="16">
        <v>24599</v>
      </c>
      <c r="B12" s="17">
        <v>24599</v>
      </c>
    </row>
    <row r="13" spans="1:2" x14ac:dyDescent="0.25">
      <c r="A13" s="16">
        <v>25049</v>
      </c>
      <c r="B13" s="17">
        <v>25049</v>
      </c>
    </row>
    <row r="14" spans="1:2" x14ac:dyDescent="0.25">
      <c r="A14" s="16">
        <v>28812</v>
      </c>
      <c r="B14" s="17">
        <v>28812</v>
      </c>
    </row>
    <row r="15" spans="1:2" x14ac:dyDescent="0.25">
      <c r="A15" s="16">
        <v>28855</v>
      </c>
      <c r="B15" s="17">
        <v>28855</v>
      </c>
    </row>
    <row r="16" spans="1:2" x14ac:dyDescent="0.25">
      <c r="A16" s="16">
        <v>37260</v>
      </c>
      <c r="B16" s="17">
        <v>37260</v>
      </c>
    </row>
    <row r="17" spans="1:2" x14ac:dyDescent="0.25">
      <c r="A17" s="16">
        <v>42305</v>
      </c>
      <c r="B17" s="17">
        <v>42305</v>
      </c>
    </row>
    <row r="18" spans="1:2" x14ac:dyDescent="0.25">
      <c r="A18" s="16">
        <v>43244</v>
      </c>
      <c r="B18" s="17">
        <v>43244</v>
      </c>
    </row>
    <row r="19" spans="1:2" x14ac:dyDescent="0.25">
      <c r="A19" s="16">
        <v>43836</v>
      </c>
      <c r="B19" s="17">
        <v>43836</v>
      </c>
    </row>
    <row r="20" spans="1:2" x14ac:dyDescent="0.25">
      <c r="A20" s="16">
        <v>48767</v>
      </c>
      <c r="B20" s="17">
        <v>48767</v>
      </c>
    </row>
    <row r="21" spans="1:2" x14ac:dyDescent="0.25">
      <c r="A21" s="16">
        <v>50071</v>
      </c>
      <c r="B21" s="17">
        <v>50071</v>
      </c>
    </row>
    <row r="22" spans="1:2" x14ac:dyDescent="0.25">
      <c r="A22" s="16">
        <v>51148</v>
      </c>
      <c r="B22" s="17">
        <v>51148</v>
      </c>
    </row>
    <row r="23" spans="1:2" x14ac:dyDescent="0.25">
      <c r="A23" s="16">
        <v>53243</v>
      </c>
      <c r="B23" s="17">
        <v>53243</v>
      </c>
    </row>
    <row r="24" spans="1:2" x14ac:dyDescent="0.25">
      <c r="A24" s="16">
        <v>54500</v>
      </c>
      <c r="B24" s="17">
        <v>54500</v>
      </c>
    </row>
    <row r="25" spans="1:2" x14ac:dyDescent="0.25">
      <c r="A25" s="16">
        <v>55350</v>
      </c>
      <c r="B25" s="17">
        <v>55350</v>
      </c>
    </row>
    <row r="26" spans="1:2" x14ac:dyDescent="0.25">
      <c r="A26" s="16">
        <v>56274</v>
      </c>
      <c r="B26" s="17">
        <v>56274</v>
      </c>
    </row>
    <row r="27" spans="1:2" x14ac:dyDescent="0.25">
      <c r="A27" s="16">
        <v>57749</v>
      </c>
      <c r="B27" s="17">
        <v>57749</v>
      </c>
    </row>
    <row r="28" spans="1:2" x14ac:dyDescent="0.25">
      <c r="A28" s="16">
        <v>60021</v>
      </c>
      <c r="B28" s="17">
        <v>60021</v>
      </c>
    </row>
    <row r="29" spans="1:2" x14ac:dyDescent="0.25">
      <c r="A29" s="16">
        <v>62902</v>
      </c>
      <c r="B29" s="17">
        <v>62902</v>
      </c>
    </row>
    <row r="30" spans="1:2" x14ac:dyDescent="0.25">
      <c r="A30" s="16">
        <v>65706</v>
      </c>
      <c r="B30" s="17">
        <v>65706</v>
      </c>
    </row>
    <row r="31" spans="1:2" x14ac:dyDescent="0.25">
      <c r="A31" s="16">
        <v>65999</v>
      </c>
      <c r="B31" s="17">
        <v>65999</v>
      </c>
    </row>
    <row r="32" spans="1:2" x14ac:dyDescent="0.25">
      <c r="A32" s="16">
        <v>66140</v>
      </c>
      <c r="B32" s="17">
        <v>66140</v>
      </c>
    </row>
    <row r="33" spans="1:2" x14ac:dyDescent="0.25">
      <c r="A33" s="16">
        <v>68987</v>
      </c>
      <c r="B33" s="17">
        <v>68987</v>
      </c>
    </row>
    <row r="34" spans="1:2" x14ac:dyDescent="0.25">
      <c r="A34" s="16">
        <v>75690</v>
      </c>
      <c r="B34" s="17">
        <v>75690</v>
      </c>
    </row>
    <row r="35" spans="1:2" x14ac:dyDescent="0.25">
      <c r="A35" s="16">
        <v>77026</v>
      </c>
      <c r="B35" s="17">
        <v>77026</v>
      </c>
    </row>
    <row r="36" spans="1:2" x14ac:dyDescent="0.25">
      <c r="A36" s="16">
        <v>83689</v>
      </c>
      <c r="B36" s="17">
        <v>83689</v>
      </c>
    </row>
    <row r="37" spans="1:2" x14ac:dyDescent="0.25">
      <c r="A37" s="16">
        <v>86584</v>
      </c>
      <c r="B37" s="17">
        <v>86584</v>
      </c>
    </row>
    <row r="38" spans="1:2" x14ac:dyDescent="0.25">
      <c r="A38" s="16">
        <v>92834</v>
      </c>
      <c r="B38" s="17">
        <v>92834</v>
      </c>
    </row>
    <row r="39" spans="1:2" x14ac:dyDescent="0.25">
      <c r="A39" s="16">
        <v>97541</v>
      </c>
      <c r="B39" s="17">
        <v>97541</v>
      </c>
    </row>
    <row r="40" spans="1:2" x14ac:dyDescent="0.25">
      <c r="A40" s="16">
        <v>99845</v>
      </c>
      <c r="B40" s="17">
        <v>99845</v>
      </c>
    </row>
    <row r="41" spans="1:2" x14ac:dyDescent="0.25">
      <c r="A41" s="18" t="s">
        <v>188</v>
      </c>
      <c r="B41" s="19">
        <v>1830821</v>
      </c>
    </row>
  </sheetData>
  <mergeCells count="1">
    <mergeCell ref="A2:B2"/>
  </mergeCell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O26"/>
  <sheetViews>
    <sheetView workbookViewId="0">
      <selection activeCell="E40" sqref="E40"/>
    </sheetView>
  </sheetViews>
  <sheetFormatPr defaultRowHeight="13.2" x14ac:dyDescent="0.25"/>
  <cols>
    <col min="1" max="1" width="13.33203125" customWidth="1"/>
    <col min="2" max="2" width="10.88671875" customWidth="1"/>
    <col min="3" max="3" width="6" customWidth="1"/>
    <col min="4" max="4" width="8.44140625" customWidth="1"/>
    <col min="5" max="5" width="15.5546875" customWidth="1"/>
    <col min="6" max="6" width="6" customWidth="1"/>
    <col min="7" max="7" width="7.6640625" customWidth="1"/>
    <col min="8" max="8" width="6" customWidth="1"/>
    <col min="9" max="9" width="12" customWidth="1"/>
    <col min="10" max="10" width="6" customWidth="1"/>
    <col min="11" max="11" width="8.88671875" customWidth="1"/>
    <col min="12" max="12" width="6" customWidth="1"/>
    <col min="13" max="13" width="13.77734375" customWidth="1"/>
    <col min="14" max="14" width="6.77734375" customWidth="1"/>
    <col min="15" max="15" width="11" customWidth="1"/>
    <col min="16" max="38" width="6" customWidth="1"/>
    <col min="39" max="39" width="8" customWidth="1"/>
    <col min="40" max="40" width="7" customWidth="1"/>
    <col min="41" max="41" width="11.33203125" bestFit="1" customWidth="1"/>
  </cols>
  <sheetData>
    <row r="4" spans="1:11" x14ac:dyDescent="0.25">
      <c r="A4" s="37" t="s">
        <v>183</v>
      </c>
      <c r="B4" s="38"/>
      <c r="E4" s="34" t="s">
        <v>193</v>
      </c>
      <c r="F4" s="35"/>
      <c r="G4" s="36"/>
      <c r="I4" s="34" t="s">
        <v>196</v>
      </c>
      <c r="J4" s="35"/>
      <c r="K4" s="36"/>
    </row>
    <row r="5" spans="1:11" x14ac:dyDescent="0.25">
      <c r="A5" s="14" t="s">
        <v>186</v>
      </c>
      <c r="B5" s="15" t="s">
        <v>190</v>
      </c>
      <c r="E5" s="21" t="s">
        <v>185</v>
      </c>
      <c r="F5" s="26">
        <v>26</v>
      </c>
      <c r="G5" s="22">
        <f>F5/($F$5+$F$6)</f>
        <v>0.52</v>
      </c>
      <c r="I5" s="21" t="s">
        <v>184</v>
      </c>
      <c r="J5" s="26">
        <v>24</v>
      </c>
      <c r="K5" s="22">
        <f>J5/($J$5+$J$6)</f>
        <v>0.48</v>
      </c>
    </row>
    <row r="6" spans="1:11" x14ac:dyDescent="0.25">
      <c r="A6" s="16" t="s">
        <v>10</v>
      </c>
      <c r="B6" s="17">
        <v>26</v>
      </c>
      <c r="E6" s="23" t="s">
        <v>194</v>
      </c>
      <c r="F6" s="24">
        <v>24</v>
      </c>
      <c r="G6" s="25">
        <f>F6/($F$5+$F$6)</f>
        <v>0.48</v>
      </c>
      <c r="I6" s="23" t="s">
        <v>194</v>
      </c>
      <c r="J6" s="24">
        <v>26</v>
      </c>
      <c r="K6" s="25">
        <f>J6/($J$5+$J$6)</f>
        <v>0.52</v>
      </c>
    </row>
    <row r="7" spans="1:11" x14ac:dyDescent="0.25">
      <c r="A7" s="16" t="s">
        <v>22</v>
      </c>
      <c r="B7" s="17">
        <v>24</v>
      </c>
    </row>
    <row r="8" spans="1:11" x14ac:dyDescent="0.25">
      <c r="A8" s="18" t="s">
        <v>188</v>
      </c>
      <c r="B8" s="19">
        <v>50</v>
      </c>
    </row>
    <row r="21" spans="1:15" x14ac:dyDescent="0.25">
      <c r="A21" s="37" t="s">
        <v>191</v>
      </c>
      <c r="B21" s="38"/>
      <c r="E21" s="34" t="s">
        <v>195</v>
      </c>
      <c r="F21" s="35"/>
      <c r="G21" s="36"/>
      <c r="I21" s="34" t="s">
        <v>197</v>
      </c>
      <c r="J21" s="35"/>
      <c r="K21" s="36"/>
      <c r="M21" s="34" t="s">
        <v>198</v>
      </c>
      <c r="N21" s="35"/>
      <c r="O21" s="36"/>
    </row>
    <row r="22" spans="1:15" x14ac:dyDescent="0.25">
      <c r="A22" s="14" t="s">
        <v>186</v>
      </c>
      <c r="B22" s="15" t="s">
        <v>190</v>
      </c>
      <c r="E22" s="21" t="s">
        <v>35</v>
      </c>
      <c r="F22" s="20">
        <v>4</v>
      </c>
      <c r="G22" s="22">
        <f>F22/($F$22+$F$23)</f>
        <v>0.08</v>
      </c>
      <c r="I22" s="21" t="s">
        <v>11</v>
      </c>
      <c r="J22" s="20">
        <v>33</v>
      </c>
      <c r="K22" s="22">
        <f>J22/($J$22+$J$23)</f>
        <v>0.66</v>
      </c>
      <c r="M22" s="21" t="s">
        <v>15</v>
      </c>
      <c r="N22" s="20">
        <v>13</v>
      </c>
      <c r="O22" s="22">
        <f>N22/($N$22+$N$23)</f>
        <v>0.26</v>
      </c>
    </row>
    <row r="23" spans="1:15" x14ac:dyDescent="0.25">
      <c r="A23" s="16" t="s">
        <v>35</v>
      </c>
      <c r="B23" s="17">
        <v>4</v>
      </c>
      <c r="E23" s="23" t="s">
        <v>194</v>
      </c>
      <c r="F23" s="24">
        <f>GETPIVOTDATA("ID",$A$22,"MaritalStatus","Married")+GETPIVOTDATA("ID",$A$22,"MaritalStatus","Single")</f>
        <v>46</v>
      </c>
      <c r="G23" s="25">
        <f>F23/($F$22+$F$23)</f>
        <v>0.92</v>
      </c>
      <c r="I23" s="23" t="s">
        <v>194</v>
      </c>
      <c r="J23" s="24">
        <f>GETPIVOTDATA("ID",$A$22,"MaritalStatus","Divorced")+GETPIVOTDATA("ID",$A$22,"MaritalStatus","Single")</f>
        <v>17</v>
      </c>
      <c r="K23" s="25">
        <f>J23/($J$22+$J$23)</f>
        <v>0.34</v>
      </c>
      <c r="M23" s="23" t="s">
        <v>194</v>
      </c>
      <c r="N23" s="24">
        <f>GETPIVOTDATA("ID",$A$22,"MaritalStatus","Married")+GETPIVOTDATA("ID",$A$22,"MaritalStatus","Divorced")</f>
        <v>37</v>
      </c>
      <c r="O23" s="25">
        <f>N23/($N$22+$N$23)</f>
        <v>0.74</v>
      </c>
    </row>
    <row r="24" spans="1:15" x14ac:dyDescent="0.25">
      <c r="A24" s="16" t="s">
        <v>11</v>
      </c>
      <c r="B24" s="17">
        <v>33</v>
      </c>
    </row>
    <row r="25" spans="1:15" x14ac:dyDescent="0.25">
      <c r="A25" s="16" t="s">
        <v>15</v>
      </c>
      <c r="B25" s="17">
        <v>13</v>
      </c>
    </row>
    <row r="26" spans="1:15" x14ac:dyDescent="0.25">
      <c r="A26" s="18" t="s">
        <v>188</v>
      </c>
      <c r="B26" s="19">
        <v>50</v>
      </c>
    </row>
  </sheetData>
  <mergeCells count="7">
    <mergeCell ref="M21:O21"/>
    <mergeCell ref="A21:B21"/>
    <mergeCell ref="A4:B4"/>
    <mergeCell ref="E21:G21"/>
    <mergeCell ref="E4:G4"/>
    <mergeCell ref="I4:K4"/>
    <mergeCell ref="I21:K21"/>
  </mergeCells>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116"/>
  <sheetViews>
    <sheetView workbookViewId="0">
      <selection activeCell="A6" sqref="A6"/>
    </sheetView>
  </sheetViews>
  <sheetFormatPr defaultRowHeight="13.2" x14ac:dyDescent="0.25"/>
  <cols>
    <col min="1" max="1" width="16.21875" bestFit="1" customWidth="1"/>
    <col min="2" max="2" width="10.88671875" bestFit="1" customWidth="1"/>
    <col min="3" max="3" width="6.77734375" customWidth="1"/>
    <col min="4" max="4" width="8.33203125" customWidth="1"/>
    <col min="5" max="5" width="8" customWidth="1"/>
    <col min="6" max="6" width="5.6640625" customWidth="1"/>
    <col min="7" max="7" width="6.21875" customWidth="1"/>
    <col min="8" max="8" width="5.6640625" customWidth="1"/>
    <col min="9" max="9" width="8.88671875" customWidth="1"/>
    <col min="10" max="10" width="11.44140625" customWidth="1"/>
    <col min="11" max="11" width="5.6640625" customWidth="1"/>
    <col min="12" max="13" width="5.88671875" customWidth="1"/>
    <col min="14" max="14" width="9" customWidth="1"/>
    <col min="15" max="15" width="6" customWidth="1"/>
    <col min="16" max="16" width="8.21875" customWidth="1"/>
    <col min="17" max="17" width="7.88671875" customWidth="1"/>
    <col min="18" max="18" width="5.88671875" customWidth="1"/>
    <col min="19" max="19" width="3.5546875" customWidth="1"/>
    <col min="20" max="20" width="6.5546875" customWidth="1"/>
    <col min="21" max="21" width="5.77734375" customWidth="1"/>
    <col min="22" max="22" width="6.5546875" customWidth="1"/>
    <col min="23" max="23" width="8" customWidth="1"/>
    <col min="24" max="24" width="5.33203125" customWidth="1"/>
    <col min="25" max="25" width="6.44140625" customWidth="1"/>
    <col min="26" max="26" width="5" customWidth="1"/>
    <col min="27" max="27" width="6.21875" customWidth="1"/>
    <col min="28" max="28" width="5.88671875" customWidth="1"/>
    <col min="29" max="29" width="5.77734375" customWidth="1"/>
    <col min="30" max="30" width="8.33203125" customWidth="1"/>
    <col min="31" max="31" width="7.5546875" customWidth="1"/>
    <col min="32" max="32" width="8.77734375" customWidth="1"/>
    <col min="33" max="34" width="5.21875" customWidth="1"/>
    <col min="35" max="35" width="7.44140625" customWidth="1"/>
    <col min="36" max="36" width="7.21875" customWidth="1"/>
    <col min="37" max="37" width="7.5546875" customWidth="1"/>
    <col min="38" max="38" width="4.77734375" customWidth="1"/>
    <col min="39" max="39" width="5.6640625" customWidth="1"/>
    <col min="40" max="40" width="5.77734375" customWidth="1"/>
    <col min="41" max="41" width="7.77734375" customWidth="1"/>
    <col min="42" max="42" width="7" customWidth="1"/>
    <col min="43" max="43" width="6.6640625" customWidth="1"/>
    <col min="44" max="44" width="7.21875" customWidth="1"/>
    <col min="45" max="45" width="8.21875" customWidth="1"/>
    <col min="46" max="46" width="7" customWidth="1"/>
    <col min="47" max="47" width="6.44140625" customWidth="1"/>
    <col min="48" max="48" width="8.5546875" customWidth="1"/>
    <col min="49" max="49" width="7" customWidth="1"/>
    <col min="50" max="50" width="7.109375" customWidth="1"/>
    <col min="51" max="51" width="7.21875" customWidth="1"/>
    <col min="52" max="52" width="7" customWidth="1"/>
    <col min="53" max="53" width="11.33203125" customWidth="1"/>
    <col min="54" max="54" width="10.6640625" customWidth="1"/>
    <col min="55" max="55" width="13.77734375" customWidth="1"/>
    <col min="56" max="56" width="10.5546875" customWidth="1"/>
    <col min="57" max="57" width="13.6640625" customWidth="1"/>
    <col min="58" max="58" width="10.21875" customWidth="1"/>
    <col min="59" max="59" width="13.33203125" customWidth="1"/>
    <col min="60" max="60" width="10.77734375" customWidth="1"/>
    <col min="61" max="61" width="13.88671875" customWidth="1"/>
    <col min="62" max="62" width="10.33203125" customWidth="1"/>
    <col min="63" max="63" width="13.44140625" customWidth="1"/>
    <col min="64" max="64" width="10.109375" customWidth="1"/>
    <col min="65" max="65" width="13.21875" customWidth="1"/>
    <col min="66" max="66" width="10.44140625" customWidth="1"/>
    <col min="67" max="67" width="13.5546875" customWidth="1"/>
    <col min="68" max="68" width="10.44140625" customWidth="1"/>
    <col min="69" max="69" width="13.5546875" customWidth="1"/>
    <col min="70" max="70" width="10.33203125" customWidth="1"/>
    <col min="71" max="71" width="13.44140625" customWidth="1"/>
    <col min="72" max="72" width="10.33203125" customWidth="1"/>
    <col min="73" max="73" width="13.44140625" customWidth="1"/>
    <col min="74" max="74" width="10.33203125" customWidth="1"/>
    <col min="75" max="75" width="13.44140625" customWidth="1"/>
    <col min="76" max="76" width="7.21875" customWidth="1"/>
    <col min="77" max="77" width="10.21875" customWidth="1"/>
    <col min="78" max="78" width="10" customWidth="1"/>
    <col min="79" max="79" width="13.109375" customWidth="1"/>
    <col min="80" max="80" width="10.33203125" customWidth="1"/>
    <col min="81" max="81" width="13.44140625" customWidth="1"/>
    <col min="82" max="82" width="10.44140625" customWidth="1"/>
    <col min="83" max="83" width="13.5546875" customWidth="1"/>
    <col min="84" max="84" width="10.5546875" customWidth="1"/>
    <col min="85" max="85" width="13.6640625" customWidth="1"/>
    <col min="86" max="86" width="11.109375" customWidth="1"/>
    <col min="87" max="87" width="14.21875" customWidth="1"/>
    <col min="88" max="88" width="11.109375" customWidth="1"/>
    <col min="89" max="89" width="14.21875" customWidth="1"/>
    <col min="90" max="90" width="11" customWidth="1"/>
    <col min="91" max="91" width="14.109375" customWidth="1"/>
    <col min="92" max="92" width="11.6640625" customWidth="1"/>
    <col min="93" max="93" width="14.77734375" customWidth="1"/>
    <col min="94" max="94" width="10.5546875" customWidth="1"/>
    <col min="95" max="95" width="13.6640625" customWidth="1"/>
    <col min="96" max="96" width="10.109375" customWidth="1"/>
    <col min="97" max="97" width="13.21875" customWidth="1"/>
    <col min="98" max="98" width="10.33203125" customWidth="1"/>
    <col min="99" max="99" width="13.44140625" customWidth="1"/>
    <col min="100" max="100" width="10.21875" customWidth="1"/>
    <col min="101" max="101" width="13.33203125" customWidth="1"/>
    <col min="102" max="102" width="10.21875" customWidth="1"/>
    <col min="103" max="103" width="13.33203125" customWidth="1"/>
    <col min="104" max="104" width="11.21875" customWidth="1"/>
    <col min="105" max="105" width="9" customWidth="1"/>
    <col min="106" max="106" width="11.88671875" customWidth="1"/>
    <col min="107" max="107" width="11.5546875" bestFit="1" customWidth="1"/>
    <col min="108" max="108" width="9.21875" customWidth="1"/>
    <col min="109" max="109" width="9.77734375" bestFit="1" customWidth="1"/>
    <col min="110" max="110" width="9.21875" bestFit="1" customWidth="1"/>
    <col min="111" max="111" width="12.44140625" bestFit="1" customWidth="1"/>
    <col min="112" max="112" width="15.109375" bestFit="1" customWidth="1"/>
    <col min="113" max="113" width="9.21875" customWidth="1"/>
    <col min="114" max="115" width="9.44140625" bestFit="1" customWidth="1"/>
    <col min="116" max="116" width="12.5546875" bestFit="1" customWidth="1"/>
    <col min="117" max="117" width="9.5546875" bestFit="1" customWidth="1"/>
    <col min="118" max="118" width="11.77734375" bestFit="1" customWidth="1"/>
    <col min="119" max="119" width="11.44140625" bestFit="1" customWidth="1"/>
    <col min="120" max="120" width="9.44140625" bestFit="1" customWidth="1"/>
    <col min="121" max="121" width="7.109375" customWidth="1"/>
    <col min="122" max="122" width="10.109375" bestFit="1" customWidth="1"/>
    <col min="123" max="123" width="9.33203125" bestFit="1" customWidth="1"/>
    <col min="124" max="124" width="10.109375" bestFit="1" customWidth="1"/>
    <col min="125" max="125" width="11.5546875" bestFit="1" customWidth="1"/>
    <col min="127" max="127" width="10" bestFit="1" customWidth="1"/>
    <col min="128" max="128" width="8.5546875" customWidth="1"/>
    <col min="129" max="129" width="9.77734375" bestFit="1" customWidth="1"/>
    <col min="130" max="130" width="9.44140625" bestFit="1" customWidth="1"/>
    <col min="131" max="131" width="9.33203125" bestFit="1" customWidth="1"/>
    <col min="132" max="132" width="11.88671875" bestFit="1" customWidth="1"/>
    <col min="133" max="133" width="11.109375" bestFit="1" customWidth="1"/>
    <col min="134" max="134" width="12.33203125" bestFit="1" customWidth="1"/>
    <col min="135" max="136" width="8.77734375" customWidth="1"/>
    <col min="137" max="137" width="11" bestFit="1" customWidth="1"/>
    <col min="138" max="138" width="10.77734375" bestFit="1" customWidth="1"/>
    <col min="139" max="139" width="11.109375" bestFit="1" customWidth="1"/>
    <col min="140" max="140" width="8.33203125" customWidth="1"/>
    <col min="141" max="141" width="9.21875" bestFit="1" customWidth="1"/>
    <col min="142" max="142" width="9.33203125" bestFit="1" customWidth="1"/>
    <col min="143" max="143" width="11.33203125" bestFit="1" customWidth="1"/>
    <col min="144" max="144" width="10.5546875" bestFit="1" customWidth="1"/>
    <col min="145" max="145" width="10.21875" bestFit="1" customWidth="1"/>
    <col min="146" max="146" width="10.77734375" bestFit="1" customWidth="1"/>
    <col min="147" max="147" width="11.77734375" bestFit="1" customWidth="1"/>
    <col min="148" max="148" width="10.5546875" bestFit="1" customWidth="1"/>
    <col min="149" max="149" width="10" bestFit="1" customWidth="1"/>
    <col min="150" max="150" width="12.109375" bestFit="1" customWidth="1"/>
    <col min="151" max="151" width="10.5546875" bestFit="1" customWidth="1"/>
    <col min="152" max="152" width="10.6640625" bestFit="1" customWidth="1"/>
    <col min="153" max="153" width="10.77734375" bestFit="1" customWidth="1"/>
    <col min="154" max="154" width="10.5546875" bestFit="1" customWidth="1"/>
    <col min="155" max="155" width="11.33203125" bestFit="1" customWidth="1"/>
  </cols>
  <sheetData>
    <row r="4" spans="1:2" x14ac:dyDescent="0.25">
      <c r="A4" s="11" t="s">
        <v>186</v>
      </c>
      <c r="B4" t="s">
        <v>190</v>
      </c>
    </row>
    <row r="5" spans="1:2" x14ac:dyDescent="0.25">
      <c r="A5" s="12" t="s">
        <v>21</v>
      </c>
      <c r="B5" s="31">
        <v>4</v>
      </c>
    </row>
    <row r="6" spans="1:2" x14ac:dyDescent="0.25">
      <c r="A6" s="13" t="s">
        <v>20</v>
      </c>
      <c r="B6" s="31" t="e">
        <v>#DIV/0!</v>
      </c>
    </row>
    <row r="7" spans="1:2" x14ac:dyDescent="0.25">
      <c r="A7" s="30" t="s">
        <v>19</v>
      </c>
      <c r="B7" s="31">
        <v>1</v>
      </c>
    </row>
    <row r="8" spans="1:2" x14ac:dyDescent="0.25">
      <c r="A8" s="13" t="s">
        <v>32</v>
      </c>
      <c r="B8" s="31" t="e">
        <v>#DIV/0!</v>
      </c>
    </row>
    <row r="9" spans="1:2" x14ac:dyDescent="0.25">
      <c r="A9" s="30" t="s">
        <v>31</v>
      </c>
      <c r="B9" s="31">
        <v>1</v>
      </c>
    </row>
    <row r="10" spans="1:2" x14ac:dyDescent="0.25">
      <c r="A10" s="13" t="s">
        <v>51</v>
      </c>
      <c r="B10" s="31" t="e">
        <v>#DIV/0!</v>
      </c>
    </row>
    <row r="11" spans="1:2" x14ac:dyDescent="0.25">
      <c r="A11" s="30" t="s">
        <v>50</v>
      </c>
      <c r="B11" s="31">
        <v>1</v>
      </c>
    </row>
    <row r="12" spans="1:2" x14ac:dyDescent="0.25">
      <c r="A12" s="13" t="s">
        <v>89</v>
      </c>
      <c r="B12" s="31" t="e">
        <v>#DIV/0!</v>
      </c>
    </row>
    <row r="13" spans="1:2" x14ac:dyDescent="0.25">
      <c r="A13" s="30" t="s">
        <v>88</v>
      </c>
      <c r="B13" s="31">
        <v>1</v>
      </c>
    </row>
    <row r="14" spans="1:2" x14ac:dyDescent="0.25">
      <c r="A14" s="12" t="s">
        <v>43</v>
      </c>
      <c r="B14" s="31">
        <v>7</v>
      </c>
    </row>
    <row r="15" spans="1:2" x14ac:dyDescent="0.25">
      <c r="A15" s="13" t="s">
        <v>71</v>
      </c>
      <c r="B15" s="31" t="e">
        <v>#DIV/0!</v>
      </c>
    </row>
    <row r="16" spans="1:2" x14ac:dyDescent="0.25">
      <c r="A16" s="30" t="s">
        <v>70</v>
      </c>
      <c r="B16" s="31">
        <v>1</v>
      </c>
    </row>
    <row r="17" spans="1:2" x14ac:dyDescent="0.25">
      <c r="A17" s="13" t="s">
        <v>42</v>
      </c>
      <c r="B17" s="31" t="e">
        <v>#DIV/0!</v>
      </c>
    </row>
    <row r="18" spans="1:2" x14ac:dyDescent="0.25">
      <c r="A18" s="30" t="s">
        <v>41</v>
      </c>
      <c r="B18" s="31">
        <v>1</v>
      </c>
    </row>
    <row r="19" spans="1:2" x14ac:dyDescent="0.25">
      <c r="A19" s="13" t="s">
        <v>97</v>
      </c>
      <c r="B19" s="31" t="e">
        <v>#DIV/0!</v>
      </c>
    </row>
    <row r="20" spans="1:2" x14ac:dyDescent="0.25">
      <c r="A20" s="30" t="s">
        <v>96</v>
      </c>
      <c r="B20" s="31">
        <v>1</v>
      </c>
    </row>
    <row r="21" spans="1:2" x14ac:dyDescent="0.25">
      <c r="A21" s="13" t="s">
        <v>115</v>
      </c>
      <c r="B21" s="31" t="e">
        <v>#DIV/0!</v>
      </c>
    </row>
    <row r="22" spans="1:2" x14ac:dyDescent="0.25">
      <c r="A22" s="30" t="s">
        <v>114</v>
      </c>
      <c r="B22" s="31">
        <v>1</v>
      </c>
    </row>
    <row r="23" spans="1:2" x14ac:dyDescent="0.25">
      <c r="A23" s="13" t="s">
        <v>59</v>
      </c>
      <c r="B23" s="31" t="e">
        <v>#DIV/0!</v>
      </c>
    </row>
    <row r="24" spans="1:2" x14ac:dyDescent="0.25">
      <c r="A24" s="30" t="s">
        <v>58</v>
      </c>
      <c r="B24" s="31">
        <v>1</v>
      </c>
    </row>
    <row r="25" spans="1:2" x14ac:dyDescent="0.25">
      <c r="A25" s="13" t="s">
        <v>103</v>
      </c>
      <c r="B25" s="31" t="e">
        <v>#DIV/0!</v>
      </c>
    </row>
    <row r="26" spans="1:2" x14ac:dyDescent="0.25">
      <c r="A26" s="30" t="s">
        <v>102</v>
      </c>
      <c r="B26" s="31">
        <v>1</v>
      </c>
    </row>
    <row r="27" spans="1:2" x14ac:dyDescent="0.25">
      <c r="A27" s="13" t="s">
        <v>81</v>
      </c>
      <c r="B27" s="31" t="e">
        <v>#DIV/0!</v>
      </c>
    </row>
    <row r="28" spans="1:2" x14ac:dyDescent="0.25">
      <c r="A28" s="30" t="s">
        <v>80</v>
      </c>
      <c r="B28" s="31">
        <v>1</v>
      </c>
    </row>
    <row r="29" spans="1:2" x14ac:dyDescent="0.25">
      <c r="A29" s="12" t="s">
        <v>9</v>
      </c>
      <c r="B29" s="31">
        <v>6</v>
      </c>
    </row>
    <row r="30" spans="1:2" x14ac:dyDescent="0.25">
      <c r="A30" s="13" t="s">
        <v>73</v>
      </c>
      <c r="B30" s="31" t="e">
        <v>#DIV/0!</v>
      </c>
    </row>
    <row r="31" spans="1:2" x14ac:dyDescent="0.25">
      <c r="A31" s="30" t="s">
        <v>72</v>
      </c>
      <c r="B31" s="31">
        <v>1</v>
      </c>
    </row>
    <row r="32" spans="1:2" x14ac:dyDescent="0.25">
      <c r="A32" s="13" t="s">
        <v>105</v>
      </c>
      <c r="B32" s="31" t="e">
        <v>#DIV/0!</v>
      </c>
    </row>
    <row r="33" spans="1:2" x14ac:dyDescent="0.25">
      <c r="A33" s="30" t="s">
        <v>104</v>
      </c>
      <c r="B33" s="31">
        <v>1</v>
      </c>
    </row>
    <row r="34" spans="1:2" x14ac:dyDescent="0.25">
      <c r="A34" s="13" t="s">
        <v>8</v>
      </c>
      <c r="B34" s="31" t="e">
        <v>#DIV/0!</v>
      </c>
    </row>
    <row r="35" spans="1:2" x14ac:dyDescent="0.25">
      <c r="A35" s="30" t="s">
        <v>7</v>
      </c>
      <c r="B35" s="31">
        <v>1</v>
      </c>
    </row>
    <row r="36" spans="1:2" x14ac:dyDescent="0.25">
      <c r="A36" s="13" t="s">
        <v>83</v>
      </c>
      <c r="B36" s="31" t="e">
        <v>#DIV/0!</v>
      </c>
    </row>
    <row r="37" spans="1:2" x14ac:dyDescent="0.25">
      <c r="A37" s="30" t="s">
        <v>82</v>
      </c>
      <c r="B37" s="31">
        <v>1</v>
      </c>
    </row>
    <row r="38" spans="1:2" x14ac:dyDescent="0.25">
      <c r="A38" s="13" t="s">
        <v>45</v>
      </c>
      <c r="B38" s="31" t="e">
        <v>#DIV/0!</v>
      </c>
    </row>
    <row r="39" spans="1:2" x14ac:dyDescent="0.25">
      <c r="A39" s="30" t="s">
        <v>44</v>
      </c>
      <c r="B39" s="31">
        <v>1</v>
      </c>
    </row>
    <row r="40" spans="1:2" x14ac:dyDescent="0.25">
      <c r="A40" s="13" t="s">
        <v>61</v>
      </c>
      <c r="B40" s="31" t="e">
        <v>#DIV/0!</v>
      </c>
    </row>
    <row r="41" spans="1:2" x14ac:dyDescent="0.25">
      <c r="A41" s="30" t="s">
        <v>60</v>
      </c>
      <c r="B41" s="31">
        <v>1</v>
      </c>
    </row>
    <row r="42" spans="1:2" x14ac:dyDescent="0.25">
      <c r="A42" s="12" t="s">
        <v>18</v>
      </c>
      <c r="B42" s="31">
        <v>7</v>
      </c>
    </row>
    <row r="43" spans="1:2" x14ac:dyDescent="0.25">
      <c r="A43" s="13" t="s">
        <v>87</v>
      </c>
      <c r="B43" s="31" t="e">
        <v>#DIV/0!</v>
      </c>
    </row>
    <row r="44" spans="1:2" x14ac:dyDescent="0.25">
      <c r="A44" s="30" t="s">
        <v>86</v>
      </c>
      <c r="B44" s="31">
        <v>1</v>
      </c>
    </row>
    <row r="45" spans="1:2" x14ac:dyDescent="0.25">
      <c r="A45" s="13" t="s">
        <v>99</v>
      </c>
      <c r="B45" s="31" t="e">
        <v>#DIV/0!</v>
      </c>
    </row>
    <row r="46" spans="1:2" x14ac:dyDescent="0.25">
      <c r="A46" s="30" t="s">
        <v>98</v>
      </c>
      <c r="B46" s="31">
        <v>1</v>
      </c>
    </row>
    <row r="47" spans="1:2" x14ac:dyDescent="0.25">
      <c r="A47" s="13" t="s">
        <v>77</v>
      </c>
      <c r="B47" s="31" t="e">
        <v>#DIV/0!</v>
      </c>
    </row>
    <row r="48" spans="1:2" x14ac:dyDescent="0.25">
      <c r="A48" s="30" t="s">
        <v>76</v>
      </c>
      <c r="B48" s="31">
        <v>1</v>
      </c>
    </row>
    <row r="49" spans="1:2" x14ac:dyDescent="0.25">
      <c r="A49" s="13" t="s">
        <v>30</v>
      </c>
      <c r="B49" s="31" t="e">
        <v>#DIV/0!</v>
      </c>
    </row>
    <row r="50" spans="1:2" x14ac:dyDescent="0.25">
      <c r="A50" s="30" t="s">
        <v>29</v>
      </c>
      <c r="B50" s="31">
        <v>1</v>
      </c>
    </row>
    <row r="51" spans="1:2" x14ac:dyDescent="0.25">
      <c r="A51" s="13" t="s">
        <v>17</v>
      </c>
      <c r="B51" s="31" t="e">
        <v>#DIV/0!</v>
      </c>
    </row>
    <row r="52" spans="1:2" x14ac:dyDescent="0.25">
      <c r="A52" s="30" t="s">
        <v>16</v>
      </c>
      <c r="B52" s="31">
        <v>1</v>
      </c>
    </row>
    <row r="53" spans="1:2" x14ac:dyDescent="0.25">
      <c r="A53" s="13" t="s">
        <v>49</v>
      </c>
      <c r="B53" s="31" t="e">
        <v>#DIV/0!</v>
      </c>
    </row>
    <row r="54" spans="1:2" x14ac:dyDescent="0.25">
      <c r="A54" s="30" t="s">
        <v>48</v>
      </c>
      <c r="B54" s="31">
        <v>1</v>
      </c>
    </row>
    <row r="55" spans="1:2" x14ac:dyDescent="0.25">
      <c r="A55" s="13" t="s">
        <v>117</v>
      </c>
      <c r="B55" s="31" t="e">
        <v>#DIV/0!</v>
      </c>
    </row>
    <row r="56" spans="1:2" x14ac:dyDescent="0.25">
      <c r="A56" s="30" t="s">
        <v>116</v>
      </c>
      <c r="B56" s="31">
        <v>1</v>
      </c>
    </row>
    <row r="57" spans="1:2" x14ac:dyDescent="0.25">
      <c r="A57" s="12" t="s">
        <v>25</v>
      </c>
      <c r="B57" s="31">
        <v>6</v>
      </c>
    </row>
    <row r="58" spans="1:2" x14ac:dyDescent="0.25">
      <c r="A58" s="13" t="s">
        <v>53</v>
      </c>
      <c r="B58" s="31" t="e">
        <v>#DIV/0!</v>
      </c>
    </row>
    <row r="59" spans="1:2" x14ac:dyDescent="0.25">
      <c r="A59" s="30" t="s">
        <v>52</v>
      </c>
      <c r="B59" s="31">
        <v>1</v>
      </c>
    </row>
    <row r="60" spans="1:2" x14ac:dyDescent="0.25">
      <c r="A60" s="13" t="s">
        <v>65</v>
      </c>
      <c r="B60" s="31" t="e">
        <v>#DIV/0!</v>
      </c>
    </row>
    <row r="61" spans="1:2" x14ac:dyDescent="0.25">
      <c r="A61" s="30" t="s">
        <v>64</v>
      </c>
      <c r="B61" s="31">
        <v>1</v>
      </c>
    </row>
    <row r="62" spans="1:2" x14ac:dyDescent="0.25">
      <c r="A62" s="13" t="s">
        <v>34</v>
      </c>
      <c r="B62" s="31" t="e">
        <v>#DIV/0!</v>
      </c>
    </row>
    <row r="63" spans="1:2" x14ac:dyDescent="0.25">
      <c r="A63" s="30" t="s">
        <v>33</v>
      </c>
      <c r="B63" s="31">
        <v>1</v>
      </c>
    </row>
    <row r="64" spans="1:2" x14ac:dyDescent="0.25">
      <c r="A64" s="13" t="s">
        <v>24</v>
      </c>
      <c r="B64" s="31" t="e">
        <v>#DIV/0!</v>
      </c>
    </row>
    <row r="65" spans="1:2" x14ac:dyDescent="0.25">
      <c r="A65" s="30" t="s">
        <v>23</v>
      </c>
      <c r="B65" s="31">
        <v>1</v>
      </c>
    </row>
    <row r="66" spans="1:2" x14ac:dyDescent="0.25">
      <c r="A66" s="13" t="s">
        <v>109</v>
      </c>
      <c r="B66" s="31" t="e">
        <v>#DIV/0!</v>
      </c>
    </row>
    <row r="67" spans="1:2" x14ac:dyDescent="0.25">
      <c r="A67" s="30" t="s">
        <v>108</v>
      </c>
      <c r="B67" s="31">
        <v>1</v>
      </c>
    </row>
    <row r="68" spans="1:2" x14ac:dyDescent="0.25">
      <c r="A68" s="13" t="s">
        <v>91</v>
      </c>
      <c r="B68" s="31" t="e">
        <v>#DIV/0!</v>
      </c>
    </row>
    <row r="69" spans="1:2" x14ac:dyDescent="0.25">
      <c r="A69" s="30" t="s">
        <v>90</v>
      </c>
      <c r="B69" s="31">
        <v>1</v>
      </c>
    </row>
    <row r="70" spans="1:2" x14ac:dyDescent="0.25">
      <c r="A70" s="12" t="s">
        <v>14</v>
      </c>
      <c r="B70" s="31">
        <v>6</v>
      </c>
    </row>
    <row r="71" spans="1:2" x14ac:dyDescent="0.25">
      <c r="A71" s="13" t="s">
        <v>63</v>
      </c>
      <c r="B71" s="31" t="e">
        <v>#DIV/0!</v>
      </c>
    </row>
    <row r="72" spans="1:2" x14ac:dyDescent="0.25">
      <c r="A72" s="30" t="s">
        <v>62</v>
      </c>
      <c r="B72" s="31">
        <v>1</v>
      </c>
    </row>
    <row r="73" spans="1:2" x14ac:dyDescent="0.25">
      <c r="A73" s="13" t="s">
        <v>107</v>
      </c>
      <c r="B73" s="31" t="e">
        <v>#DIV/0!</v>
      </c>
    </row>
    <row r="74" spans="1:2" x14ac:dyDescent="0.25">
      <c r="A74" s="30" t="s">
        <v>106</v>
      </c>
      <c r="B74" s="31">
        <v>1</v>
      </c>
    </row>
    <row r="75" spans="1:2" x14ac:dyDescent="0.25">
      <c r="A75" s="13" t="s">
        <v>75</v>
      </c>
      <c r="B75" s="31" t="e">
        <v>#DIV/0!</v>
      </c>
    </row>
    <row r="76" spans="1:2" x14ac:dyDescent="0.25">
      <c r="A76" s="30" t="s">
        <v>74</v>
      </c>
      <c r="B76" s="31">
        <v>1</v>
      </c>
    </row>
    <row r="77" spans="1:2" x14ac:dyDescent="0.25">
      <c r="A77" s="13" t="s">
        <v>47</v>
      </c>
      <c r="B77" s="31" t="e">
        <v>#DIV/0!</v>
      </c>
    </row>
    <row r="78" spans="1:2" x14ac:dyDescent="0.25">
      <c r="A78" s="30" t="s">
        <v>46</v>
      </c>
      <c r="B78" s="31">
        <v>1</v>
      </c>
    </row>
    <row r="79" spans="1:2" x14ac:dyDescent="0.25">
      <c r="A79" s="13" t="s">
        <v>13</v>
      </c>
      <c r="B79" s="31" t="e">
        <v>#DIV/0!</v>
      </c>
    </row>
    <row r="80" spans="1:2" x14ac:dyDescent="0.25">
      <c r="A80" s="30" t="s">
        <v>12</v>
      </c>
      <c r="B80" s="31">
        <v>1</v>
      </c>
    </row>
    <row r="81" spans="1:2" x14ac:dyDescent="0.25">
      <c r="A81" s="13" t="s">
        <v>85</v>
      </c>
      <c r="B81" s="31" t="e">
        <v>#DIV/0!</v>
      </c>
    </row>
    <row r="82" spans="1:2" x14ac:dyDescent="0.25">
      <c r="A82" s="30" t="s">
        <v>84</v>
      </c>
      <c r="B82" s="31">
        <v>1</v>
      </c>
    </row>
    <row r="83" spans="1:2" x14ac:dyDescent="0.25">
      <c r="A83" s="12" t="s">
        <v>40</v>
      </c>
      <c r="B83" s="31">
        <v>7</v>
      </c>
    </row>
    <row r="84" spans="1:2" x14ac:dyDescent="0.25">
      <c r="A84" s="13" t="s">
        <v>57</v>
      </c>
      <c r="B84" s="31" t="e">
        <v>#DIV/0!</v>
      </c>
    </row>
    <row r="85" spans="1:2" x14ac:dyDescent="0.25">
      <c r="A85" s="30" t="s">
        <v>56</v>
      </c>
      <c r="B85" s="31">
        <v>1</v>
      </c>
    </row>
    <row r="86" spans="1:2" x14ac:dyDescent="0.25">
      <c r="A86" s="13" t="s">
        <v>79</v>
      </c>
      <c r="B86" s="31" t="e">
        <v>#DIV/0!</v>
      </c>
    </row>
    <row r="87" spans="1:2" x14ac:dyDescent="0.25">
      <c r="A87" s="30" t="s">
        <v>78</v>
      </c>
      <c r="B87" s="31">
        <v>1</v>
      </c>
    </row>
    <row r="88" spans="1:2" x14ac:dyDescent="0.25">
      <c r="A88" s="13" t="s">
        <v>101</v>
      </c>
      <c r="B88" s="31" t="e">
        <v>#DIV/0!</v>
      </c>
    </row>
    <row r="89" spans="1:2" x14ac:dyDescent="0.25">
      <c r="A89" s="30" t="s">
        <v>100</v>
      </c>
      <c r="B89" s="31">
        <v>1</v>
      </c>
    </row>
    <row r="90" spans="1:2" x14ac:dyDescent="0.25">
      <c r="A90" s="13" t="s">
        <v>95</v>
      </c>
      <c r="B90" s="31" t="e">
        <v>#DIV/0!</v>
      </c>
    </row>
    <row r="91" spans="1:2" x14ac:dyDescent="0.25">
      <c r="A91" s="30" t="s">
        <v>94</v>
      </c>
      <c r="B91" s="31">
        <v>1</v>
      </c>
    </row>
    <row r="92" spans="1:2" x14ac:dyDescent="0.25">
      <c r="A92" s="13" t="s">
        <v>113</v>
      </c>
      <c r="B92" s="31" t="e">
        <v>#DIV/0!</v>
      </c>
    </row>
    <row r="93" spans="1:2" x14ac:dyDescent="0.25">
      <c r="A93" s="30" t="s">
        <v>112</v>
      </c>
      <c r="B93" s="31">
        <v>1</v>
      </c>
    </row>
    <row r="94" spans="1:2" x14ac:dyDescent="0.25">
      <c r="A94" s="13" t="s">
        <v>69</v>
      </c>
      <c r="B94" s="31" t="e">
        <v>#DIV/0!</v>
      </c>
    </row>
    <row r="95" spans="1:2" x14ac:dyDescent="0.25">
      <c r="A95" s="30" t="s">
        <v>68</v>
      </c>
      <c r="B95" s="31">
        <v>1</v>
      </c>
    </row>
    <row r="96" spans="1:2" x14ac:dyDescent="0.25">
      <c r="A96" s="13" t="s">
        <v>39</v>
      </c>
      <c r="B96" s="31" t="e">
        <v>#DIV/0!</v>
      </c>
    </row>
    <row r="97" spans="1:2" x14ac:dyDescent="0.25">
      <c r="A97" s="30" t="s">
        <v>38</v>
      </c>
      <c r="B97" s="31">
        <v>1</v>
      </c>
    </row>
    <row r="98" spans="1:2" x14ac:dyDescent="0.25">
      <c r="A98" s="12" t="s">
        <v>28</v>
      </c>
      <c r="B98" s="31">
        <v>7</v>
      </c>
    </row>
    <row r="99" spans="1:2" x14ac:dyDescent="0.25">
      <c r="A99" s="13" t="s">
        <v>93</v>
      </c>
      <c r="B99" s="31" t="e">
        <v>#DIV/0!</v>
      </c>
    </row>
    <row r="100" spans="1:2" x14ac:dyDescent="0.25">
      <c r="A100" s="30" t="s">
        <v>92</v>
      </c>
      <c r="B100" s="31">
        <v>1</v>
      </c>
    </row>
    <row r="101" spans="1:2" x14ac:dyDescent="0.25">
      <c r="A101" s="13" t="s">
        <v>111</v>
      </c>
      <c r="B101" s="31" t="e">
        <v>#DIV/0!</v>
      </c>
    </row>
    <row r="102" spans="1:2" x14ac:dyDescent="0.25">
      <c r="A102" s="30" t="s">
        <v>110</v>
      </c>
      <c r="B102" s="31">
        <v>1</v>
      </c>
    </row>
    <row r="103" spans="1:2" x14ac:dyDescent="0.25">
      <c r="A103" s="13" t="s">
        <v>27</v>
      </c>
      <c r="B103" s="31" t="e">
        <v>#DIV/0!</v>
      </c>
    </row>
    <row r="104" spans="1:2" x14ac:dyDescent="0.25">
      <c r="A104" s="30" t="s">
        <v>26</v>
      </c>
      <c r="B104" s="31">
        <v>1</v>
      </c>
    </row>
    <row r="105" spans="1:2" x14ac:dyDescent="0.25">
      <c r="A105" s="13" t="s">
        <v>55</v>
      </c>
      <c r="B105" s="31" t="e">
        <v>#DIV/0!</v>
      </c>
    </row>
    <row r="106" spans="1:2" x14ac:dyDescent="0.25">
      <c r="A106" s="30" t="s">
        <v>54</v>
      </c>
      <c r="B106" s="31">
        <v>1</v>
      </c>
    </row>
    <row r="107" spans="1:2" x14ac:dyDescent="0.25">
      <c r="A107" s="13" t="s">
        <v>119</v>
      </c>
      <c r="B107" s="31" t="e">
        <v>#DIV/0!</v>
      </c>
    </row>
    <row r="108" spans="1:2" x14ac:dyDescent="0.25">
      <c r="A108" s="30" t="s">
        <v>118</v>
      </c>
      <c r="B108" s="31">
        <v>1</v>
      </c>
    </row>
    <row r="109" spans="1:2" x14ac:dyDescent="0.25">
      <c r="A109" s="13" t="s">
        <v>67</v>
      </c>
      <c r="B109" s="31" t="e">
        <v>#DIV/0!</v>
      </c>
    </row>
    <row r="110" spans="1:2" x14ac:dyDescent="0.25">
      <c r="A110" s="30" t="s">
        <v>66</v>
      </c>
      <c r="B110" s="31">
        <v>1</v>
      </c>
    </row>
    <row r="111" spans="1:2" x14ac:dyDescent="0.25">
      <c r="A111" s="13" t="s">
        <v>37</v>
      </c>
      <c r="B111" s="31" t="e">
        <v>#DIV/0!</v>
      </c>
    </row>
    <row r="112" spans="1:2" x14ac:dyDescent="0.25">
      <c r="A112" s="30" t="s">
        <v>36</v>
      </c>
      <c r="B112" s="31">
        <v>1</v>
      </c>
    </row>
    <row r="113" spans="1:2" x14ac:dyDescent="0.25">
      <c r="A113" s="12" t="s">
        <v>187</v>
      </c>
      <c r="B113" s="31">
        <v>1</v>
      </c>
    </row>
    <row r="114" spans="1:2" x14ac:dyDescent="0.25">
      <c r="A114" s="13" t="s">
        <v>187</v>
      </c>
      <c r="B114" s="31" t="e">
        <v>#DIV/0!</v>
      </c>
    </row>
    <row r="115" spans="1:2" x14ac:dyDescent="0.25">
      <c r="A115" s="30" t="s">
        <v>200</v>
      </c>
      <c r="B115" s="31">
        <v>1</v>
      </c>
    </row>
    <row r="116" spans="1:2" x14ac:dyDescent="0.25">
      <c r="A116" s="12" t="s">
        <v>188</v>
      </c>
      <c r="B116" s="31">
        <v>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workbookViewId="0">
      <selection activeCell="J17" sqref="J17"/>
    </sheetView>
  </sheetViews>
  <sheetFormatPr defaultColWidth="11.77734375" defaultRowHeight="13.2" x14ac:dyDescent="0.25"/>
  <cols>
    <col min="1" max="1" width="10.77734375" customWidth="1"/>
    <col min="2" max="2" width="15.6640625" customWidth="1"/>
    <col min="4" max="4" width="10.21875" customWidth="1"/>
    <col min="5" max="5" width="12.6640625" customWidth="1"/>
    <col min="6" max="6" width="9.77734375" customWidth="1"/>
  </cols>
  <sheetData>
    <row r="1" spans="1:8" x14ac:dyDescent="0.25">
      <c r="A1" s="28" t="s">
        <v>0</v>
      </c>
      <c r="B1" s="28" t="s">
        <v>1</v>
      </c>
      <c r="C1" s="28" t="s">
        <v>2</v>
      </c>
      <c r="D1" s="28" t="s">
        <v>3</v>
      </c>
      <c r="E1" s="28" t="s">
        <v>4</v>
      </c>
      <c r="F1" s="28" t="s">
        <v>5</v>
      </c>
      <c r="G1" s="28" t="s">
        <v>6</v>
      </c>
      <c r="H1" s="28" t="s">
        <v>199</v>
      </c>
    </row>
    <row r="2" spans="1:8" x14ac:dyDescent="0.25">
      <c r="A2" t="s">
        <v>7</v>
      </c>
      <c r="B2" t="s">
        <v>8</v>
      </c>
      <c r="C2" t="s">
        <v>9</v>
      </c>
      <c r="D2" t="s">
        <v>10</v>
      </c>
      <c r="E2" t="s">
        <v>11</v>
      </c>
      <c r="F2">
        <v>42</v>
      </c>
      <c r="G2">
        <v>56274</v>
      </c>
      <c r="H2" t="b">
        <f>ISNUMBER(MATCH(A2,Sheet2!$A$2:$A$91,0))</f>
        <v>1</v>
      </c>
    </row>
    <row r="3" spans="1:8" x14ac:dyDescent="0.25">
      <c r="A3" s="29" t="s">
        <v>12</v>
      </c>
      <c r="B3" t="s">
        <v>13</v>
      </c>
      <c r="C3" t="s">
        <v>14</v>
      </c>
      <c r="D3" t="s">
        <v>10</v>
      </c>
      <c r="E3" t="s">
        <v>15</v>
      </c>
      <c r="F3">
        <v>32</v>
      </c>
      <c r="G3">
        <v>0</v>
      </c>
      <c r="H3" t="b">
        <f>ISNUMBER(MATCH(A3,Sheet2!$A$2:$A$91,0))</f>
        <v>0</v>
      </c>
    </row>
    <row r="4" spans="1:8" x14ac:dyDescent="0.25">
      <c r="A4" t="s">
        <v>16</v>
      </c>
      <c r="B4" t="s">
        <v>17</v>
      </c>
      <c r="C4" t="s">
        <v>18</v>
      </c>
      <c r="D4" t="s">
        <v>10</v>
      </c>
      <c r="E4" t="s">
        <v>11</v>
      </c>
      <c r="F4">
        <v>48</v>
      </c>
      <c r="G4">
        <v>48767</v>
      </c>
      <c r="H4" t="b">
        <f>ISNUMBER(MATCH(A4,Sheet2!$A$2:$A$91,0))</f>
        <v>1</v>
      </c>
    </row>
    <row r="5" spans="1:8" x14ac:dyDescent="0.25">
      <c r="A5" t="s">
        <v>19</v>
      </c>
      <c r="B5" t="s">
        <v>20</v>
      </c>
      <c r="C5" t="s">
        <v>21</v>
      </c>
      <c r="D5" t="s">
        <v>22</v>
      </c>
      <c r="E5" t="s">
        <v>11</v>
      </c>
      <c r="F5">
        <v>32</v>
      </c>
      <c r="G5">
        <v>0</v>
      </c>
      <c r="H5" t="b">
        <f>ISNUMBER(MATCH(A5,Sheet2!$A$2:$A$91,0))</f>
        <v>0</v>
      </c>
    </row>
    <row r="6" spans="1:8" x14ac:dyDescent="0.25">
      <c r="A6" t="s">
        <v>23</v>
      </c>
      <c r="B6" t="s">
        <v>24</v>
      </c>
      <c r="C6" t="s">
        <v>25</v>
      </c>
      <c r="D6" t="s">
        <v>22</v>
      </c>
      <c r="E6" t="s">
        <v>15</v>
      </c>
      <c r="F6">
        <v>24</v>
      </c>
      <c r="G6">
        <v>43836</v>
      </c>
      <c r="H6" t="b">
        <f>ISNUMBER(MATCH(A6,Sheet2!$A$2:$A$91,0))</f>
        <v>0</v>
      </c>
    </row>
    <row r="7" spans="1:8" x14ac:dyDescent="0.25">
      <c r="A7" t="s">
        <v>26</v>
      </c>
      <c r="B7" t="s">
        <v>27</v>
      </c>
      <c r="C7" t="s">
        <v>28</v>
      </c>
      <c r="D7" t="s">
        <v>10</v>
      </c>
      <c r="E7" t="s">
        <v>11</v>
      </c>
      <c r="F7">
        <v>30</v>
      </c>
      <c r="G7">
        <v>62902</v>
      </c>
      <c r="H7" t="b">
        <f>ISNUMBER(MATCH(A7,Sheet2!$A$2:$A$91,0))</f>
        <v>1</v>
      </c>
    </row>
    <row r="8" spans="1:8" x14ac:dyDescent="0.25">
      <c r="A8" t="s">
        <v>29</v>
      </c>
      <c r="B8" t="s">
        <v>30</v>
      </c>
      <c r="C8" t="s">
        <v>18</v>
      </c>
      <c r="D8" t="s">
        <v>10</v>
      </c>
      <c r="E8" t="s">
        <v>11</v>
      </c>
      <c r="F8">
        <v>36</v>
      </c>
      <c r="G8">
        <v>55350</v>
      </c>
      <c r="H8" t="b">
        <f>ISNUMBER(MATCH(A8,Sheet2!$A$2:$A$91,0))</f>
        <v>1</v>
      </c>
    </row>
    <row r="9" spans="1:8" x14ac:dyDescent="0.25">
      <c r="A9" t="s">
        <v>31</v>
      </c>
      <c r="B9" t="s">
        <v>32</v>
      </c>
      <c r="C9" t="s">
        <v>21</v>
      </c>
      <c r="D9" t="s">
        <v>22</v>
      </c>
      <c r="E9" t="s">
        <v>15</v>
      </c>
      <c r="F9">
        <v>41</v>
      </c>
      <c r="G9">
        <v>0</v>
      </c>
      <c r="H9" t="b">
        <f>ISNUMBER(MATCH(A9,Sheet2!$A$2:$A$91,0))</f>
        <v>0</v>
      </c>
    </row>
    <row r="10" spans="1:8" x14ac:dyDescent="0.25">
      <c r="A10" t="s">
        <v>33</v>
      </c>
      <c r="B10" t="s">
        <v>34</v>
      </c>
      <c r="C10" t="s">
        <v>25</v>
      </c>
      <c r="D10" t="s">
        <v>22</v>
      </c>
      <c r="E10" t="s">
        <v>35</v>
      </c>
      <c r="F10">
        <v>47</v>
      </c>
      <c r="G10">
        <v>14072</v>
      </c>
      <c r="H10" t="b">
        <f>ISNUMBER(MATCH(A10,Sheet2!$A$2:$A$91,0))</f>
        <v>0</v>
      </c>
    </row>
    <row r="11" spans="1:8" x14ac:dyDescent="0.25">
      <c r="A11" t="s">
        <v>36</v>
      </c>
      <c r="B11" t="s">
        <v>37</v>
      </c>
      <c r="C11" t="s">
        <v>28</v>
      </c>
      <c r="D11" t="s">
        <v>10</v>
      </c>
      <c r="E11" t="s">
        <v>11</v>
      </c>
      <c r="F11">
        <v>36</v>
      </c>
      <c r="G11">
        <v>28812</v>
      </c>
      <c r="H11" t="b">
        <f>ISNUMBER(MATCH(A11,Sheet2!$A$2:$A$91,0))</f>
        <v>0</v>
      </c>
    </row>
    <row r="12" spans="1:8" x14ac:dyDescent="0.25">
      <c r="A12" t="s">
        <v>38</v>
      </c>
      <c r="B12" t="s">
        <v>39</v>
      </c>
      <c r="C12" t="s">
        <v>40</v>
      </c>
      <c r="D12" t="s">
        <v>22</v>
      </c>
      <c r="E12" t="s">
        <v>15</v>
      </c>
      <c r="F12">
        <v>47</v>
      </c>
      <c r="G12">
        <v>0</v>
      </c>
      <c r="H12" t="b">
        <f>ISNUMBER(MATCH(A12,Sheet2!$A$2:$A$91,0))</f>
        <v>1</v>
      </c>
    </row>
    <row r="13" spans="1:8" x14ac:dyDescent="0.25">
      <c r="A13" t="s">
        <v>41</v>
      </c>
      <c r="B13" t="s">
        <v>42</v>
      </c>
      <c r="C13" t="s">
        <v>43</v>
      </c>
      <c r="D13" t="s">
        <v>10</v>
      </c>
      <c r="E13" t="s">
        <v>11</v>
      </c>
      <c r="F13">
        <v>36</v>
      </c>
      <c r="G13">
        <v>0</v>
      </c>
      <c r="H13" t="b">
        <f>ISNUMBER(MATCH(A13,Sheet2!$A$2:$A$91,0))</f>
        <v>0</v>
      </c>
    </row>
    <row r="14" spans="1:8" x14ac:dyDescent="0.25">
      <c r="A14" t="s">
        <v>44</v>
      </c>
      <c r="B14" t="s">
        <v>45</v>
      </c>
      <c r="C14" t="s">
        <v>9</v>
      </c>
      <c r="D14" t="s">
        <v>22</v>
      </c>
      <c r="E14" t="s">
        <v>11</v>
      </c>
      <c r="F14">
        <v>33</v>
      </c>
      <c r="G14">
        <v>77026</v>
      </c>
      <c r="H14" t="b">
        <f>ISNUMBER(MATCH(A14,Sheet2!$A$2:$A$91,0))</f>
        <v>1</v>
      </c>
    </row>
    <row r="15" spans="1:8" x14ac:dyDescent="0.25">
      <c r="A15" t="s">
        <v>46</v>
      </c>
      <c r="B15" t="s">
        <v>47</v>
      </c>
      <c r="C15" t="s">
        <v>14</v>
      </c>
      <c r="D15" t="s">
        <v>22</v>
      </c>
      <c r="E15" t="s">
        <v>11</v>
      </c>
      <c r="F15">
        <v>40</v>
      </c>
      <c r="G15">
        <v>99845</v>
      </c>
      <c r="H15" t="b">
        <f>ISNUMBER(MATCH(A15,Sheet2!$A$2:$A$91,0))</f>
        <v>0</v>
      </c>
    </row>
    <row r="16" spans="1:8" x14ac:dyDescent="0.25">
      <c r="A16" t="s">
        <v>48</v>
      </c>
      <c r="B16" t="s">
        <v>49</v>
      </c>
      <c r="C16" t="s">
        <v>18</v>
      </c>
      <c r="D16" t="s">
        <v>22</v>
      </c>
      <c r="E16" t="s">
        <v>15</v>
      </c>
      <c r="F16">
        <v>35</v>
      </c>
      <c r="G16">
        <v>83689</v>
      </c>
      <c r="H16" t="b">
        <f>ISNUMBER(MATCH(A16,Sheet2!$A$2:$A$91,0))</f>
        <v>1</v>
      </c>
    </row>
    <row r="17" spans="1:8" x14ac:dyDescent="0.25">
      <c r="A17" t="s">
        <v>50</v>
      </c>
      <c r="B17" t="s">
        <v>51</v>
      </c>
      <c r="C17" t="s">
        <v>21</v>
      </c>
      <c r="D17" t="s">
        <v>10</v>
      </c>
      <c r="E17" t="s">
        <v>11</v>
      </c>
      <c r="F17">
        <v>47</v>
      </c>
      <c r="G17">
        <v>24599</v>
      </c>
      <c r="H17" t="b">
        <f>ISNUMBER(MATCH(A17,Sheet2!$A$2:$A$91,0))</f>
        <v>0</v>
      </c>
    </row>
    <row r="18" spans="1:8" x14ac:dyDescent="0.25">
      <c r="A18" t="s">
        <v>52</v>
      </c>
      <c r="B18" t="s">
        <v>53</v>
      </c>
      <c r="C18" t="s">
        <v>25</v>
      </c>
      <c r="D18" t="s">
        <v>22</v>
      </c>
      <c r="E18" t="s">
        <v>11</v>
      </c>
      <c r="F18">
        <v>35</v>
      </c>
      <c r="G18">
        <v>25049</v>
      </c>
      <c r="H18" t="b">
        <f>ISNUMBER(MATCH(A18,Sheet2!$A$2:$A$91,0))</f>
        <v>1</v>
      </c>
    </row>
    <row r="19" spans="1:8" x14ac:dyDescent="0.25">
      <c r="A19" t="s">
        <v>54</v>
      </c>
      <c r="B19" t="s">
        <v>55</v>
      </c>
      <c r="C19" t="s">
        <v>28</v>
      </c>
      <c r="D19" t="s">
        <v>22</v>
      </c>
      <c r="E19" t="s">
        <v>11</v>
      </c>
      <c r="F19">
        <v>35</v>
      </c>
      <c r="G19">
        <v>28855</v>
      </c>
      <c r="H19" t="b">
        <f>ISNUMBER(MATCH(A19,Sheet2!$A$2:$A$91,0))</f>
        <v>1</v>
      </c>
    </row>
    <row r="20" spans="1:8" x14ac:dyDescent="0.25">
      <c r="A20" t="s">
        <v>56</v>
      </c>
      <c r="B20" t="s">
        <v>57</v>
      </c>
      <c r="C20" t="s">
        <v>40</v>
      </c>
      <c r="D20" t="s">
        <v>22</v>
      </c>
      <c r="E20" t="s">
        <v>11</v>
      </c>
      <c r="F20">
        <v>33</v>
      </c>
      <c r="G20">
        <v>51148</v>
      </c>
      <c r="H20" t="b">
        <f>ISNUMBER(MATCH(A20,Sheet2!$A$2:$A$91,0))</f>
        <v>0</v>
      </c>
    </row>
    <row r="21" spans="1:8" x14ac:dyDescent="0.25">
      <c r="A21" t="s">
        <v>58</v>
      </c>
      <c r="B21" t="s">
        <v>59</v>
      </c>
      <c r="C21" t="s">
        <v>43</v>
      </c>
      <c r="D21" t="s">
        <v>10</v>
      </c>
      <c r="E21" t="s">
        <v>11</v>
      </c>
      <c r="F21">
        <v>47</v>
      </c>
      <c r="G21">
        <v>66140</v>
      </c>
      <c r="H21" t="b">
        <f>ISNUMBER(MATCH(A21,Sheet2!$A$2:$A$91,0))</f>
        <v>1</v>
      </c>
    </row>
    <row r="22" spans="1:8" x14ac:dyDescent="0.25">
      <c r="A22" t="s">
        <v>60</v>
      </c>
      <c r="B22" t="s">
        <v>61</v>
      </c>
      <c r="C22" t="s">
        <v>9</v>
      </c>
      <c r="D22" t="s">
        <v>22</v>
      </c>
      <c r="E22" t="s">
        <v>15</v>
      </c>
      <c r="F22">
        <v>24</v>
      </c>
      <c r="G22">
        <v>57749</v>
      </c>
      <c r="H22" t="b">
        <f>ISNUMBER(MATCH(A22,Sheet2!$A$2:$A$91,0))</f>
        <v>0</v>
      </c>
    </row>
    <row r="23" spans="1:8" x14ac:dyDescent="0.25">
      <c r="A23" t="s">
        <v>62</v>
      </c>
      <c r="B23" t="s">
        <v>63</v>
      </c>
      <c r="C23" t="s">
        <v>14</v>
      </c>
      <c r="D23" t="s">
        <v>10</v>
      </c>
      <c r="E23" t="s">
        <v>35</v>
      </c>
      <c r="F23">
        <v>28</v>
      </c>
      <c r="G23">
        <v>13789</v>
      </c>
      <c r="H23" t="b">
        <f>ISNUMBER(MATCH(A23,Sheet2!$A$2:$A$91,0))</f>
        <v>1</v>
      </c>
    </row>
    <row r="24" spans="1:8" x14ac:dyDescent="0.25">
      <c r="A24" t="s">
        <v>64</v>
      </c>
      <c r="B24" t="s">
        <v>65</v>
      </c>
      <c r="C24" t="s">
        <v>25</v>
      </c>
      <c r="D24" t="s">
        <v>22</v>
      </c>
      <c r="E24" t="s">
        <v>35</v>
      </c>
      <c r="F24">
        <v>24</v>
      </c>
      <c r="G24">
        <v>14072</v>
      </c>
      <c r="H24" t="b">
        <f>ISNUMBER(MATCH(A24,Sheet2!$A$2:$A$91,0))</f>
        <v>0</v>
      </c>
    </row>
    <row r="25" spans="1:8" x14ac:dyDescent="0.25">
      <c r="A25" t="s">
        <v>66</v>
      </c>
      <c r="B25" t="s">
        <v>67</v>
      </c>
      <c r="C25" t="s">
        <v>28</v>
      </c>
      <c r="D25" t="s">
        <v>10</v>
      </c>
      <c r="E25" t="s">
        <v>15</v>
      </c>
      <c r="F25">
        <v>44</v>
      </c>
      <c r="G25">
        <v>0</v>
      </c>
      <c r="H25" t="b">
        <f>ISNUMBER(MATCH(A25,Sheet2!$A$2:$A$91,0))</f>
        <v>1</v>
      </c>
    </row>
    <row r="26" spans="1:8" x14ac:dyDescent="0.25">
      <c r="A26" t="s">
        <v>68</v>
      </c>
      <c r="B26" t="s">
        <v>69</v>
      </c>
      <c r="C26" t="s">
        <v>40</v>
      </c>
      <c r="D26" t="s">
        <v>10</v>
      </c>
      <c r="E26" t="s">
        <v>11</v>
      </c>
      <c r="F26">
        <v>45</v>
      </c>
      <c r="G26">
        <v>17870</v>
      </c>
      <c r="H26" t="b">
        <f>ISNUMBER(MATCH(A26,Sheet2!$A$2:$A$91,0))</f>
        <v>1</v>
      </c>
    </row>
    <row r="27" spans="1:8" x14ac:dyDescent="0.25">
      <c r="A27" t="s">
        <v>70</v>
      </c>
      <c r="B27" t="s">
        <v>71</v>
      </c>
      <c r="C27" t="s">
        <v>43</v>
      </c>
      <c r="D27" t="s">
        <v>22</v>
      </c>
      <c r="E27" t="s">
        <v>11</v>
      </c>
      <c r="F27">
        <v>35</v>
      </c>
      <c r="G27">
        <v>97541</v>
      </c>
      <c r="H27" t="b">
        <f>ISNUMBER(MATCH(A27,Sheet2!$A$2:$A$91,0))</f>
        <v>0</v>
      </c>
    </row>
    <row r="28" spans="1:8" x14ac:dyDescent="0.25">
      <c r="A28" t="s">
        <v>72</v>
      </c>
      <c r="B28" t="s">
        <v>73</v>
      </c>
      <c r="C28" t="s">
        <v>9</v>
      </c>
      <c r="D28" t="s">
        <v>10</v>
      </c>
      <c r="E28" t="s">
        <v>15</v>
      </c>
      <c r="F28">
        <v>24</v>
      </c>
      <c r="G28">
        <v>0</v>
      </c>
      <c r="H28" t="b">
        <f>ISNUMBER(MATCH(A28,Sheet2!$A$2:$A$91,0))</f>
        <v>0</v>
      </c>
    </row>
    <row r="29" spans="1:8" x14ac:dyDescent="0.25">
      <c r="A29" t="s">
        <v>74</v>
      </c>
      <c r="B29" t="s">
        <v>75</v>
      </c>
      <c r="C29" t="s">
        <v>14</v>
      </c>
      <c r="D29" t="s">
        <v>10</v>
      </c>
      <c r="E29" t="s">
        <v>11</v>
      </c>
      <c r="F29">
        <v>32</v>
      </c>
      <c r="G29">
        <v>10511</v>
      </c>
      <c r="H29" t="b">
        <f>ISNUMBER(MATCH(A29,Sheet2!$A$2:$A$91,0))</f>
        <v>0</v>
      </c>
    </row>
    <row r="30" spans="1:8" x14ac:dyDescent="0.25">
      <c r="A30" t="s">
        <v>76</v>
      </c>
      <c r="B30" t="s">
        <v>77</v>
      </c>
      <c r="C30" t="s">
        <v>18</v>
      </c>
      <c r="D30" t="s">
        <v>10</v>
      </c>
      <c r="E30" t="s">
        <v>15</v>
      </c>
      <c r="F30">
        <v>31</v>
      </c>
      <c r="G30">
        <v>86584</v>
      </c>
      <c r="H30" t="b">
        <f>ISNUMBER(MATCH(A30,Sheet2!$A$2:$A$91,0))</f>
        <v>1</v>
      </c>
    </row>
    <row r="31" spans="1:8" x14ac:dyDescent="0.25">
      <c r="A31" t="s">
        <v>78</v>
      </c>
      <c r="B31" t="s">
        <v>79</v>
      </c>
      <c r="C31" t="s">
        <v>40</v>
      </c>
      <c r="D31" t="s">
        <v>10</v>
      </c>
      <c r="E31" t="s">
        <v>11</v>
      </c>
      <c r="F31">
        <v>49</v>
      </c>
      <c r="G31">
        <v>75690</v>
      </c>
      <c r="H31" t="b">
        <f>ISNUMBER(MATCH(A31,Sheet2!$A$2:$A$91,0))</f>
        <v>0</v>
      </c>
    </row>
    <row r="32" spans="1:8" x14ac:dyDescent="0.25">
      <c r="A32" t="s">
        <v>80</v>
      </c>
      <c r="B32" t="s">
        <v>81</v>
      </c>
      <c r="C32" t="s">
        <v>43</v>
      </c>
      <c r="D32" t="s">
        <v>22</v>
      </c>
      <c r="E32" t="s">
        <v>11</v>
      </c>
      <c r="F32">
        <v>47</v>
      </c>
      <c r="G32">
        <v>23158</v>
      </c>
      <c r="H32" t="b">
        <f>ISNUMBER(MATCH(A32,Sheet2!$A$2:$A$91,0))</f>
        <v>0</v>
      </c>
    </row>
    <row r="33" spans="1:8" x14ac:dyDescent="0.25">
      <c r="A33" t="s">
        <v>82</v>
      </c>
      <c r="B33" t="s">
        <v>83</v>
      </c>
      <c r="C33" t="s">
        <v>9</v>
      </c>
      <c r="D33" t="s">
        <v>22</v>
      </c>
      <c r="E33" t="s">
        <v>11</v>
      </c>
      <c r="F33">
        <v>39</v>
      </c>
      <c r="G33">
        <v>65999</v>
      </c>
      <c r="H33" t="b">
        <f>ISNUMBER(MATCH(A33,Sheet2!$A$2:$A$91,0))</f>
        <v>1</v>
      </c>
    </row>
    <row r="34" spans="1:8" x14ac:dyDescent="0.25">
      <c r="A34" t="s">
        <v>84</v>
      </c>
      <c r="B34" t="s">
        <v>85</v>
      </c>
      <c r="C34" t="s">
        <v>14</v>
      </c>
      <c r="D34" t="s">
        <v>22</v>
      </c>
      <c r="E34" t="s">
        <v>11</v>
      </c>
      <c r="F34">
        <v>35</v>
      </c>
      <c r="G34">
        <v>0</v>
      </c>
      <c r="H34" t="b">
        <f>ISNUMBER(MATCH(A34,Sheet2!$A$2:$A$91,0))</f>
        <v>1</v>
      </c>
    </row>
    <row r="35" spans="1:8" x14ac:dyDescent="0.25">
      <c r="A35" t="s">
        <v>86</v>
      </c>
      <c r="B35" t="s">
        <v>87</v>
      </c>
      <c r="C35" t="s">
        <v>18</v>
      </c>
      <c r="D35" t="s">
        <v>22</v>
      </c>
      <c r="E35" t="s">
        <v>11</v>
      </c>
      <c r="F35">
        <v>31</v>
      </c>
      <c r="G35">
        <v>54500</v>
      </c>
      <c r="H35" t="b">
        <f>ISNUMBER(MATCH(A35,Sheet2!$A$2:$A$91,0))</f>
        <v>1</v>
      </c>
    </row>
    <row r="36" spans="1:8" x14ac:dyDescent="0.25">
      <c r="A36" t="s">
        <v>88</v>
      </c>
      <c r="B36" t="s">
        <v>89</v>
      </c>
      <c r="C36" t="s">
        <v>21</v>
      </c>
      <c r="D36" t="s">
        <v>10</v>
      </c>
      <c r="E36" t="s">
        <v>11</v>
      </c>
      <c r="F36">
        <v>29</v>
      </c>
      <c r="G36">
        <v>37260</v>
      </c>
      <c r="H36" t="b">
        <f>ISNUMBER(MATCH(A36,Sheet2!$A$2:$A$91,0))</f>
        <v>0</v>
      </c>
    </row>
    <row r="37" spans="1:8" x14ac:dyDescent="0.25">
      <c r="A37" t="s">
        <v>90</v>
      </c>
      <c r="B37" t="s">
        <v>91</v>
      </c>
      <c r="C37" t="s">
        <v>25</v>
      </c>
      <c r="D37" t="s">
        <v>10</v>
      </c>
      <c r="E37" t="s">
        <v>11</v>
      </c>
      <c r="F37">
        <v>41</v>
      </c>
      <c r="G37">
        <v>68987</v>
      </c>
      <c r="H37" t="b">
        <f>ISNUMBER(MATCH(A37,Sheet2!$A$2:$A$91,0))</f>
        <v>1</v>
      </c>
    </row>
    <row r="38" spans="1:8" x14ac:dyDescent="0.25">
      <c r="A38" t="s">
        <v>92</v>
      </c>
      <c r="B38" t="s">
        <v>93</v>
      </c>
      <c r="C38" t="s">
        <v>28</v>
      </c>
      <c r="D38" t="s">
        <v>22</v>
      </c>
      <c r="E38" t="s">
        <v>11</v>
      </c>
      <c r="F38">
        <v>44</v>
      </c>
      <c r="G38">
        <v>42305</v>
      </c>
      <c r="H38" t="b">
        <f>ISNUMBER(MATCH(A38,Sheet2!$A$2:$A$91,0))</f>
        <v>1</v>
      </c>
    </row>
    <row r="39" spans="1:8" x14ac:dyDescent="0.25">
      <c r="A39" t="s">
        <v>94</v>
      </c>
      <c r="B39" t="s">
        <v>95</v>
      </c>
      <c r="C39" t="s">
        <v>40</v>
      </c>
      <c r="D39" t="s">
        <v>10</v>
      </c>
      <c r="E39" t="s">
        <v>11</v>
      </c>
      <c r="F39">
        <v>27</v>
      </c>
      <c r="G39">
        <v>65706</v>
      </c>
      <c r="H39" t="b">
        <f>ISNUMBER(MATCH(A39,Sheet2!$A$2:$A$91,0))</f>
        <v>1</v>
      </c>
    </row>
    <row r="40" spans="1:8" x14ac:dyDescent="0.25">
      <c r="A40" t="s">
        <v>96</v>
      </c>
      <c r="B40" t="s">
        <v>97</v>
      </c>
      <c r="C40" t="s">
        <v>43</v>
      </c>
      <c r="D40" t="s">
        <v>22</v>
      </c>
      <c r="E40" t="s">
        <v>15</v>
      </c>
      <c r="F40">
        <v>43</v>
      </c>
      <c r="G40">
        <v>0</v>
      </c>
      <c r="H40" t="b">
        <f>ISNUMBER(MATCH(A40,Sheet2!$A$2:$A$91,0))</f>
        <v>1</v>
      </c>
    </row>
    <row r="41" spans="1:8" x14ac:dyDescent="0.25">
      <c r="A41" t="s">
        <v>98</v>
      </c>
      <c r="B41" t="s">
        <v>99</v>
      </c>
      <c r="C41" t="s">
        <v>18</v>
      </c>
      <c r="D41" t="s">
        <v>22</v>
      </c>
      <c r="E41" t="s">
        <v>35</v>
      </c>
      <c r="F41">
        <v>24</v>
      </c>
      <c r="G41">
        <v>53243</v>
      </c>
      <c r="H41" t="b">
        <f>ISNUMBER(MATCH(A41,Sheet2!$A$2:$A$91,0))</f>
        <v>0</v>
      </c>
    </row>
    <row r="42" spans="1:8" x14ac:dyDescent="0.25">
      <c r="A42" t="s">
        <v>100</v>
      </c>
      <c r="B42" t="s">
        <v>101</v>
      </c>
      <c r="C42" t="s">
        <v>40</v>
      </c>
      <c r="D42" t="s">
        <v>10</v>
      </c>
      <c r="E42" t="s">
        <v>11</v>
      </c>
      <c r="F42">
        <v>32</v>
      </c>
      <c r="G42">
        <v>0</v>
      </c>
      <c r="H42" t="b">
        <f>ISNUMBER(MATCH(A42,Sheet2!$A$2:$A$91,0))</f>
        <v>0</v>
      </c>
    </row>
    <row r="43" spans="1:8" x14ac:dyDescent="0.25">
      <c r="A43" t="s">
        <v>102</v>
      </c>
      <c r="B43" t="s">
        <v>103</v>
      </c>
      <c r="C43" t="s">
        <v>43</v>
      </c>
      <c r="D43" t="s">
        <v>10</v>
      </c>
      <c r="E43" t="s">
        <v>15</v>
      </c>
      <c r="F43">
        <v>28</v>
      </c>
      <c r="G43">
        <v>50071</v>
      </c>
      <c r="H43" t="b">
        <f>ISNUMBER(MATCH(A43,Sheet2!$A$2:$A$91,0))</f>
        <v>0</v>
      </c>
    </row>
    <row r="44" spans="1:8" x14ac:dyDescent="0.25">
      <c r="A44" t="s">
        <v>104</v>
      </c>
      <c r="B44" t="s">
        <v>105</v>
      </c>
      <c r="C44" t="s">
        <v>9</v>
      </c>
      <c r="D44" t="s">
        <v>10</v>
      </c>
      <c r="E44" t="s">
        <v>11</v>
      </c>
      <c r="F44">
        <v>41</v>
      </c>
      <c r="G44">
        <v>60021</v>
      </c>
      <c r="H44" t="b">
        <f>ISNUMBER(MATCH(A44,Sheet2!$A$2:$A$91,0))</f>
        <v>1</v>
      </c>
    </row>
    <row r="45" spans="1:8" x14ac:dyDescent="0.25">
      <c r="A45" t="s">
        <v>106</v>
      </c>
      <c r="B45" t="s">
        <v>107</v>
      </c>
      <c r="C45" t="s">
        <v>14</v>
      </c>
      <c r="D45" t="s">
        <v>22</v>
      </c>
      <c r="E45" t="s">
        <v>11</v>
      </c>
      <c r="F45">
        <v>42</v>
      </c>
      <c r="G45">
        <v>43244</v>
      </c>
      <c r="H45" t="b">
        <f>ISNUMBER(MATCH(A45,Sheet2!$A$2:$A$91,0))</f>
        <v>0</v>
      </c>
    </row>
    <row r="46" spans="1:8" x14ac:dyDescent="0.25">
      <c r="A46" t="s">
        <v>108</v>
      </c>
      <c r="B46" t="s">
        <v>109</v>
      </c>
      <c r="C46" t="s">
        <v>25</v>
      </c>
      <c r="D46" t="s">
        <v>22</v>
      </c>
      <c r="E46" t="s">
        <v>11</v>
      </c>
      <c r="F46">
        <v>44</v>
      </c>
      <c r="G46">
        <v>92834</v>
      </c>
      <c r="H46" t="b">
        <f>ISNUMBER(MATCH(A46,Sheet2!$A$2:$A$91,0))</f>
        <v>1</v>
      </c>
    </row>
    <row r="47" spans="1:8" x14ac:dyDescent="0.25">
      <c r="A47" t="s">
        <v>110</v>
      </c>
      <c r="B47" t="s">
        <v>111</v>
      </c>
      <c r="C47" t="s">
        <v>28</v>
      </c>
      <c r="D47" t="s">
        <v>10</v>
      </c>
      <c r="E47" t="s">
        <v>11</v>
      </c>
      <c r="F47">
        <v>45</v>
      </c>
      <c r="G47">
        <v>10105</v>
      </c>
      <c r="H47" t="b">
        <f>ISNUMBER(MATCH(A47,Sheet2!$A$2:$A$91,0))</f>
        <v>1</v>
      </c>
    </row>
    <row r="48" spans="1:8" x14ac:dyDescent="0.25">
      <c r="A48" t="s">
        <v>112</v>
      </c>
      <c r="B48" t="s">
        <v>113</v>
      </c>
      <c r="C48" t="s">
        <v>40</v>
      </c>
      <c r="D48" t="s">
        <v>22</v>
      </c>
      <c r="E48" t="s">
        <v>15</v>
      </c>
      <c r="F48">
        <v>30</v>
      </c>
      <c r="G48">
        <v>0</v>
      </c>
      <c r="H48" t="b">
        <f>ISNUMBER(MATCH(A48,Sheet2!$A$2:$A$91,0))</f>
        <v>1</v>
      </c>
    </row>
    <row r="49" spans="1:8" x14ac:dyDescent="0.25">
      <c r="A49" t="s">
        <v>114</v>
      </c>
      <c r="B49" t="s">
        <v>115</v>
      </c>
      <c r="C49" t="s">
        <v>43</v>
      </c>
      <c r="D49" t="s">
        <v>10</v>
      </c>
      <c r="E49" t="s">
        <v>15</v>
      </c>
      <c r="F49">
        <v>39</v>
      </c>
      <c r="G49">
        <v>23218</v>
      </c>
      <c r="H49" t="b">
        <f>ISNUMBER(MATCH(A49,Sheet2!$A$2:$A$91,0))</f>
        <v>0</v>
      </c>
    </row>
    <row r="50" spans="1:8" x14ac:dyDescent="0.25">
      <c r="A50" t="s">
        <v>116</v>
      </c>
      <c r="B50" t="s">
        <v>117</v>
      </c>
      <c r="C50" t="s">
        <v>18</v>
      </c>
      <c r="D50" t="s">
        <v>10</v>
      </c>
      <c r="E50" t="s">
        <v>11</v>
      </c>
      <c r="F50">
        <v>41</v>
      </c>
      <c r="G50">
        <v>0</v>
      </c>
      <c r="H50" t="b">
        <f>ISNUMBER(MATCH(A50,Sheet2!$A$2:$A$91,0))</f>
        <v>1</v>
      </c>
    </row>
    <row r="51" spans="1:8" x14ac:dyDescent="0.25">
      <c r="A51" t="s">
        <v>118</v>
      </c>
      <c r="B51" t="s">
        <v>119</v>
      </c>
      <c r="C51" t="s">
        <v>28</v>
      </c>
      <c r="D51" t="s">
        <v>10</v>
      </c>
      <c r="E51" t="s">
        <v>11</v>
      </c>
      <c r="F51">
        <v>47</v>
      </c>
      <c r="G51">
        <v>0</v>
      </c>
      <c r="H51" t="b">
        <f>ISNUMBER(MATCH(A51,Sheet2!$A$2:$A$91,0))</f>
        <v>1</v>
      </c>
    </row>
  </sheetData>
  <conditionalFormatting sqref="H2:H51">
    <cfRule type="cellIs" dxfId="0" priority="1" operator="equal">
      <formula>TRUE</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8"/>
  <sheetViews>
    <sheetView tabSelected="1" topLeftCell="A7" workbookViewId="0">
      <selection activeCell="J21" sqref="J21"/>
    </sheetView>
  </sheetViews>
  <sheetFormatPr defaultRowHeight="13.2" x14ac:dyDescent="0.25"/>
  <cols>
    <col min="1" max="1" width="13.33203125" customWidth="1"/>
    <col min="2" max="2" width="12.44140625" customWidth="1"/>
    <col min="3" max="3" width="13.5546875" bestFit="1" customWidth="1"/>
  </cols>
  <sheetData>
    <row r="3" spans="1:2" x14ac:dyDescent="0.25">
      <c r="A3" s="11" t="s">
        <v>186</v>
      </c>
      <c r="B3" t="s">
        <v>201</v>
      </c>
    </row>
    <row r="4" spans="1:2" x14ac:dyDescent="0.25">
      <c r="A4" s="12" t="s">
        <v>21</v>
      </c>
      <c r="B4" s="31">
        <v>4</v>
      </c>
    </row>
    <row r="5" spans="1:2" x14ac:dyDescent="0.25">
      <c r="A5" s="13" t="s">
        <v>10</v>
      </c>
      <c r="B5" s="31">
        <v>2</v>
      </c>
    </row>
    <row r="6" spans="1:2" x14ac:dyDescent="0.25">
      <c r="A6" s="13" t="s">
        <v>22</v>
      </c>
      <c r="B6" s="31">
        <v>2</v>
      </c>
    </row>
    <row r="7" spans="1:2" x14ac:dyDescent="0.25">
      <c r="A7" s="12" t="s">
        <v>188</v>
      </c>
      <c r="B7" s="31">
        <v>4</v>
      </c>
    </row>
    <row r="33" spans="1:2" x14ac:dyDescent="0.25">
      <c r="A33" s="11" t="s">
        <v>186</v>
      </c>
      <c r="B33" t="s">
        <v>202</v>
      </c>
    </row>
    <row r="34" spans="1:2" x14ac:dyDescent="0.25">
      <c r="A34" s="12" t="s">
        <v>22</v>
      </c>
      <c r="B34" s="31">
        <v>24</v>
      </c>
    </row>
    <row r="35" spans="1:2" x14ac:dyDescent="0.25">
      <c r="A35" s="13" t="s">
        <v>35</v>
      </c>
      <c r="B35" s="31">
        <v>3</v>
      </c>
    </row>
    <row r="36" spans="1:2" x14ac:dyDescent="0.25">
      <c r="A36" s="13" t="s">
        <v>11</v>
      </c>
      <c r="B36" s="31">
        <v>14</v>
      </c>
    </row>
    <row r="37" spans="1:2" x14ac:dyDescent="0.25">
      <c r="A37" s="13" t="s">
        <v>15</v>
      </c>
      <c r="B37" s="31">
        <v>7</v>
      </c>
    </row>
    <row r="38" spans="1:2" x14ac:dyDescent="0.25">
      <c r="A38" s="12" t="s">
        <v>188</v>
      </c>
      <c r="B38" s="31">
        <v>24</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W31"/>
  <sheetViews>
    <sheetView showGridLines="0" zoomScale="80" zoomScaleNormal="80" workbookViewId="0">
      <selection activeCell="AB22" sqref="AB22"/>
    </sheetView>
  </sheetViews>
  <sheetFormatPr defaultRowHeight="13.2" x14ac:dyDescent="0.25"/>
  <sheetData>
    <row r="3" spans="2:23" x14ac:dyDescent="0.25">
      <c r="D3" s="26"/>
      <c r="E3" s="26"/>
      <c r="F3" s="26"/>
      <c r="G3" s="26"/>
      <c r="H3" s="26"/>
      <c r="I3" s="26"/>
      <c r="J3" s="26"/>
      <c r="K3" s="26"/>
      <c r="L3" s="26"/>
      <c r="M3" s="26"/>
      <c r="N3" s="26"/>
      <c r="O3" s="26"/>
      <c r="P3" s="26"/>
      <c r="Q3" s="26"/>
      <c r="R3" s="26"/>
      <c r="S3" s="26"/>
      <c r="T3" s="26"/>
      <c r="U3" s="26"/>
      <c r="V3" s="26"/>
      <c r="W3" s="26"/>
    </row>
    <row r="4" spans="2:23" x14ac:dyDescent="0.25">
      <c r="D4" s="26"/>
      <c r="E4" s="26"/>
      <c r="F4" s="26"/>
      <c r="G4" s="26"/>
      <c r="H4" s="26"/>
      <c r="I4" s="26"/>
      <c r="J4" s="26"/>
      <c r="K4" s="26"/>
      <c r="L4" s="26"/>
      <c r="M4" s="26"/>
      <c r="N4" s="26"/>
      <c r="O4" s="26"/>
      <c r="P4" s="26"/>
      <c r="Q4" s="26"/>
      <c r="R4" s="26"/>
      <c r="S4" s="26"/>
      <c r="T4" s="26"/>
      <c r="U4" s="26"/>
      <c r="V4" s="26"/>
      <c r="W4" s="26"/>
    </row>
    <row r="5" spans="2:23" x14ac:dyDescent="0.25">
      <c r="D5" s="26"/>
      <c r="E5" s="26"/>
      <c r="F5" s="26"/>
      <c r="G5" s="26"/>
      <c r="H5" s="26"/>
      <c r="I5" s="26"/>
      <c r="J5" s="26"/>
      <c r="K5" s="26"/>
      <c r="L5" s="26"/>
      <c r="M5" s="26"/>
      <c r="N5" s="26"/>
      <c r="O5" s="26"/>
      <c r="P5" s="26"/>
      <c r="Q5" s="26"/>
      <c r="R5" s="26"/>
      <c r="S5" s="26"/>
      <c r="T5" s="26"/>
      <c r="U5" s="26"/>
      <c r="V5" s="26"/>
      <c r="W5" s="26"/>
    </row>
    <row r="6" spans="2:23" x14ac:dyDescent="0.25">
      <c r="D6" s="26"/>
      <c r="E6" s="26"/>
      <c r="F6" s="26"/>
      <c r="G6" s="26"/>
      <c r="H6" s="26"/>
      <c r="I6" s="26"/>
      <c r="J6" s="26"/>
      <c r="K6" s="26"/>
      <c r="L6" s="26"/>
      <c r="M6" s="26"/>
      <c r="N6" s="26"/>
      <c r="O6" s="26"/>
      <c r="P6" s="26"/>
      <c r="Q6" s="26"/>
      <c r="R6" s="26"/>
      <c r="S6" s="26"/>
      <c r="T6" s="26"/>
      <c r="U6" s="26"/>
      <c r="V6" s="26"/>
      <c r="W6" s="26"/>
    </row>
    <row r="10" spans="2:23" x14ac:dyDescent="0.25">
      <c r="B10" s="26"/>
      <c r="C10" s="26"/>
    </row>
    <row r="11" spans="2:23" x14ac:dyDescent="0.25">
      <c r="B11" s="26"/>
      <c r="C11" s="26"/>
    </row>
    <row r="12" spans="2:23" x14ac:dyDescent="0.25">
      <c r="B12" s="26"/>
      <c r="C12" s="26"/>
    </row>
    <row r="13" spans="2:23" x14ac:dyDescent="0.25">
      <c r="B13" s="26"/>
      <c r="C13" s="26"/>
    </row>
    <row r="14" spans="2:23" x14ac:dyDescent="0.25">
      <c r="B14" s="26"/>
      <c r="C14" s="26"/>
    </row>
    <row r="15" spans="2:23" x14ac:dyDescent="0.25">
      <c r="B15" s="26"/>
      <c r="C15" s="26"/>
    </row>
    <row r="16" spans="2:23" x14ac:dyDescent="0.25">
      <c r="B16" s="26"/>
      <c r="C16" s="26"/>
    </row>
    <row r="17" spans="2:3" x14ac:dyDescent="0.25">
      <c r="B17" s="26"/>
      <c r="C17" s="26"/>
    </row>
    <row r="18" spans="2:3" x14ac:dyDescent="0.25">
      <c r="B18" s="26"/>
      <c r="C18" s="26"/>
    </row>
    <row r="19" spans="2:3" x14ac:dyDescent="0.25">
      <c r="B19" s="26"/>
      <c r="C19" s="26"/>
    </row>
    <row r="20" spans="2:3" x14ac:dyDescent="0.25">
      <c r="B20" s="26"/>
      <c r="C20" s="26"/>
    </row>
    <row r="21" spans="2:3" x14ac:dyDescent="0.25">
      <c r="B21" s="26"/>
      <c r="C21" s="26"/>
    </row>
    <row r="22" spans="2:3" x14ac:dyDescent="0.25">
      <c r="B22" s="26"/>
      <c r="C22" s="26"/>
    </row>
    <row r="23" spans="2:3" x14ac:dyDescent="0.25">
      <c r="B23" s="26"/>
      <c r="C23" s="26"/>
    </row>
    <row r="24" spans="2:3" x14ac:dyDescent="0.25">
      <c r="B24" s="26"/>
      <c r="C24" s="26"/>
    </row>
    <row r="25" spans="2:3" x14ac:dyDescent="0.25">
      <c r="B25" s="26"/>
      <c r="C25" s="26"/>
    </row>
    <row r="26" spans="2:3" x14ac:dyDescent="0.25">
      <c r="B26" s="26"/>
      <c r="C26" s="26"/>
    </row>
    <row r="27" spans="2:3" x14ac:dyDescent="0.25">
      <c r="B27" s="26"/>
      <c r="C27" s="26"/>
    </row>
    <row r="28" spans="2:3" x14ac:dyDescent="0.25">
      <c r="B28" s="26"/>
      <c r="C28" s="26"/>
    </row>
    <row r="29" spans="2:3" x14ac:dyDescent="0.25">
      <c r="B29" s="26"/>
      <c r="C29" s="26"/>
    </row>
    <row r="30" spans="2:3" x14ac:dyDescent="0.25">
      <c r="B30" s="26"/>
      <c r="C30" s="26"/>
    </row>
    <row r="31" spans="2:3" x14ac:dyDescent="0.25">
      <c r="B31" s="26"/>
      <c r="C31" s="2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4"/>
  <sheetViews>
    <sheetView zoomScale="80" zoomScaleNormal="80" workbookViewId="0">
      <selection sqref="A1:XFD1048576"/>
    </sheetView>
  </sheetViews>
  <sheetFormatPr defaultColWidth="12.5546875" defaultRowHeight="15.75" customHeight="1" x14ac:dyDescent="0.25"/>
  <cols>
    <col min="2" max="2" width="15.88671875" customWidth="1"/>
    <col min="5" max="5" width="13.6640625" customWidth="1"/>
  </cols>
  <sheetData>
    <row r="1" spans="1:26" ht="15.75" customHeight="1" x14ac:dyDescent="0.3">
      <c r="A1" s="4" t="s">
        <v>0</v>
      </c>
      <c r="B1" s="4" t="s">
        <v>1</v>
      </c>
      <c r="C1" s="5" t="s">
        <v>2</v>
      </c>
      <c r="D1" s="5" t="s">
        <v>3</v>
      </c>
      <c r="E1" s="5" t="s">
        <v>4</v>
      </c>
      <c r="F1" s="4" t="s">
        <v>5</v>
      </c>
      <c r="G1" s="4" t="s">
        <v>6</v>
      </c>
      <c r="H1" s="1"/>
      <c r="I1" s="1"/>
      <c r="J1" s="1"/>
      <c r="K1" s="1"/>
      <c r="L1" s="1"/>
      <c r="M1" s="1"/>
      <c r="N1" s="1"/>
      <c r="O1" s="1"/>
      <c r="P1" s="1"/>
      <c r="Q1" s="1"/>
      <c r="R1" s="1"/>
      <c r="S1" s="1"/>
      <c r="T1" s="1"/>
      <c r="U1" s="1"/>
    </row>
    <row r="2" spans="1:26" ht="15.75" customHeight="1" x14ac:dyDescent="0.3">
      <c r="A2" s="6" t="s">
        <v>7</v>
      </c>
      <c r="B2" s="7" t="s">
        <v>8</v>
      </c>
      <c r="C2" s="6" t="s">
        <v>9</v>
      </c>
      <c r="D2" s="6" t="s">
        <v>10</v>
      </c>
      <c r="E2" s="6" t="s">
        <v>11</v>
      </c>
      <c r="F2" s="8">
        <v>42</v>
      </c>
      <c r="G2" s="9">
        <v>56274</v>
      </c>
      <c r="H2" s="2"/>
      <c r="I2" s="2"/>
      <c r="J2" s="2"/>
      <c r="K2" s="2"/>
      <c r="L2" s="2"/>
      <c r="M2" s="2"/>
      <c r="N2" s="2"/>
      <c r="O2" s="2"/>
      <c r="P2" s="2"/>
      <c r="Q2" s="2"/>
      <c r="R2" s="2"/>
      <c r="S2" s="2"/>
      <c r="T2" s="2"/>
      <c r="U2" s="2"/>
    </row>
    <row r="3" spans="1:26" ht="15.75" customHeight="1" x14ac:dyDescent="0.3">
      <c r="A3" s="6" t="s">
        <v>12</v>
      </c>
      <c r="B3" s="7" t="s">
        <v>13</v>
      </c>
      <c r="C3" s="6" t="s">
        <v>14</v>
      </c>
      <c r="D3" s="6" t="s">
        <v>10</v>
      </c>
      <c r="E3" s="6" t="s">
        <v>15</v>
      </c>
      <c r="F3" s="8">
        <v>32</v>
      </c>
      <c r="G3" s="9">
        <v>0</v>
      </c>
      <c r="H3" s="2"/>
      <c r="I3" s="2"/>
      <c r="J3" s="2"/>
      <c r="K3" s="2"/>
      <c r="L3" s="2"/>
      <c r="M3" s="2"/>
      <c r="N3" s="2"/>
      <c r="O3" s="2"/>
      <c r="P3" s="2"/>
      <c r="Q3" s="2"/>
      <c r="R3" s="2"/>
      <c r="S3" s="2"/>
      <c r="T3" s="2"/>
      <c r="U3" s="2"/>
    </row>
    <row r="4" spans="1:26" ht="15.75" customHeight="1" x14ac:dyDescent="0.3">
      <c r="A4" s="6" t="s">
        <v>16</v>
      </c>
      <c r="B4" s="7" t="s">
        <v>17</v>
      </c>
      <c r="C4" s="6" t="s">
        <v>18</v>
      </c>
      <c r="D4" s="6" t="s">
        <v>10</v>
      </c>
      <c r="E4" s="6" t="s">
        <v>11</v>
      </c>
      <c r="F4" s="8">
        <v>48</v>
      </c>
      <c r="G4" s="9">
        <v>48767</v>
      </c>
      <c r="H4" s="2"/>
      <c r="I4" s="2"/>
      <c r="J4" s="2"/>
      <c r="K4" s="2"/>
      <c r="L4" s="2"/>
      <c r="M4" s="2"/>
      <c r="N4" s="2"/>
      <c r="O4" s="2"/>
      <c r="P4" s="2"/>
      <c r="Q4" s="2"/>
      <c r="R4" s="2"/>
      <c r="S4" s="2"/>
      <c r="T4" s="2"/>
      <c r="U4" s="2"/>
    </row>
    <row r="5" spans="1:26" ht="15.75" customHeight="1" x14ac:dyDescent="0.3">
      <c r="A5" s="6" t="s">
        <v>19</v>
      </c>
      <c r="B5" s="7" t="s">
        <v>20</v>
      </c>
      <c r="C5" s="6" t="s">
        <v>21</v>
      </c>
      <c r="D5" s="6" t="s">
        <v>22</v>
      </c>
      <c r="E5" s="6" t="s">
        <v>11</v>
      </c>
      <c r="F5" s="8">
        <v>32</v>
      </c>
      <c r="G5" s="9">
        <v>0</v>
      </c>
      <c r="H5" s="2"/>
      <c r="I5" s="2"/>
      <c r="J5" s="2"/>
      <c r="K5" s="2"/>
      <c r="L5" s="2"/>
      <c r="M5" s="2"/>
      <c r="N5" s="2"/>
      <c r="O5" s="2"/>
      <c r="P5" s="2"/>
      <c r="Q5" s="2"/>
      <c r="R5" s="2"/>
      <c r="S5" s="2"/>
      <c r="T5" s="2"/>
      <c r="U5" s="2"/>
    </row>
    <row r="6" spans="1:26" ht="15.75" customHeight="1" x14ac:dyDescent="0.3">
      <c r="A6" s="6" t="s">
        <v>23</v>
      </c>
      <c r="B6" s="7" t="s">
        <v>24</v>
      </c>
      <c r="C6" s="6" t="s">
        <v>25</v>
      </c>
      <c r="D6" s="6" t="s">
        <v>22</v>
      </c>
      <c r="E6" s="6" t="s">
        <v>15</v>
      </c>
      <c r="F6" s="8">
        <v>24</v>
      </c>
      <c r="G6" s="9">
        <v>43836</v>
      </c>
      <c r="H6" s="2"/>
      <c r="I6" s="2"/>
      <c r="J6" s="2"/>
      <c r="K6" s="2"/>
      <c r="L6" s="2"/>
      <c r="M6" s="2"/>
      <c r="N6" s="2"/>
      <c r="O6" s="2"/>
      <c r="P6" s="2"/>
      <c r="Q6" s="2"/>
      <c r="R6" s="2"/>
      <c r="S6" s="2"/>
      <c r="T6" s="2"/>
      <c r="U6" s="2"/>
    </row>
    <row r="7" spans="1:26" ht="15.75" customHeight="1" x14ac:dyDescent="0.3">
      <c r="A7" s="6" t="s">
        <v>26</v>
      </c>
      <c r="B7" s="7" t="s">
        <v>27</v>
      </c>
      <c r="C7" s="6" t="s">
        <v>28</v>
      </c>
      <c r="D7" s="6" t="s">
        <v>10</v>
      </c>
      <c r="E7" s="6" t="s">
        <v>11</v>
      </c>
      <c r="F7" s="8">
        <v>30</v>
      </c>
      <c r="G7" s="9">
        <v>62902</v>
      </c>
      <c r="H7" s="2"/>
      <c r="I7" s="2"/>
      <c r="J7" s="2"/>
      <c r="K7" s="2"/>
      <c r="L7" s="2"/>
      <c r="M7" s="2"/>
      <c r="N7" s="2"/>
      <c r="O7" s="2"/>
      <c r="P7" s="2"/>
      <c r="Q7" s="2"/>
      <c r="R7" s="2"/>
      <c r="S7" s="2"/>
      <c r="T7" s="2"/>
      <c r="U7" s="2"/>
    </row>
    <row r="8" spans="1:26" ht="15.75" customHeight="1" x14ac:dyDescent="0.3">
      <c r="A8" s="6" t="s">
        <v>29</v>
      </c>
      <c r="B8" s="7" t="s">
        <v>30</v>
      </c>
      <c r="C8" s="6" t="s">
        <v>18</v>
      </c>
      <c r="D8" s="6" t="s">
        <v>10</v>
      </c>
      <c r="E8" s="6" t="s">
        <v>11</v>
      </c>
      <c r="F8" s="8">
        <v>36</v>
      </c>
      <c r="G8" s="9">
        <v>55350</v>
      </c>
      <c r="H8" s="2"/>
      <c r="I8" s="2"/>
      <c r="J8" s="2"/>
      <c r="K8" s="2"/>
      <c r="L8" s="2"/>
      <c r="M8" s="2"/>
      <c r="N8" s="2"/>
      <c r="O8" s="2"/>
      <c r="P8" s="2"/>
      <c r="Q8" s="2"/>
      <c r="R8" s="2"/>
      <c r="S8" s="2"/>
      <c r="T8" s="2"/>
      <c r="U8" s="2"/>
    </row>
    <row r="9" spans="1:26" ht="15.75" customHeight="1" x14ac:dyDescent="0.3">
      <c r="A9" s="6" t="s">
        <v>31</v>
      </c>
      <c r="B9" s="7" t="s">
        <v>32</v>
      </c>
      <c r="C9" s="6" t="s">
        <v>21</v>
      </c>
      <c r="D9" s="6" t="s">
        <v>22</v>
      </c>
      <c r="E9" s="6" t="s">
        <v>15</v>
      </c>
      <c r="F9" s="8">
        <v>41</v>
      </c>
      <c r="G9" s="9">
        <v>0</v>
      </c>
      <c r="H9" s="2"/>
      <c r="I9" s="2"/>
      <c r="J9" s="2"/>
      <c r="K9" s="2"/>
      <c r="L9" s="2"/>
      <c r="M9" s="2"/>
      <c r="N9" s="2"/>
      <c r="O9" s="2"/>
      <c r="P9" s="2"/>
      <c r="Q9" s="2"/>
      <c r="R9" s="2"/>
      <c r="S9" s="2"/>
      <c r="T9" s="2"/>
      <c r="U9" s="2"/>
    </row>
    <row r="10" spans="1:26" ht="15.75" customHeight="1" x14ac:dyDescent="0.3">
      <c r="A10" s="6" t="s">
        <v>33</v>
      </c>
      <c r="B10" s="7" t="s">
        <v>34</v>
      </c>
      <c r="C10" s="6" t="s">
        <v>25</v>
      </c>
      <c r="D10" s="6" t="s">
        <v>22</v>
      </c>
      <c r="E10" s="6" t="s">
        <v>35</v>
      </c>
      <c r="F10" s="8">
        <v>47</v>
      </c>
      <c r="G10" s="9">
        <v>14072</v>
      </c>
      <c r="H10" s="2"/>
      <c r="J10" s="2"/>
      <c r="K10" s="2"/>
      <c r="L10" s="2"/>
      <c r="M10" s="2"/>
      <c r="N10" s="2"/>
      <c r="O10" s="2"/>
      <c r="P10" s="2"/>
      <c r="Q10" s="2"/>
      <c r="R10" s="2"/>
      <c r="S10" s="2"/>
      <c r="T10" s="2"/>
      <c r="U10" s="2"/>
      <c r="V10" s="2"/>
      <c r="W10" s="2"/>
      <c r="X10" s="2"/>
      <c r="Y10" s="2"/>
      <c r="Z10" s="2"/>
    </row>
    <row r="11" spans="1:26" ht="15.75" customHeight="1" x14ac:dyDescent="0.3">
      <c r="A11" s="6" t="s">
        <v>36</v>
      </c>
      <c r="B11" s="7" t="s">
        <v>37</v>
      </c>
      <c r="C11" s="6" t="s">
        <v>28</v>
      </c>
      <c r="D11" s="6" t="s">
        <v>10</v>
      </c>
      <c r="E11" s="6" t="s">
        <v>11</v>
      </c>
      <c r="F11" s="8">
        <v>36</v>
      </c>
      <c r="G11" s="9">
        <v>28812</v>
      </c>
      <c r="H11" s="2"/>
      <c r="I11" s="2"/>
      <c r="J11" s="2"/>
      <c r="K11" s="2"/>
      <c r="L11" s="2"/>
      <c r="M11" s="2"/>
      <c r="N11" s="2"/>
      <c r="O11" s="2"/>
      <c r="P11" s="2"/>
      <c r="Q11" s="2"/>
      <c r="R11" s="2"/>
      <c r="S11" s="2"/>
      <c r="T11" s="2"/>
      <c r="U11" s="2"/>
      <c r="V11" s="2"/>
      <c r="W11" s="2"/>
      <c r="X11" s="2"/>
      <c r="Y11" s="2"/>
      <c r="Z11" s="2"/>
    </row>
    <row r="12" spans="1:26" ht="15.75" customHeight="1" x14ac:dyDescent="0.3">
      <c r="A12" s="6" t="s">
        <v>38</v>
      </c>
      <c r="B12" s="7" t="s">
        <v>39</v>
      </c>
      <c r="C12" s="6" t="s">
        <v>40</v>
      </c>
      <c r="D12" s="6" t="s">
        <v>22</v>
      </c>
      <c r="E12" s="6" t="s">
        <v>15</v>
      </c>
      <c r="F12" s="8">
        <v>47</v>
      </c>
      <c r="G12" s="9">
        <v>0</v>
      </c>
      <c r="H12" s="2"/>
      <c r="I12" s="2"/>
      <c r="J12" s="2"/>
      <c r="K12" s="2"/>
      <c r="L12" s="2"/>
      <c r="M12" s="2"/>
      <c r="N12" s="2"/>
      <c r="O12" s="2"/>
      <c r="P12" s="2"/>
      <c r="Q12" s="2"/>
      <c r="R12" s="2"/>
      <c r="S12" s="2"/>
      <c r="T12" s="2"/>
      <c r="U12" s="2"/>
      <c r="V12" s="2"/>
      <c r="W12" s="2"/>
      <c r="X12" s="2"/>
      <c r="Y12" s="2"/>
      <c r="Z12" s="2"/>
    </row>
    <row r="13" spans="1:26" ht="15.75" customHeight="1" x14ac:dyDescent="0.3">
      <c r="A13" s="6" t="s">
        <v>41</v>
      </c>
      <c r="B13" s="7" t="s">
        <v>42</v>
      </c>
      <c r="C13" s="6" t="s">
        <v>43</v>
      </c>
      <c r="D13" s="6" t="s">
        <v>10</v>
      </c>
      <c r="E13" s="6" t="s">
        <v>11</v>
      </c>
      <c r="F13" s="8">
        <v>36</v>
      </c>
      <c r="G13" s="9">
        <v>0</v>
      </c>
      <c r="H13" s="2"/>
      <c r="I13" s="2"/>
      <c r="J13" s="2"/>
      <c r="K13" s="2"/>
      <c r="L13" s="2"/>
      <c r="M13" s="2"/>
      <c r="N13" s="2"/>
      <c r="O13" s="2"/>
      <c r="P13" s="2"/>
      <c r="Q13" s="2"/>
      <c r="R13" s="2"/>
      <c r="S13" s="2"/>
      <c r="T13" s="2"/>
      <c r="U13" s="2"/>
      <c r="V13" s="2"/>
      <c r="W13" s="2"/>
      <c r="X13" s="2"/>
      <c r="Y13" s="2"/>
      <c r="Z13" s="2"/>
    </row>
    <row r="14" spans="1:26" ht="15.75" customHeight="1" x14ac:dyDescent="0.3">
      <c r="A14" s="6" t="s">
        <v>44</v>
      </c>
      <c r="B14" s="7" t="s">
        <v>45</v>
      </c>
      <c r="C14" s="6" t="s">
        <v>9</v>
      </c>
      <c r="D14" s="6" t="s">
        <v>22</v>
      </c>
      <c r="E14" s="6" t="s">
        <v>11</v>
      </c>
      <c r="F14" s="8">
        <v>33</v>
      </c>
      <c r="G14" s="9">
        <v>77026</v>
      </c>
      <c r="H14" s="2"/>
      <c r="I14" s="2"/>
      <c r="J14" s="2"/>
      <c r="K14" s="2"/>
      <c r="L14" s="2"/>
      <c r="M14" s="2"/>
      <c r="N14" s="2"/>
      <c r="O14" s="2"/>
      <c r="P14" s="2"/>
      <c r="Q14" s="2"/>
      <c r="R14" s="2"/>
      <c r="S14" s="2"/>
      <c r="T14" s="2"/>
      <c r="U14" s="2"/>
      <c r="V14" s="2"/>
      <c r="W14" s="2"/>
      <c r="X14" s="2"/>
      <c r="Y14" s="2"/>
      <c r="Z14" s="2"/>
    </row>
    <row r="15" spans="1:26" ht="15.75" customHeight="1" x14ac:dyDescent="0.3">
      <c r="A15" s="6" t="s">
        <v>46</v>
      </c>
      <c r="B15" s="7" t="s">
        <v>47</v>
      </c>
      <c r="C15" s="6" t="s">
        <v>14</v>
      </c>
      <c r="D15" s="6" t="s">
        <v>22</v>
      </c>
      <c r="E15" s="6" t="s">
        <v>11</v>
      </c>
      <c r="F15" s="8">
        <v>40</v>
      </c>
      <c r="G15" s="9">
        <v>99845</v>
      </c>
      <c r="H15" s="2"/>
      <c r="I15" s="2"/>
      <c r="J15" s="2"/>
      <c r="K15" s="2"/>
      <c r="L15" s="2"/>
      <c r="M15" s="2"/>
      <c r="N15" s="2"/>
      <c r="O15" s="2"/>
      <c r="P15" s="2"/>
      <c r="Q15" s="2"/>
      <c r="R15" s="2"/>
      <c r="S15" s="2"/>
      <c r="T15" s="2"/>
      <c r="U15" s="2"/>
      <c r="V15" s="2"/>
      <c r="W15" s="2"/>
      <c r="X15" s="2"/>
      <c r="Y15" s="2"/>
      <c r="Z15" s="2"/>
    </row>
    <row r="16" spans="1:26" ht="15.75" customHeight="1" x14ac:dyDescent="0.3">
      <c r="A16" s="6" t="s">
        <v>48</v>
      </c>
      <c r="B16" s="7" t="s">
        <v>49</v>
      </c>
      <c r="C16" s="6" t="s">
        <v>18</v>
      </c>
      <c r="D16" s="6" t="s">
        <v>22</v>
      </c>
      <c r="E16" s="6" t="s">
        <v>15</v>
      </c>
      <c r="F16" s="8">
        <v>35</v>
      </c>
      <c r="G16" s="9">
        <v>83689</v>
      </c>
      <c r="H16" s="2"/>
      <c r="I16" s="2"/>
      <c r="J16" s="2"/>
      <c r="K16" s="2"/>
      <c r="L16" s="2"/>
      <c r="M16" s="2"/>
      <c r="N16" s="2"/>
      <c r="O16" s="2"/>
      <c r="P16" s="2"/>
      <c r="Q16" s="2"/>
      <c r="R16" s="2"/>
      <c r="S16" s="2"/>
      <c r="T16" s="2"/>
      <c r="U16" s="2"/>
      <c r="V16" s="2"/>
      <c r="W16" s="2"/>
      <c r="X16" s="2"/>
      <c r="Y16" s="2"/>
      <c r="Z16" s="2"/>
    </row>
    <row r="17" spans="1:26" ht="15.75" customHeight="1" x14ac:dyDescent="0.3">
      <c r="A17" s="6" t="s">
        <v>50</v>
      </c>
      <c r="B17" s="7" t="s">
        <v>51</v>
      </c>
      <c r="C17" s="6" t="s">
        <v>21</v>
      </c>
      <c r="D17" s="6" t="s">
        <v>10</v>
      </c>
      <c r="E17" s="6" t="s">
        <v>11</v>
      </c>
      <c r="F17" s="8">
        <v>47</v>
      </c>
      <c r="G17" s="9">
        <v>24599</v>
      </c>
      <c r="H17" s="2"/>
      <c r="I17" s="2"/>
      <c r="J17" s="2"/>
      <c r="K17" s="2"/>
      <c r="L17" s="2"/>
      <c r="M17" s="2"/>
      <c r="N17" s="2"/>
      <c r="O17" s="2"/>
      <c r="P17" s="2"/>
      <c r="Q17" s="2"/>
      <c r="R17" s="2"/>
      <c r="S17" s="2"/>
      <c r="T17" s="2"/>
      <c r="U17" s="2"/>
      <c r="V17" s="2"/>
      <c r="W17" s="2"/>
      <c r="X17" s="2"/>
      <c r="Y17" s="2"/>
      <c r="Z17" s="2"/>
    </row>
    <row r="18" spans="1:26" ht="15.75" customHeight="1" x14ac:dyDescent="0.3">
      <c r="A18" s="6" t="s">
        <v>52</v>
      </c>
      <c r="B18" s="7" t="s">
        <v>53</v>
      </c>
      <c r="C18" s="6" t="s">
        <v>25</v>
      </c>
      <c r="D18" s="6" t="s">
        <v>22</v>
      </c>
      <c r="E18" s="6" t="s">
        <v>11</v>
      </c>
      <c r="F18" s="8">
        <v>35</v>
      </c>
      <c r="G18" s="9">
        <v>25049</v>
      </c>
      <c r="H18" s="2"/>
      <c r="I18" s="2"/>
      <c r="J18" s="2"/>
      <c r="K18" s="2"/>
      <c r="L18" s="2"/>
      <c r="M18" s="2"/>
      <c r="N18" s="2"/>
      <c r="O18" s="2"/>
      <c r="P18" s="2"/>
      <c r="Q18" s="2"/>
      <c r="R18" s="2"/>
      <c r="S18" s="2"/>
      <c r="T18" s="2"/>
      <c r="U18" s="2"/>
      <c r="V18" s="2"/>
      <c r="W18" s="2"/>
      <c r="X18" s="2"/>
      <c r="Y18" s="2"/>
      <c r="Z18" s="2"/>
    </row>
    <row r="19" spans="1:26" ht="15.75" customHeight="1" x14ac:dyDescent="0.3">
      <c r="A19" s="6" t="s">
        <v>54</v>
      </c>
      <c r="B19" s="7" t="s">
        <v>55</v>
      </c>
      <c r="C19" s="6" t="s">
        <v>28</v>
      </c>
      <c r="D19" s="6" t="s">
        <v>22</v>
      </c>
      <c r="E19" s="6" t="s">
        <v>11</v>
      </c>
      <c r="F19" s="8">
        <v>35</v>
      </c>
      <c r="G19" s="9">
        <v>28855</v>
      </c>
      <c r="H19" s="2"/>
      <c r="I19" s="2"/>
      <c r="J19" s="2"/>
      <c r="K19" s="2"/>
      <c r="L19" s="2"/>
      <c r="M19" s="2"/>
      <c r="N19" s="2"/>
      <c r="O19" s="2"/>
      <c r="P19" s="2"/>
      <c r="Q19" s="2"/>
      <c r="R19" s="2"/>
      <c r="S19" s="2"/>
      <c r="T19" s="2"/>
      <c r="U19" s="2"/>
      <c r="V19" s="2"/>
      <c r="W19" s="2"/>
      <c r="X19" s="2"/>
      <c r="Y19" s="2"/>
      <c r="Z19" s="2"/>
    </row>
    <row r="20" spans="1:26" ht="15.75" customHeight="1" x14ac:dyDescent="0.3">
      <c r="A20" s="6" t="s">
        <v>56</v>
      </c>
      <c r="B20" s="7" t="s">
        <v>57</v>
      </c>
      <c r="C20" s="6" t="s">
        <v>40</v>
      </c>
      <c r="D20" s="6" t="s">
        <v>22</v>
      </c>
      <c r="E20" s="6" t="s">
        <v>11</v>
      </c>
      <c r="F20" s="8">
        <v>33</v>
      </c>
      <c r="G20" s="9">
        <v>51148</v>
      </c>
      <c r="H20" s="2"/>
      <c r="I20" s="2"/>
      <c r="J20" s="2"/>
      <c r="K20" s="2"/>
      <c r="L20" s="2"/>
      <c r="M20" s="2"/>
      <c r="N20" s="2"/>
      <c r="O20" s="2"/>
      <c r="P20" s="2"/>
      <c r="Q20" s="2"/>
      <c r="R20" s="2"/>
      <c r="S20" s="2"/>
      <c r="T20" s="2"/>
      <c r="U20" s="2"/>
      <c r="V20" s="2"/>
      <c r="W20" s="2"/>
      <c r="X20" s="2"/>
      <c r="Y20" s="2"/>
      <c r="Z20" s="2"/>
    </row>
    <row r="21" spans="1:26" ht="15.75" customHeight="1" x14ac:dyDescent="0.3">
      <c r="A21" s="6" t="s">
        <v>58</v>
      </c>
      <c r="B21" s="7" t="s">
        <v>59</v>
      </c>
      <c r="C21" s="6" t="s">
        <v>43</v>
      </c>
      <c r="D21" s="6" t="s">
        <v>10</v>
      </c>
      <c r="E21" s="6" t="s">
        <v>11</v>
      </c>
      <c r="F21" s="8">
        <v>47</v>
      </c>
      <c r="G21" s="9">
        <v>66140</v>
      </c>
      <c r="H21" s="2"/>
      <c r="I21" s="2"/>
      <c r="J21" s="2"/>
      <c r="K21" s="2"/>
      <c r="L21" s="2"/>
      <c r="M21" s="2"/>
      <c r="N21" s="2"/>
      <c r="O21" s="2"/>
      <c r="P21" s="2"/>
      <c r="Q21" s="2"/>
      <c r="R21" s="2"/>
      <c r="S21" s="2"/>
      <c r="T21" s="2"/>
      <c r="U21" s="2"/>
      <c r="V21" s="2"/>
      <c r="W21" s="2"/>
      <c r="X21" s="2"/>
      <c r="Y21" s="2"/>
      <c r="Z21" s="2"/>
    </row>
    <row r="22" spans="1:26" ht="15.75" customHeight="1" x14ac:dyDescent="0.3">
      <c r="A22" s="6" t="s">
        <v>60</v>
      </c>
      <c r="B22" s="7" t="s">
        <v>61</v>
      </c>
      <c r="C22" s="6" t="s">
        <v>9</v>
      </c>
      <c r="D22" s="6" t="s">
        <v>22</v>
      </c>
      <c r="E22" s="6" t="s">
        <v>15</v>
      </c>
      <c r="F22" s="8">
        <v>24</v>
      </c>
      <c r="G22" s="9">
        <v>57749</v>
      </c>
      <c r="H22" s="2"/>
      <c r="I22" s="2"/>
      <c r="J22" s="2"/>
      <c r="K22" s="2"/>
      <c r="L22" s="2"/>
      <c r="M22" s="2"/>
      <c r="N22" s="2"/>
      <c r="O22" s="2"/>
      <c r="P22" s="2"/>
      <c r="Q22" s="2"/>
      <c r="R22" s="2"/>
      <c r="S22" s="2"/>
      <c r="T22" s="2"/>
      <c r="U22" s="2"/>
      <c r="V22" s="2"/>
      <c r="W22" s="2"/>
      <c r="X22" s="2"/>
      <c r="Y22" s="2"/>
      <c r="Z22" s="2"/>
    </row>
    <row r="23" spans="1:26" ht="15.75" customHeight="1" x14ac:dyDescent="0.3">
      <c r="A23" s="6" t="s">
        <v>62</v>
      </c>
      <c r="B23" s="7" t="s">
        <v>63</v>
      </c>
      <c r="C23" s="6" t="s">
        <v>14</v>
      </c>
      <c r="D23" s="6" t="s">
        <v>10</v>
      </c>
      <c r="E23" s="6" t="s">
        <v>35</v>
      </c>
      <c r="F23" s="8">
        <v>28</v>
      </c>
      <c r="G23" s="9">
        <v>13789</v>
      </c>
      <c r="H23" s="2"/>
      <c r="I23" s="2"/>
      <c r="J23" s="2"/>
      <c r="K23" s="2"/>
      <c r="L23" s="2"/>
      <c r="M23" s="2"/>
      <c r="N23" s="2"/>
      <c r="O23" s="2"/>
      <c r="P23" s="2"/>
      <c r="Q23" s="2"/>
      <c r="R23" s="2"/>
      <c r="S23" s="2"/>
      <c r="T23" s="2"/>
      <c r="U23" s="2"/>
      <c r="V23" s="2"/>
      <c r="W23" s="2"/>
      <c r="X23" s="2"/>
      <c r="Y23" s="2"/>
      <c r="Z23" s="2"/>
    </row>
    <row r="24" spans="1:26" ht="15.75" customHeight="1" x14ac:dyDescent="0.3">
      <c r="A24" s="6" t="s">
        <v>64</v>
      </c>
      <c r="B24" s="7" t="s">
        <v>65</v>
      </c>
      <c r="C24" s="6" t="s">
        <v>25</v>
      </c>
      <c r="D24" s="6" t="s">
        <v>22</v>
      </c>
      <c r="E24" s="6" t="s">
        <v>35</v>
      </c>
      <c r="F24" s="8">
        <v>24</v>
      </c>
      <c r="G24" s="9">
        <v>14072</v>
      </c>
      <c r="H24" s="2"/>
      <c r="I24" s="2"/>
      <c r="J24" s="2"/>
      <c r="K24" s="2"/>
      <c r="L24" s="2"/>
      <c r="M24" s="2"/>
      <c r="N24" s="2"/>
      <c r="O24" s="2"/>
      <c r="P24" s="2"/>
      <c r="Q24" s="2"/>
      <c r="R24" s="2"/>
      <c r="S24" s="2"/>
      <c r="T24" s="2"/>
      <c r="U24" s="2"/>
      <c r="V24" s="2"/>
      <c r="W24" s="2"/>
      <c r="X24" s="2"/>
      <c r="Y24" s="2"/>
      <c r="Z24" s="2"/>
    </row>
    <row r="25" spans="1:26" ht="15.75" customHeight="1" x14ac:dyDescent="0.3">
      <c r="A25" s="6" t="s">
        <v>66</v>
      </c>
      <c r="B25" s="7" t="s">
        <v>67</v>
      </c>
      <c r="C25" s="6" t="s">
        <v>28</v>
      </c>
      <c r="D25" s="6" t="s">
        <v>10</v>
      </c>
      <c r="E25" s="6" t="s">
        <v>15</v>
      </c>
      <c r="F25" s="8">
        <v>44</v>
      </c>
      <c r="G25" s="9">
        <v>0</v>
      </c>
      <c r="H25" s="2"/>
      <c r="I25" s="2"/>
      <c r="J25" s="2"/>
      <c r="K25" s="2"/>
      <c r="L25" s="2"/>
      <c r="M25" s="2"/>
      <c r="N25" s="2"/>
      <c r="O25" s="2"/>
      <c r="P25" s="2"/>
      <c r="Q25" s="2"/>
      <c r="R25" s="2"/>
      <c r="S25" s="2"/>
      <c r="T25" s="2"/>
      <c r="U25" s="2"/>
      <c r="V25" s="2"/>
      <c r="W25" s="2"/>
      <c r="X25" s="2"/>
      <c r="Y25" s="2"/>
      <c r="Z25" s="2"/>
    </row>
    <row r="26" spans="1:26" ht="15.75" customHeight="1" x14ac:dyDescent="0.3">
      <c r="A26" s="6" t="s">
        <v>68</v>
      </c>
      <c r="B26" s="7" t="s">
        <v>69</v>
      </c>
      <c r="C26" s="6" t="s">
        <v>40</v>
      </c>
      <c r="D26" s="6" t="s">
        <v>10</v>
      </c>
      <c r="E26" s="6" t="s">
        <v>11</v>
      </c>
      <c r="F26" s="8">
        <v>45</v>
      </c>
      <c r="G26" s="9">
        <v>17870</v>
      </c>
      <c r="H26" s="2"/>
      <c r="I26" s="2"/>
      <c r="J26" s="2"/>
      <c r="K26" s="2"/>
      <c r="L26" s="2"/>
      <c r="M26" s="2"/>
      <c r="N26" s="2"/>
      <c r="O26" s="2"/>
      <c r="P26" s="2"/>
      <c r="Q26" s="2"/>
      <c r="R26" s="2"/>
      <c r="S26" s="2"/>
      <c r="T26" s="2"/>
      <c r="U26" s="2"/>
      <c r="V26" s="2"/>
      <c r="W26" s="2"/>
      <c r="X26" s="2"/>
      <c r="Y26" s="2"/>
      <c r="Z26" s="2"/>
    </row>
    <row r="27" spans="1:26" ht="15.75" customHeight="1" x14ac:dyDescent="0.3">
      <c r="A27" s="6" t="s">
        <v>70</v>
      </c>
      <c r="B27" s="7" t="s">
        <v>71</v>
      </c>
      <c r="C27" s="6" t="s">
        <v>43</v>
      </c>
      <c r="D27" s="6" t="s">
        <v>22</v>
      </c>
      <c r="E27" s="6" t="s">
        <v>11</v>
      </c>
      <c r="F27" s="8">
        <v>35</v>
      </c>
      <c r="G27" s="9">
        <v>97541</v>
      </c>
      <c r="H27" s="2"/>
      <c r="I27" s="2"/>
      <c r="J27" s="2"/>
      <c r="K27" s="2"/>
      <c r="L27" s="2"/>
      <c r="M27" s="2"/>
      <c r="N27" s="2"/>
      <c r="O27" s="2"/>
      <c r="P27" s="2"/>
      <c r="Q27" s="2"/>
      <c r="R27" s="2"/>
      <c r="S27" s="2"/>
      <c r="T27" s="2"/>
      <c r="U27" s="2"/>
      <c r="V27" s="2"/>
      <c r="W27" s="2"/>
      <c r="X27" s="2"/>
      <c r="Y27" s="2"/>
      <c r="Z27" s="2"/>
    </row>
    <row r="28" spans="1:26" ht="15.6" x14ac:dyDescent="0.3">
      <c r="A28" s="6" t="s">
        <v>72</v>
      </c>
      <c r="B28" s="7" t="s">
        <v>73</v>
      </c>
      <c r="C28" s="6" t="s">
        <v>9</v>
      </c>
      <c r="D28" s="6" t="s">
        <v>10</v>
      </c>
      <c r="E28" s="6" t="s">
        <v>15</v>
      </c>
      <c r="F28" s="8">
        <v>24</v>
      </c>
      <c r="G28" s="9">
        <v>0</v>
      </c>
      <c r="H28" s="2"/>
      <c r="I28" s="2"/>
      <c r="J28" s="2"/>
      <c r="K28" s="2"/>
      <c r="L28" s="2"/>
      <c r="M28" s="2"/>
      <c r="N28" s="2"/>
      <c r="O28" s="2"/>
      <c r="P28" s="2"/>
      <c r="Q28" s="2"/>
      <c r="R28" s="2"/>
      <c r="S28" s="2"/>
      <c r="T28" s="2"/>
      <c r="U28" s="2"/>
      <c r="V28" s="2"/>
      <c r="W28" s="2"/>
      <c r="X28" s="2"/>
      <c r="Y28" s="2"/>
      <c r="Z28" s="2"/>
    </row>
    <row r="29" spans="1:26" ht="15.6" x14ac:dyDescent="0.3">
      <c r="A29" s="6" t="s">
        <v>74</v>
      </c>
      <c r="B29" s="7" t="s">
        <v>75</v>
      </c>
      <c r="C29" s="6" t="s">
        <v>14</v>
      </c>
      <c r="D29" s="6" t="s">
        <v>10</v>
      </c>
      <c r="E29" s="6" t="s">
        <v>11</v>
      </c>
      <c r="F29" s="8">
        <v>32</v>
      </c>
      <c r="G29" s="9">
        <v>10511</v>
      </c>
      <c r="H29" s="2"/>
      <c r="I29" s="2"/>
      <c r="J29" s="2"/>
      <c r="K29" s="2"/>
      <c r="L29" s="2"/>
      <c r="M29" s="2"/>
      <c r="N29" s="2"/>
      <c r="O29" s="2"/>
      <c r="P29" s="2"/>
      <c r="Q29" s="2"/>
      <c r="R29" s="2"/>
      <c r="S29" s="2"/>
      <c r="T29" s="2"/>
      <c r="U29" s="2"/>
      <c r="V29" s="2"/>
      <c r="W29" s="2"/>
      <c r="X29" s="2"/>
      <c r="Y29" s="2"/>
      <c r="Z29" s="2"/>
    </row>
    <row r="30" spans="1:26" ht="15.6" x14ac:dyDescent="0.3">
      <c r="A30" s="6" t="s">
        <v>76</v>
      </c>
      <c r="B30" s="7" t="s">
        <v>77</v>
      </c>
      <c r="C30" s="6" t="s">
        <v>18</v>
      </c>
      <c r="D30" s="6" t="s">
        <v>10</v>
      </c>
      <c r="E30" s="6" t="s">
        <v>15</v>
      </c>
      <c r="F30" s="8">
        <v>31</v>
      </c>
      <c r="G30" s="9">
        <v>86584</v>
      </c>
      <c r="H30" s="2"/>
      <c r="I30" s="2"/>
      <c r="J30" s="2"/>
      <c r="K30" s="2"/>
      <c r="L30" s="2"/>
      <c r="M30" s="2"/>
      <c r="N30" s="2"/>
      <c r="O30" s="2"/>
      <c r="P30" s="2"/>
      <c r="Q30" s="2"/>
      <c r="R30" s="2"/>
      <c r="S30" s="2"/>
      <c r="T30" s="2"/>
      <c r="U30" s="2"/>
      <c r="V30" s="2"/>
      <c r="W30" s="2"/>
      <c r="X30" s="2"/>
      <c r="Y30" s="2"/>
      <c r="Z30" s="2"/>
    </row>
    <row r="31" spans="1:26" ht="15.6" x14ac:dyDescent="0.3">
      <c r="A31" s="6" t="s">
        <v>78</v>
      </c>
      <c r="B31" s="7" t="s">
        <v>79</v>
      </c>
      <c r="C31" s="6" t="s">
        <v>40</v>
      </c>
      <c r="D31" s="6" t="s">
        <v>10</v>
      </c>
      <c r="E31" s="6" t="s">
        <v>11</v>
      </c>
      <c r="F31" s="8">
        <v>49</v>
      </c>
      <c r="G31" s="9">
        <v>75690</v>
      </c>
      <c r="H31" s="2"/>
      <c r="I31" s="2"/>
      <c r="J31" s="2"/>
      <c r="K31" s="2"/>
      <c r="L31" s="2"/>
      <c r="M31" s="2"/>
      <c r="N31" s="2"/>
      <c r="O31" s="2"/>
      <c r="P31" s="2"/>
      <c r="Q31" s="2"/>
      <c r="R31" s="2"/>
      <c r="S31" s="2"/>
      <c r="T31" s="2"/>
      <c r="U31" s="2"/>
      <c r="V31" s="2"/>
      <c r="W31" s="2"/>
      <c r="X31" s="2"/>
      <c r="Y31" s="2"/>
      <c r="Z31" s="2"/>
    </row>
    <row r="32" spans="1:26" ht="15.6" x14ac:dyDescent="0.3">
      <c r="A32" s="6" t="s">
        <v>80</v>
      </c>
      <c r="B32" s="7" t="s">
        <v>81</v>
      </c>
      <c r="C32" s="6" t="s">
        <v>43</v>
      </c>
      <c r="D32" s="6" t="s">
        <v>22</v>
      </c>
      <c r="E32" s="6" t="s">
        <v>11</v>
      </c>
      <c r="F32" s="8">
        <v>47</v>
      </c>
      <c r="G32" s="9">
        <v>23158</v>
      </c>
      <c r="H32" s="2"/>
      <c r="I32" s="2"/>
      <c r="J32" s="2"/>
      <c r="K32" s="2"/>
      <c r="L32" s="2"/>
      <c r="M32" s="2"/>
      <c r="N32" s="2"/>
      <c r="O32" s="2"/>
      <c r="P32" s="2"/>
      <c r="Q32" s="2"/>
      <c r="R32" s="2"/>
      <c r="S32" s="2"/>
      <c r="T32" s="2"/>
      <c r="U32" s="2"/>
      <c r="V32" s="2"/>
      <c r="W32" s="2"/>
      <c r="X32" s="2"/>
      <c r="Y32" s="2"/>
      <c r="Z32" s="2"/>
    </row>
    <row r="33" spans="1:26" ht="15.6" x14ac:dyDescent="0.3">
      <c r="A33" s="6" t="s">
        <v>82</v>
      </c>
      <c r="B33" s="7" t="s">
        <v>83</v>
      </c>
      <c r="C33" s="6" t="s">
        <v>9</v>
      </c>
      <c r="D33" s="6" t="s">
        <v>22</v>
      </c>
      <c r="E33" s="6" t="s">
        <v>11</v>
      </c>
      <c r="F33" s="8">
        <v>39</v>
      </c>
      <c r="G33" s="9">
        <v>65999</v>
      </c>
      <c r="H33" s="2"/>
      <c r="I33" s="2"/>
      <c r="J33" s="2"/>
      <c r="K33" s="2"/>
      <c r="L33" s="2"/>
      <c r="M33" s="2"/>
      <c r="N33" s="2"/>
      <c r="O33" s="2"/>
      <c r="P33" s="2"/>
      <c r="Q33" s="2"/>
      <c r="R33" s="2"/>
      <c r="S33" s="2"/>
      <c r="T33" s="2"/>
      <c r="U33" s="2"/>
      <c r="V33" s="2"/>
      <c r="W33" s="2"/>
      <c r="X33" s="2"/>
      <c r="Y33" s="2"/>
      <c r="Z33" s="2"/>
    </row>
    <row r="34" spans="1:26" ht="15.6" x14ac:dyDescent="0.3">
      <c r="A34" s="6" t="s">
        <v>84</v>
      </c>
      <c r="B34" s="7" t="s">
        <v>85</v>
      </c>
      <c r="C34" s="6" t="s">
        <v>14</v>
      </c>
      <c r="D34" s="6" t="s">
        <v>22</v>
      </c>
      <c r="E34" s="6" t="s">
        <v>11</v>
      </c>
      <c r="F34" s="8">
        <v>35</v>
      </c>
      <c r="G34" s="9">
        <v>0</v>
      </c>
      <c r="H34" s="2"/>
      <c r="I34" s="2"/>
      <c r="J34" s="2"/>
      <c r="K34" s="2"/>
      <c r="L34" s="2"/>
      <c r="M34" s="2"/>
      <c r="N34" s="2"/>
      <c r="O34" s="2"/>
      <c r="P34" s="2"/>
      <c r="Q34" s="2"/>
      <c r="R34" s="2"/>
      <c r="S34" s="2"/>
      <c r="T34" s="2"/>
      <c r="U34" s="2"/>
      <c r="V34" s="2"/>
      <c r="W34" s="2"/>
      <c r="X34" s="2"/>
      <c r="Y34" s="2"/>
      <c r="Z34" s="2"/>
    </row>
    <row r="35" spans="1:26" ht="15.6" x14ac:dyDescent="0.3">
      <c r="A35" s="6" t="s">
        <v>86</v>
      </c>
      <c r="B35" s="7" t="s">
        <v>87</v>
      </c>
      <c r="C35" s="6" t="s">
        <v>18</v>
      </c>
      <c r="D35" s="6" t="s">
        <v>22</v>
      </c>
      <c r="E35" s="6" t="s">
        <v>11</v>
      </c>
      <c r="F35" s="8">
        <v>31</v>
      </c>
      <c r="G35" s="9">
        <v>54500</v>
      </c>
      <c r="H35" s="2"/>
      <c r="I35" s="2"/>
      <c r="J35" s="2"/>
      <c r="K35" s="2"/>
      <c r="L35" s="2"/>
      <c r="M35" s="2"/>
      <c r="N35" s="2"/>
      <c r="O35" s="2"/>
      <c r="P35" s="2"/>
      <c r="Q35" s="2"/>
      <c r="R35" s="2"/>
      <c r="S35" s="2"/>
      <c r="T35" s="2"/>
      <c r="U35" s="2"/>
      <c r="V35" s="2"/>
      <c r="W35" s="2"/>
      <c r="X35" s="2"/>
      <c r="Y35" s="2"/>
      <c r="Z35" s="2"/>
    </row>
    <row r="36" spans="1:26" ht="15.6" x14ac:dyDescent="0.3">
      <c r="A36" s="6" t="s">
        <v>88</v>
      </c>
      <c r="B36" s="7" t="s">
        <v>89</v>
      </c>
      <c r="C36" s="6" t="s">
        <v>21</v>
      </c>
      <c r="D36" s="6" t="s">
        <v>10</v>
      </c>
      <c r="E36" s="6" t="s">
        <v>11</v>
      </c>
      <c r="F36" s="8">
        <v>29</v>
      </c>
      <c r="G36" s="9">
        <v>37260</v>
      </c>
      <c r="H36" s="2"/>
      <c r="I36" s="2"/>
      <c r="J36" s="2"/>
      <c r="K36" s="2"/>
      <c r="L36" s="2"/>
      <c r="M36" s="2"/>
      <c r="N36" s="2"/>
      <c r="O36" s="2"/>
      <c r="P36" s="2"/>
      <c r="Q36" s="2"/>
      <c r="R36" s="2"/>
      <c r="S36" s="2"/>
      <c r="T36" s="2"/>
      <c r="U36" s="2"/>
      <c r="V36" s="2"/>
      <c r="W36" s="2"/>
      <c r="X36" s="2"/>
      <c r="Y36" s="2"/>
      <c r="Z36" s="2"/>
    </row>
    <row r="37" spans="1:26" ht="15.6" x14ac:dyDescent="0.3">
      <c r="A37" s="6" t="s">
        <v>90</v>
      </c>
      <c r="B37" s="7" t="s">
        <v>91</v>
      </c>
      <c r="C37" s="6" t="s">
        <v>25</v>
      </c>
      <c r="D37" s="6" t="s">
        <v>10</v>
      </c>
      <c r="E37" s="6" t="s">
        <v>11</v>
      </c>
      <c r="F37" s="8">
        <v>41</v>
      </c>
      <c r="G37" s="9">
        <v>68987</v>
      </c>
      <c r="H37" s="2"/>
      <c r="I37" s="2"/>
      <c r="J37" s="2"/>
      <c r="K37" s="2"/>
      <c r="L37" s="2"/>
      <c r="M37" s="2"/>
      <c r="N37" s="2"/>
      <c r="O37" s="2"/>
      <c r="P37" s="2"/>
      <c r="Q37" s="2"/>
      <c r="R37" s="2"/>
      <c r="S37" s="2"/>
      <c r="T37" s="2"/>
      <c r="U37" s="2"/>
      <c r="V37" s="2"/>
      <c r="W37" s="2"/>
      <c r="X37" s="2"/>
      <c r="Y37" s="2"/>
      <c r="Z37" s="2"/>
    </row>
    <row r="38" spans="1:26" ht="15.6" x14ac:dyDescent="0.3">
      <c r="A38" s="6" t="s">
        <v>92</v>
      </c>
      <c r="B38" s="7" t="s">
        <v>93</v>
      </c>
      <c r="C38" s="6" t="s">
        <v>28</v>
      </c>
      <c r="D38" s="6" t="s">
        <v>22</v>
      </c>
      <c r="E38" s="6" t="s">
        <v>11</v>
      </c>
      <c r="F38" s="8">
        <v>44</v>
      </c>
      <c r="G38" s="9">
        <v>42305</v>
      </c>
      <c r="H38" s="2"/>
      <c r="I38" s="2"/>
      <c r="J38" s="2"/>
      <c r="K38" s="2"/>
      <c r="L38" s="2"/>
      <c r="M38" s="2"/>
      <c r="N38" s="2"/>
      <c r="O38" s="2"/>
      <c r="P38" s="2"/>
      <c r="Q38" s="2"/>
      <c r="R38" s="2"/>
      <c r="S38" s="2"/>
      <c r="T38" s="2"/>
      <c r="U38" s="2"/>
      <c r="V38" s="2"/>
      <c r="W38" s="2"/>
      <c r="X38" s="2"/>
      <c r="Y38" s="2"/>
      <c r="Z38" s="2"/>
    </row>
    <row r="39" spans="1:26" ht="15.6" x14ac:dyDescent="0.3">
      <c r="A39" s="6" t="s">
        <v>94</v>
      </c>
      <c r="B39" s="7" t="s">
        <v>95</v>
      </c>
      <c r="C39" s="6" t="s">
        <v>40</v>
      </c>
      <c r="D39" s="6" t="s">
        <v>10</v>
      </c>
      <c r="E39" s="6" t="s">
        <v>11</v>
      </c>
      <c r="F39" s="8">
        <v>27</v>
      </c>
      <c r="G39" s="9">
        <v>65706</v>
      </c>
      <c r="H39" s="2"/>
      <c r="I39" s="2"/>
      <c r="J39" s="2"/>
      <c r="K39" s="2"/>
      <c r="L39" s="2"/>
      <c r="M39" s="2"/>
      <c r="N39" s="2"/>
      <c r="O39" s="2"/>
      <c r="P39" s="2"/>
      <c r="Q39" s="2"/>
      <c r="R39" s="2"/>
      <c r="S39" s="2"/>
      <c r="T39" s="2"/>
      <c r="U39" s="2"/>
      <c r="V39" s="2"/>
      <c r="W39" s="2"/>
      <c r="X39" s="2"/>
      <c r="Y39" s="2"/>
      <c r="Z39" s="2"/>
    </row>
    <row r="40" spans="1:26" ht="15.6" x14ac:dyDescent="0.3">
      <c r="A40" s="6" t="s">
        <v>96</v>
      </c>
      <c r="B40" s="7" t="s">
        <v>97</v>
      </c>
      <c r="C40" s="6" t="s">
        <v>43</v>
      </c>
      <c r="D40" s="6" t="s">
        <v>22</v>
      </c>
      <c r="E40" s="6" t="s">
        <v>15</v>
      </c>
      <c r="F40" s="8">
        <v>43</v>
      </c>
      <c r="G40" s="9">
        <v>0</v>
      </c>
      <c r="H40" s="2"/>
      <c r="I40" s="2"/>
      <c r="J40" s="2"/>
      <c r="K40" s="2"/>
      <c r="L40" s="2"/>
      <c r="M40" s="2"/>
      <c r="N40" s="2"/>
      <c r="O40" s="2"/>
      <c r="P40" s="2"/>
      <c r="Q40" s="2"/>
      <c r="R40" s="2"/>
      <c r="S40" s="2"/>
      <c r="T40" s="2"/>
      <c r="U40" s="2"/>
      <c r="V40" s="2"/>
      <c r="W40" s="2"/>
      <c r="X40" s="2"/>
      <c r="Y40" s="2"/>
      <c r="Z40" s="2"/>
    </row>
    <row r="41" spans="1:26" ht="15.6" x14ac:dyDescent="0.3">
      <c r="A41" s="6" t="s">
        <v>98</v>
      </c>
      <c r="B41" s="7" t="s">
        <v>99</v>
      </c>
      <c r="C41" s="6" t="s">
        <v>18</v>
      </c>
      <c r="D41" s="6" t="s">
        <v>22</v>
      </c>
      <c r="E41" s="6" t="s">
        <v>35</v>
      </c>
      <c r="F41" s="8">
        <v>24</v>
      </c>
      <c r="G41" s="9">
        <v>53243</v>
      </c>
      <c r="H41" s="2"/>
      <c r="J41" s="2"/>
      <c r="K41" s="2"/>
      <c r="L41" s="2"/>
      <c r="M41" s="2"/>
      <c r="N41" s="2"/>
      <c r="O41" s="2"/>
      <c r="P41" s="2"/>
      <c r="Q41" s="2"/>
      <c r="R41" s="2"/>
      <c r="S41" s="2"/>
      <c r="T41" s="2"/>
      <c r="U41" s="2"/>
      <c r="V41" s="2"/>
      <c r="W41" s="2"/>
      <c r="X41" s="2"/>
      <c r="Y41" s="2"/>
      <c r="Z41" s="2"/>
    </row>
    <row r="42" spans="1:26" ht="15.6" x14ac:dyDescent="0.3">
      <c r="A42" s="6" t="s">
        <v>100</v>
      </c>
      <c r="B42" s="7" t="s">
        <v>101</v>
      </c>
      <c r="C42" s="6" t="s">
        <v>40</v>
      </c>
      <c r="D42" s="6" t="s">
        <v>10</v>
      </c>
      <c r="E42" s="6" t="s">
        <v>11</v>
      </c>
      <c r="F42" s="8">
        <v>32</v>
      </c>
      <c r="G42" s="9">
        <v>0</v>
      </c>
      <c r="H42" s="2"/>
      <c r="I42" s="2"/>
      <c r="J42" s="2"/>
      <c r="K42" s="2"/>
      <c r="L42" s="2"/>
      <c r="M42" s="2"/>
      <c r="N42" s="2"/>
      <c r="O42" s="2"/>
      <c r="P42" s="2"/>
      <c r="Q42" s="2"/>
      <c r="R42" s="2"/>
      <c r="S42" s="2"/>
      <c r="T42" s="2"/>
      <c r="U42" s="2"/>
      <c r="V42" s="2"/>
      <c r="W42" s="2"/>
      <c r="X42" s="2"/>
      <c r="Y42" s="2"/>
      <c r="Z42" s="2"/>
    </row>
    <row r="43" spans="1:26" ht="15.6" x14ac:dyDescent="0.3">
      <c r="A43" s="6" t="s">
        <v>102</v>
      </c>
      <c r="B43" s="7" t="s">
        <v>103</v>
      </c>
      <c r="C43" s="6" t="s">
        <v>43</v>
      </c>
      <c r="D43" s="6" t="s">
        <v>10</v>
      </c>
      <c r="E43" s="6" t="s">
        <v>15</v>
      </c>
      <c r="F43" s="8">
        <v>28</v>
      </c>
      <c r="G43" s="9">
        <v>50071</v>
      </c>
      <c r="H43" s="2"/>
      <c r="I43" s="2"/>
      <c r="J43" s="2"/>
      <c r="K43" s="2"/>
      <c r="L43" s="2"/>
      <c r="M43" s="2"/>
      <c r="N43" s="2"/>
      <c r="O43" s="2"/>
      <c r="P43" s="2"/>
      <c r="Q43" s="2"/>
      <c r="R43" s="2"/>
      <c r="S43" s="2"/>
      <c r="T43" s="2"/>
      <c r="U43" s="2"/>
      <c r="V43" s="2"/>
      <c r="W43" s="2"/>
      <c r="X43" s="2"/>
      <c r="Y43" s="2"/>
      <c r="Z43" s="2"/>
    </row>
    <row r="44" spans="1:26" ht="15.6" x14ac:dyDescent="0.3">
      <c r="A44" s="6" t="s">
        <v>104</v>
      </c>
      <c r="B44" s="7" t="s">
        <v>105</v>
      </c>
      <c r="C44" s="6" t="s">
        <v>9</v>
      </c>
      <c r="D44" s="6" t="s">
        <v>10</v>
      </c>
      <c r="E44" s="6" t="s">
        <v>11</v>
      </c>
      <c r="F44" s="8">
        <v>41</v>
      </c>
      <c r="G44" s="9">
        <v>60021</v>
      </c>
      <c r="H44" s="2"/>
      <c r="N44" s="2"/>
      <c r="O44" s="2"/>
      <c r="P44" s="2"/>
      <c r="Q44" s="2"/>
      <c r="R44" s="2"/>
      <c r="S44" s="2"/>
      <c r="T44" s="2"/>
      <c r="U44" s="2"/>
      <c r="V44" s="2"/>
      <c r="W44" s="2"/>
      <c r="X44" s="2"/>
      <c r="Y44" s="2"/>
      <c r="Z44" s="2"/>
    </row>
    <row r="45" spans="1:26" ht="15.6" x14ac:dyDescent="0.3">
      <c r="A45" s="6" t="s">
        <v>106</v>
      </c>
      <c r="B45" s="7" t="s">
        <v>107</v>
      </c>
      <c r="C45" s="6" t="s">
        <v>14</v>
      </c>
      <c r="D45" s="6" t="s">
        <v>22</v>
      </c>
      <c r="E45" s="6" t="s">
        <v>11</v>
      </c>
      <c r="F45" s="8">
        <v>42</v>
      </c>
      <c r="G45" s="9">
        <v>43244</v>
      </c>
      <c r="H45" s="2"/>
      <c r="N45" s="2"/>
      <c r="O45" s="2"/>
      <c r="P45" s="2"/>
      <c r="Q45" s="2"/>
      <c r="R45" s="2"/>
      <c r="S45" s="2"/>
      <c r="T45" s="2"/>
      <c r="U45" s="2"/>
      <c r="V45" s="2"/>
      <c r="W45" s="2"/>
      <c r="X45" s="2"/>
      <c r="Y45" s="2"/>
      <c r="Z45" s="2"/>
    </row>
    <row r="46" spans="1:26" ht="15.6" x14ac:dyDescent="0.3">
      <c r="A46" s="6" t="s">
        <v>108</v>
      </c>
      <c r="B46" s="7" t="s">
        <v>109</v>
      </c>
      <c r="C46" s="6" t="s">
        <v>25</v>
      </c>
      <c r="D46" s="6" t="s">
        <v>22</v>
      </c>
      <c r="E46" s="6" t="s">
        <v>11</v>
      </c>
      <c r="F46" s="8">
        <v>44</v>
      </c>
      <c r="G46" s="9">
        <v>92834</v>
      </c>
      <c r="H46" s="2"/>
      <c r="N46" s="2"/>
      <c r="O46" s="2"/>
      <c r="P46" s="2"/>
      <c r="Q46" s="2"/>
      <c r="R46" s="2"/>
      <c r="S46" s="2"/>
      <c r="T46" s="2"/>
      <c r="U46" s="2"/>
      <c r="V46" s="2"/>
      <c r="W46" s="2"/>
      <c r="X46" s="2"/>
      <c r="Y46" s="2"/>
      <c r="Z46" s="2"/>
    </row>
    <row r="47" spans="1:26" ht="15.6" x14ac:dyDescent="0.3">
      <c r="A47" s="6" t="s">
        <v>110</v>
      </c>
      <c r="B47" s="7" t="s">
        <v>111</v>
      </c>
      <c r="C47" s="6" t="s">
        <v>28</v>
      </c>
      <c r="D47" s="6" t="s">
        <v>10</v>
      </c>
      <c r="E47" s="6" t="s">
        <v>11</v>
      </c>
      <c r="F47" s="8">
        <v>45</v>
      </c>
      <c r="G47" s="9">
        <v>10105</v>
      </c>
      <c r="H47" s="2"/>
      <c r="I47" s="2"/>
      <c r="J47" s="2"/>
      <c r="K47" s="2"/>
      <c r="L47" s="2"/>
      <c r="M47" s="2"/>
      <c r="N47" s="2"/>
      <c r="O47" s="2"/>
      <c r="P47" s="2"/>
      <c r="Q47" s="2"/>
      <c r="R47" s="2"/>
      <c r="S47" s="2"/>
      <c r="T47" s="2"/>
      <c r="U47" s="2"/>
      <c r="V47" s="2"/>
      <c r="W47" s="2"/>
      <c r="X47" s="2"/>
      <c r="Y47" s="2"/>
      <c r="Z47" s="2"/>
    </row>
    <row r="48" spans="1:26" ht="15.6" x14ac:dyDescent="0.3">
      <c r="A48" s="6" t="s">
        <v>112</v>
      </c>
      <c r="B48" s="7" t="s">
        <v>113</v>
      </c>
      <c r="C48" s="6" t="s">
        <v>40</v>
      </c>
      <c r="D48" s="6" t="s">
        <v>22</v>
      </c>
      <c r="E48" s="6" t="s">
        <v>15</v>
      </c>
      <c r="F48" s="8">
        <v>30</v>
      </c>
      <c r="G48" s="9">
        <v>0</v>
      </c>
      <c r="H48" s="2"/>
      <c r="I48" s="2"/>
      <c r="J48" s="2"/>
      <c r="K48" s="2"/>
      <c r="L48" s="2"/>
      <c r="M48" s="2"/>
      <c r="N48" s="2"/>
      <c r="O48" s="2"/>
      <c r="P48" s="2"/>
      <c r="Q48" s="2"/>
      <c r="R48" s="2"/>
      <c r="S48" s="2"/>
      <c r="T48" s="2"/>
      <c r="U48" s="2"/>
      <c r="V48" s="2"/>
      <c r="W48" s="2"/>
      <c r="X48" s="2"/>
      <c r="Y48" s="2"/>
      <c r="Z48" s="2"/>
    </row>
    <row r="49" spans="1:26" ht="15.6" x14ac:dyDescent="0.3">
      <c r="A49" s="6" t="s">
        <v>114</v>
      </c>
      <c r="B49" s="7" t="s">
        <v>115</v>
      </c>
      <c r="C49" s="6" t="s">
        <v>43</v>
      </c>
      <c r="D49" s="6" t="s">
        <v>10</v>
      </c>
      <c r="E49" s="6" t="s">
        <v>15</v>
      </c>
      <c r="F49" s="8">
        <v>39</v>
      </c>
      <c r="G49" s="9">
        <v>23218</v>
      </c>
      <c r="H49" s="2"/>
      <c r="I49" s="2"/>
      <c r="J49" s="2"/>
      <c r="K49" s="2"/>
      <c r="L49" s="2"/>
      <c r="M49" s="2"/>
      <c r="N49" s="2"/>
      <c r="O49" s="2"/>
      <c r="P49" s="2"/>
      <c r="Q49" s="2"/>
      <c r="R49" s="2"/>
      <c r="S49" s="2"/>
      <c r="T49" s="2"/>
      <c r="U49" s="2"/>
      <c r="V49" s="2"/>
      <c r="W49" s="2"/>
      <c r="X49" s="2"/>
      <c r="Y49" s="2"/>
      <c r="Z49" s="2"/>
    </row>
    <row r="50" spans="1:26" ht="15.6" x14ac:dyDescent="0.3">
      <c r="A50" s="6" t="s">
        <v>116</v>
      </c>
      <c r="B50" s="7" t="s">
        <v>117</v>
      </c>
      <c r="C50" s="6" t="s">
        <v>18</v>
      </c>
      <c r="D50" s="6" t="s">
        <v>10</v>
      </c>
      <c r="E50" s="6" t="s">
        <v>11</v>
      </c>
      <c r="F50" s="8">
        <v>41</v>
      </c>
      <c r="G50" s="9">
        <v>0</v>
      </c>
      <c r="H50" s="2"/>
      <c r="I50" s="2"/>
      <c r="J50" s="2"/>
      <c r="K50" s="2"/>
      <c r="L50" s="2"/>
      <c r="M50" s="2"/>
      <c r="N50" s="2"/>
      <c r="O50" s="2"/>
      <c r="P50" s="2"/>
      <c r="Q50" s="2"/>
      <c r="R50" s="2"/>
      <c r="S50" s="2"/>
      <c r="T50" s="2"/>
      <c r="U50" s="2"/>
      <c r="V50" s="2"/>
      <c r="W50" s="2"/>
      <c r="X50" s="2"/>
      <c r="Y50" s="2"/>
      <c r="Z50" s="2"/>
    </row>
    <row r="51" spans="1:26" ht="15.6" x14ac:dyDescent="0.3">
      <c r="A51" s="6" t="s">
        <v>118</v>
      </c>
      <c r="B51" s="7" t="s">
        <v>119</v>
      </c>
      <c r="C51" s="10" t="s">
        <v>28</v>
      </c>
      <c r="D51" s="10" t="s">
        <v>10</v>
      </c>
      <c r="E51" s="6" t="s">
        <v>11</v>
      </c>
      <c r="F51" s="8">
        <v>47</v>
      </c>
      <c r="G51" s="9">
        <v>0</v>
      </c>
      <c r="H51" s="2"/>
      <c r="I51" s="2"/>
      <c r="J51" s="2"/>
      <c r="K51" s="2"/>
      <c r="L51" s="2"/>
      <c r="M51" s="2"/>
      <c r="N51" s="2"/>
      <c r="O51" s="2"/>
      <c r="P51" s="2"/>
      <c r="Q51" s="2"/>
      <c r="R51" s="2"/>
      <c r="S51" s="2"/>
      <c r="T51" s="2"/>
      <c r="U51" s="2"/>
      <c r="V51" s="2"/>
      <c r="W51" s="2"/>
      <c r="X51" s="2"/>
      <c r="Y51" s="2"/>
      <c r="Z51" s="2"/>
    </row>
    <row r="52" spans="1:26" ht="15.6" x14ac:dyDescent="0.3">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6" x14ac:dyDescent="0.3">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6" x14ac:dyDescent="0.3">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6" x14ac:dyDescent="0.3">
      <c r="E55" s="2"/>
      <c r="F55" s="2"/>
      <c r="G55" s="2"/>
      <c r="H55" s="2"/>
      <c r="I55" s="2"/>
      <c r="J55" s="2"/>
      <c r="K55" s="2"/>
      <c r="L55" s="2"/>
      <c r="M55" s="2"/>
      <c r="N55" s="2"/>
      <c r="O55" s="2"/>
      <c r="P55" s="2"/>
      <c r="Q55" s="2"/>
      <c r="R55" s="2"/>
      <c r="S55" s="2"/>
      <c r="T55" s="2"/>
      <c r="U55" s="2"/>
      <c r="V55" s="2"/>
      <c r="W55" s="2"/>
      <c r="X55" s="2"/>
      <c r="Y55" s="2"/>
      <c r="Z55" s="2"/>
    </row>
    <row r="56" spans="1:26" ht="15.6" x14ac:dyDescent="0.3">
      <c r="E56" s="2"/>
      <c r="F56" s="2"/>
      <c r="G56" s="2"/>
      <c r="H56" s="2"/>
      <c r="I56" s="2"/>
      <c r="J56" s="2"/>
      <c r="K56" s="2"/>
      <c r="L56" s="2"/>
      <c r="M56" s="2"/>
      <c r="N56" s="2"/>
      <c r="O56" s="2"/>
      <c r="P56" s="2"/>
      <c r="Q56" s="2"/>
      <c r="R56" s="2"/>
      <c r="S56" s="2"/>
      <c r="T56" s="2"/>
      <c r="U56" s="2"/>
      <c r="V56" s="2"/>
      <c r="W56" s="2"/>
      <c r="X56" s="2"/>
      <c r="Y56" s="2"/>
      <c r="Z56" s="2"/>
    </row>
    <row r="57" spans="1:26" ht="15.6" x14ac:dyDescent="0.3">
      <c r="E57" s="2"/>
      <c r="F57" s="2"/>
      <c r="G57" s="2"/>
      <c r="H57" s="2"/>
      <c r="I57" s="2"/>
      <c r="J57" s="2"/>
      <c r="K57" s="2"/>
      <c r="L57" s="2"/>
      <c r="M57" s="2"/>
      <c r="N57" s="2"/>
      <c r="O57" s="2"/>
      <c r="P57" s="2"/>
      <c r="Q57" s="2"/>
      <c r="R57" s="2"/>
      <c r="S57" s="2"/>
      <c r="T57" s="2"/>
      <c r="U57" s="2"/>
      <c r="V57" s="2"/>
      <c r="W57" s="2"/>
      <c r="X57" s="2"/>
      <c r="Y57" s="2"/>
      <c r="Z57" s="2"/>
    </row>
    <row r="58" spans="1:26" ht="15.6" x14ac:dyDescent="0.3">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6" x14ac:dyDescent="0.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6" x14ac:dyDescent="0.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6" x14ac:dyDescent="0.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6" x14ac:dyDescent="0.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6" x14ac:dyDescent="0.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6" x14ac:dyDescent="0.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6" x14ac:dyDescent="0.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6" x14ac:dyDescent="0.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6" x14ac:dyDescent="0.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6" x14ac:dyDescent="0.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6" x14ac:dyDescent="0.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6" x14ac:dyDescent="0.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6" x14ac:dyDescent="0.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6" x14ac:dyDescent="0.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6"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6" x14ac:dyDescent="0.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6"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6"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6"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6"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6"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6"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6"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6"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6"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6"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6"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6"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6"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6"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6"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6"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6"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6"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6"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6"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6"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6"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6"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6"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6"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6"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6"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6"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6"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6"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6"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6"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6"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6"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6"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6"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6"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6"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6"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6"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6"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6"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6"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6"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6"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6"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6"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6"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6"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6"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6"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6"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6"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6"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6"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6"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6"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6"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6"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6"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6"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6"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6"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6"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6"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6"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6"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6"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6"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6"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6"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6"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6"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6"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6"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6"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6"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6"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6"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6"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6"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6"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6"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6"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6"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6"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6"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6"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6"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6"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6"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6"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6"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6"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6"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6"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6"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6"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6"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6"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6"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6"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6"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6"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6"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6"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6"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6"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6"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6"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6"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6"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6"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6"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6"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6"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6"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6"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6"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6"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6"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6"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6"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6"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6"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6"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6"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6"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6"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6"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6"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6"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6"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6"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6"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6"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6"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6"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6"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6"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6"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6"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6"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6"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6"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6"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6"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6"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6"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6"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6"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6"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6"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6"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6"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6"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6"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6"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6"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6"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6"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6"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6"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6"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6"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6"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6"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6"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6"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6"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6"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6"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6"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6"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6"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6"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6"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6"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6"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6"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6"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6"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6"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6"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6"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6"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6"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6"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6"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6"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6"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6"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6"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6"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6"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6"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6"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6"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6"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6"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6"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6"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6"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6"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6"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6"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6"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6"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6"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6"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6"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6"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6"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6"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6"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6"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6"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6"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6"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6"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6"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6"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6"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6"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6"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6"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6"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6"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6"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6"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6"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6"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6"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6"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6"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6"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6"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6"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6"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6"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6"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6"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6"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6"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6"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6"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6"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6"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6"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6"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6"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6"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6"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6"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6"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6"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6"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6"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6"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6"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6"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6"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6"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6"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6"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6"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6"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6"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6"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6"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6"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6"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6"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6"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6"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6"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6"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6"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6"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6"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6"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6"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6"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6"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6"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6"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6"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6"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6"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6"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6"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6"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6"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6"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6"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6"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6"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6"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6"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6"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6"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6"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6"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6"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6"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6"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6"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6"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6"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6"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6"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6"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6"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6"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6"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6"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6"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6"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6"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6"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6"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6"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6"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6"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6"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6"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6"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6"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6"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6"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6"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6"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6"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6"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6"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6"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6"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6"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6"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6"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6"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6"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6"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6"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6"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6"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6"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6"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6"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6"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6"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6"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6"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6"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6"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6"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6"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6"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6"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6"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6"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6"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6"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6"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6"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6"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6"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6"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6"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6"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6"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6"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6"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6"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6"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6"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6"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6"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6"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6"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6"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6"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6"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6"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6"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6"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6"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6"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6"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6"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6"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6"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6"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6"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6"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6"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6"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6"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6"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6"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6"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6"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6"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6"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6"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6"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6"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6"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6"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6"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6"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6"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6"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6"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6"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6"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6"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6"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6"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6"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6"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6"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6"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6"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6"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6"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6"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6"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6"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6"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6"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6"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6"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6"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6"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6"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6"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6"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6"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6"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6"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6"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6"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6"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6"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6"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6"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6"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6"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6"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6"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6"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6"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6"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6"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6"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6"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6"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6"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6"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6"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6"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6"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6"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6"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6"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6"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6"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6"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6"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6"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6"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6"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6"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6"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6"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6"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6"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6"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6"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6"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6"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6"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6"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6"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6"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6"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6"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6"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6"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6"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6"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6"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6"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6"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6"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6"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6"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6"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6"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6"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6"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6"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6"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6"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6"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6"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6"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6"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6"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6"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6"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6"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6"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6"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6"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6"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6"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6"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6"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6"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6"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6"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6"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6"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6"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6"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6"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6"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6"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6"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6"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6"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6"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6"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6"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6"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6"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6"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6"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6"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6"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6"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6"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6"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6"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6"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6"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6"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6"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6"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6"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6"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6"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6"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6"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6"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6"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6"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6"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6"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6"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6"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6"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6"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6"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6"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6"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6"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6"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6"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6"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6"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6"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6"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6"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6"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6"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6"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6"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6"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6"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6"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6"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6"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6"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6"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6"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6"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6"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6"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6"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6"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6"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6"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6"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6"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6"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6"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6"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6"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6"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6"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6"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6"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6"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6"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6"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6"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6"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6"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6"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6"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6"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6"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6"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6"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6"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6"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6"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6"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6"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6"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6"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6"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6"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6"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6"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6"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6"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6"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6"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6"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6"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6"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6"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6"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6"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6"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6"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6"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6"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6"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6"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6"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6"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6"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6"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6"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6"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6"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6"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6"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6"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6"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6"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6"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6"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6"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6"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6"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6"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6"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6"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6"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6"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6"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6"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6"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6"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6"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6"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6"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6"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6"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6"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6"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6"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6"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6"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6"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6"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6"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6"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6"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6"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6"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6"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6"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6"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6"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6"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6"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6"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6"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6"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6"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6"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6"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6"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6"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6"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6"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6"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6"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6"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6"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6"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6"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6"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6"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6"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6"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6"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6"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6"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6"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6"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6"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6"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6"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6"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6"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6"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6"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6"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6"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6"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6"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6"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6"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6"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6"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6"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6"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6"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6"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6"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6"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6"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6"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6"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6"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6"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6"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6"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6"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6"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6"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6"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6"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6"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6"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6"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6"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6"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6"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6"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6"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6"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6"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6"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6"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6"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6"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6"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6"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6"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6"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6"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6"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6"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6"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6"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6"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6"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6"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6"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6"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6"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6"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6"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6"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6"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6"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6"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6"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6"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6"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6"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6"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6"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6"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6"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6"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6"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6"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6"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6"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6"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6"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6"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6"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6"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6"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6"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6"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6"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6"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6"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6"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6"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6"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6"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6"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6"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6"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6"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6"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6"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6"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6"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6"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6"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6"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6"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6"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6"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6"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6"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6"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6"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6"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6"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6"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6"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6"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6"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6"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6"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6"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6"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6"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6"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6"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6"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6"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6"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6"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6"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6"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6"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6"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6"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6"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6"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6"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6"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6"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6"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6"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6"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6"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6"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6"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6"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6"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6"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6"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6"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6"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6"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6"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6"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6"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6"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6"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6"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6"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6"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6"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6"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6"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6"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6"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6"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6"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6"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6"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6"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6"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6"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6"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6"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6"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6"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6"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6"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6"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6"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6"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6"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6"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6"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6"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6"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6"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6"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6"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6"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6"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6"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6"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6"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6"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6"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6"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6"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6"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6"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1"/>
  <sheetViews>
    <sheetView topLeftCell="A62" workbookViewId="0">
      <selection activeCell="A26" sqref="A26:XFD26"/>
    </sheetView>
  </sheetViews>
  <sheetFormatPr defaultRowHeight="13.2" x14ac:dyDescent="0.25"/>
  <sheetData>
    <row r="1" spans="1:1" x14ac:dyDescent="0.25">
      <c r="A1" s="27" t="s">
        <v>0</v>
      </c>
    </row>
    <row r="2" spans="1:1" x14ac:dyDescent="0.25">
      <c r="A2" s="3" t="s">
        <v>7</v>
      </c>
    </row>
    <row r="3" spans="1:1" x14ac:dyDescent="0.25">
      <c r="A3" s="3" t="s">
        <v>16</v>
      </c>
    </row>
    <row r="4" spans="1:1" x14ac:dyDescent="0.25">
      <c r="A4" s="3" t="s">
        <v>26</v>
      </c>
    </row>
    <row r="5" spans="1:1" x14ac:dyDescent="0.25">
      <c r="A5" s="3" t="s">
        <v>29</v>
      </c>
    </row>
    <row r="6" spans="1:1" x14ac:dyDescent="0.25">
      <c r="A6" s="3" t="s">
        <v>38</v>
      </c>
    </row>
    <row r="7" spans="1:1" x14ac:dyDescent="0.25">
      <c r="A7" s="3" t="s">
        <v>44</v>
      </c>
    </row>
    <row r="8" spans="1:1" x14ac:dyDescent="0.25">
      <c r="A8" s="3" t="s">
        <v>48</v>
      </c>
    </row>
    <row r="9" spans="1:1" x14ac:dyDescent="0.25">
      <c r="A9" s="3" t="s">
        <v>52</v>
      </c>
    </row>
    <row r="10" spans="1:1" x14ac:dyDescent="0.25">
      <c r="A10" s="3" t="s">
        <v>54</v>
      </c>
    </row>
    <row r="11" spans="1:1" x14ac:dyDescent="0.25">
      <c r="A11" s="3" t="s">
        <v>58</v>
      </c>
    </row>
    <row r="12" spans="1:1" x14ac:dyDescent="0.25">
      <c r="A12" s="3" t="s">
        <v>62</v>
      </c>
    </row>
    <row r="13" spans="1:1" x14ac:dyDescent="0.25">
      <c r="A13" s="3" t="s">
        <v>66</v>
      </c>
    </row>
    <row r="14" spans="1:1" x14ac:dyDescent="0.25">
      <c r="A14" s="3" t="s">
        <v>68</v>
      </c>
    </row>
    <row r="15" spans="1:1" x14ac:dyDescent="0.25">
      <c r="A15" s="3" t="s">
        <v>76</v>
      </c>
    </row>
    <row r="16" spans="1:1" x14ac:dyDescent="0.25">
      <c r="A16" s="3" t="s">
        <v>82</v>
      </c>
    </row>
    <row r="17" spans="1:1" x14ac:dyDescent="0.25">
      <c r="A17" s="3" t="s">
        <v>84</v>
      </c>
    </row>
    <row r="18" spans="1:1" x14ac:dyDescent="0.25">
      <c r="A18" s="3" t="s">
        <v>86</v>
      </c>
    </row>
    <row r="19" spans="1:1" x14ac:dyDescent="0.25">
      <c r="A19" s="3" t="s">
        <v>90</v>
      </c>
    </row>
    <row r="20" spans="1:1" x14ac:dyDescent="0.25">
      <c r="A20" s="3" t="s">
        <v>92</v>
      </c>
    </row>
    <row r="21" spans="1:1" x14ac:dyDescent="0.25">
      <c r="A21" s="3" t="s">
        <v>94</v>
      </c>
    </row>
    <row r="22" spans="1:1" x14ac:dyDescent="0.25">
      <c r="A22" s="3" t="s">
        <v>96</v>
      </c>
    </row>
    <row r="23" spans="1:1" x14ac:dyDescent="0.25">
      <c r="A23" s="3" t="s">
        <v>104</v>
      </c>
    </row>
    <row r="24" spans="1:1" x14ac:dyDescent="0.25">
      <c r="A24" s="3" t="s">
        <v>108</v>
      </c>
    </row>
    <row r="25" spans="1:1" x14ac:dyDescent="0.25">
      <c r="A25" s="3" t="s">
        <v>110</v>
      </c>
    </row>
    <row r="26" spans="1:1" x14ac:dyDescent="0.25">
      <c r="A26" s="3" t="s">
        <v>112</v>
      </c>
    </row>
    <row r="27" spans="1:1" x14ac:dyDescent="0.25">
      <c r="A27" s="3" t="s">
        <v>116</v>
      </c>
    </row>
    <row r="28" spans="1:1" x14ac:dyDescent="0.25">
      <c r="A28" s="3" t="s">
        <v>118</v>
      </c>
    </row>
    <row r="29" spans="1:1" x14ac:dyDescent="0.25">
      <c r="A29" s="3" t="s">
        <v>120</v>
      </c>
    </row>
    <row r="30" spans="1:1" x14ac:dyDescent="0.25">
      <c r="A30" s="3" t="s">
        <v>121</v>
      </c>
    </row>
    <row r="31" spans="1:1" x14ac:dyDescent="0.25">
      <c r="A31" s="3" t="s">
        <v>122</v>
      </c>
    </row>
    <row r="32" spans="1:1" x14ac:dyDescent="0.25">
      <c r="A32" s="3" t="s">
        <v>123</v>
      </c>
    </row>
    <row r="33" spans="1:1" x14ac:dyDescent="0.25">
      <c r="A33" s="3" t="s">
        <v>124</v>
      </c>
    </row>
    <row r="34" spans="1:1" x14ac:dyDescent="0.25">
      <c r="A34" s="3" t="s">
        <v>125</v>
      </c>
    </row>
    <row r="35" spans="1:1" x14ac:dyDescent="0.25">
      <c r="A35" s="3" t="s">
        <v>126</v>
      </c>
    </row>
    <row r="36" spans="1:1" x14ac:dyDescent="0.25">
      <c r="A36" s="3" t="s">
        <v>127</v>
      </c>
    </row>
    <row r="37" spans="1:1" x14ac:dyDescent="0.25">
      <c r="A37" s="3" t="s">
        <v>128</v>
      </c>
    </row>
    <row r="38" spans="1:1" x14ac:dyDescent="0.25">
      <c r="A38" s="3" t="s">
        <v>129</v>
      </c>
    </row>
    <row r="39" spans="1:1" x14ac:dyDescent="0.25">
      <c r="A39" s="3" t="s">
        <v>130</v>
      </c>
    </row>
    <row r="40" spans="1:1" x14ac:dyDescent="0.25">
      <c r="A40" s="3" t="s">
        <v>131</v>
      </c>
    </row>
    <row r="41" spans="1:1" x14ac:dyDescent="0.25">
      <c r="A41" s="3" t="s">
        <v>132</v>
      </c>
    </row>
    <row r="42" spans="1:1" x14ac:dyDescent="0.25">
      <c r="A42" s="3" t="s">
        <v>133</v>
      </c>
    </row>
    <row r="43" spans="1:1" x14ac:dyDescent="0.25">
      <c r="A43" s="3" t="s">
        <v>134</v>
      </c>
    </row>
    <row r="44" spans="1:1" x14ac:dyDescent="0.25">
      <c r="A44" s="3" t="s">
        <v>135</v>
      </c>
    </row>
    <row r="45" spans="1:1" x14ac:dyDescent="0.25">
      <c r="A45" s="3" t="s">
        <v>136</v>
      </c>
    </row>
    <row r="46" spans="1:1" x14ac:dyDescent="0.25">
      <c r="A46" s="3" t="s">
        <v>137</v>
      </c>
    </row>
    <row r="47" spans="1:1" x14ac:dyDescent="0.25">
      <c r="A47" s="3" t="s">
        <v>138</v>
      </c>
    </row>
    <row r="48" spans="1:1" x14ac:dyDescent="0.25">
      <c r="A48" s="3" t="s">
        <v>139</v>
      </c>
    </row>
    <row r="49" spans="1:1" x14ac:dyDescent="0.25">
      <c r="A49" s="3" t="s">
        <v>140</v>
      </c>
    </row>
    <row r="50" spans="1:1" x14ac:dyDescent="0.25">
      <c r="A50" s="3" t="s">
        <v>141</v>
      </c>
    </row>
    <row r="51" spans="1:1" x14ac:dyDescent="0.25">
      <c r="A51" s="3" t="s">
        <v>142</v>
      </c>
    </row>
    <row r="52" spans="1:1" x14ac:dyDescent="0.25">
      <c r="A52" s="3" t="s">
        <v>143</v>
      </c>
    </row>
    <row r="53" spans="1:1" x14ac:dyDescent="0.25">
      <c r="A53" s="3" t="s">
        <v>144</v>
      </c>
    </row>
    <row r="54" spans="1:1" x14ac:dyDescent="0.25">
      <c r="A54" s="3" t="s">
        <v>145</v>
      </c>
    </row>
    <row r="55" spans="1:1" x14ac:dyDescent="0.25">
      <c r="A55" s="3" t="s">
        <v>146</v>
      </c>
    </row>
    <row r="56" spans="1:1" x14ac:dyDescent="0.25">
      <c r="A56" s="3" t="s">
        <v>147</v>
      </c>
    </row>
    <row r="57" spans="1:1" x14ac:dyDescent="0.25">
      <c r="A57" s="3" t="s">
        <v>148</v>
      </c>
    </row>
    <row r="58" spans="1:1" x14ac:dyDescent="0.25">
      <c r="A58" s="3" t="s">
        <v>149</v>
      </c>
    </row>
    <row r="59" spans="1:1" x14ac:dyDescent="0.25">
      <c r="A59" s="3" t="s">
        <v>150</v>
      </c>
    </row>
    <row r="60" spans="1:1" x14ac:dyDescent="0.25">
      <c r="A60" s="3" t="s">
        <v>151</v>
      </c>
    </row>
    <row r="61" spans="1:1" x14ac:dyDescent="0.25">
      <c r="A61" s="3" t="s">
        <v>152</v>
      </c>
    </row>
    <row r="62" spans="1:1" x14ac:dyDescent="0.25">
      <c r="A62" s="3" t="s">
        <v>153</v>
      </c>
    </row>
    <row r="63" spans="1:1" x14ac:dyDescent="0.25">
      <c r="A63" s="3" t="s">
        <v>154</v>
      </c>
    </row>
    <row r="64" spans="1:1" x14ac:dyDescent="0.25">
      <c r="A64" s="3" t="s">
        <v>155</v>
      </c>
    </row>
    <row r="65" spans="1:1" x14ac:dyDescent="0.25">
      <c r="A65" s="3" t="s">
        <v>156</v>
      </c>
    </row>
    <row r="66" spans="1:1" x14ac:dyDescent="0.25">
      <c r="A66" s="3" t="s">
        <v>157</v>
      </c>
    </row>
    <row r="67" spans="1:1" x14ac:dyDescent="0.25">
      <c r="A67" s="3" t="s">
        <v>158</v>
      </c>
    </row>
    <row r="68" spans="1:1" x14ac:dyDescent="0.25">
      <c r="A68" s="3" t="s">
        <v>159</v>
      </c>
    </row>
    <row r="69" spans="1:1" x14ac:dyDescent="0.25">
      <c r="A69" s="3" t="s">
        <v>160</v>
      </c>
    </row>
    <row r="70" spans="1:1" x14ac:dyDescent="0.25">
      <c r="A70" s="3" t="s">
        <v>161</v>
      </c>
    </row>
    <row r="71" spans="1:1" x14ac:dyDescent="0.25">
      <c r="A71" s="3" t="s">
        <v>162</v>
      </c>
    </row>
    <row r="72" spans="1:1" x14ac:dyDescent="0.25">
      <c r="A72" s="3" t="s">
        <v>163</v>
      </c>
    </row>
    <row r="73" spans="1:1" x14ac:dyDescent="0.25">
      <c r="A73" s="3" t="s">
        <v>164</v>
      </c>
    </row>
    <row r="74" spans="1:1" x14ac:dyDescent="0.25">
      <c r="A74" s="3" t="s">
        <v>165</v>
      </c>
    </row>
    <row r="75" spans="1:1" x14ac:dyDescent="0.25">
      <c r="A75" s="3" t="s">
        <v>166</v>
      </c>
    </row>
    <row r="76" spans="1:1" x14ac:dyDescent="0.25">
      <c r="A76" s="3" t="s">
        <v>167</v>
      </c>
    </row>
    <row r="77" spans="1:1" x14ac:dyDescent="0.25">
      <c r="A77" s="3" t="s">
        <v>168</v>
      </c>
    </row>
    <row r="78" spans="1:1" x14ac:dyDescent="0.25">
      <c r="A78" s="3" t="s">
        <v>169</v>
      </c>
    </row>
    <row r="79" spans="1:1" x14ac:dyDescent="0.25">
      <c r="A79" s="3" t="s">
        <v>170</v>
      </c>
    </row>
    <row r="80" spans="1:1" x14ac:dyDescent="0.25">
      <c r="A80" s="3" t="s">
        <v>171</v>
      </c>
    </row>
    <row r="81" spans="1:1" x14ac:dyDescent="0.25">
      <c r="A81" s="3" t="s">
        <v>172</v>
      </c>
    </row>
    <row r="82" spans="1:1" x14ac:dyDescent="0.25">
      <c r="A82" s="3" t="s">
        <v>173</v>
      </c>
    </row>
    <row r="83" spans="1:1" x14ac:dyDescent="0.25">
      <c r="A83" s="3" t="s">
        <v>174</v>
      </c>
    </row>
    <row r="84" spans="1:1" x14ac:dyDescent="0.25">
      <c r="A84" s="3" t="s">
        <v>175</v>
      </c>
    </row>
    <row r="85" spans="1:1" x14ac:dyDescent="0.25">
      <c r="A85" s="3" t="s">
        <v>176</v>
      </c>
    </row>
    <row r="86" spans="1:1" x14ac:dyDescent="0.25">
      <c r="A86" s="3" t="s">
        <v>177</v>
      </c>
    </row>
    <row r="87" spans="1:1" x14ac:dyDescent="0.25">
      <c r="A87" s="3" t="s">
        <v>178</v>
      </c>
    </row>
    <row r="88" spans="1:1" x14ac:dyDescent="0.25">
      <c r="A88" s="3" t="s">
        <v>179</v>
      </c>
    </row>
    <row r="89" spans="1:1" x14ac:dyDescent="0.25">
      <c r="A89" s="3" t="s">
        <v>180</v>
      </c>
    </row>
    <row r="90" spans="1:1" x14ac:dyDescent="0.25">
      <c r="A90" s="3" t="s">
        <v>181</v>
      </c>
    </row>
    <row r="91" spans="1:1" x14ac:dyDescent="0.25">
      <c r="A91" s="3" t="s">
        <v>182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3a solution</vt:lpstr>
      <vt:lpstr>3b solution</vt:lpstr>
      <vt:lpstr>3c solution</vt:lpstr>
      <vt:lpstr>4 solution</vt:lpstr>
      <vt:lpstr>Data for Dashboard</vt:lpstr>
      <vt:lpstr>Dashboard</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Afrida Urmi</dc:creator>
  <cp:lastModifiedBy>Afrida Urmi</cp:lastModifiedBy>
  <dcterms:created xsi:type="dcterms:W3CDTF">2023-06-15T17:26:07Z</dcterms:created>
  <dcterms:modified xsi:type="dcterms:W3CDTF">2023-06-19T16:07:57Z</dcterms:modified>
</cp:coreProperties>
</file>