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_Assignment\"/>
    </mc:Choice>
  </mc:AlternateContent>
  <bookViews>
    <workbookView xWindow="0" yWindow="0" windowWidth="13620" windowHeight="8088" activeTab="5"/>
  </bookViews>
  <sheets>
    <sheet name="3a solution" sheetId="8" r:id="rId1"/>
    <sheet name="3b solution" sheetId="6" r:id="rId2"/>
    <sheet name="3c solution" sheetId="9" r:id="rId3"/>
    <sheet name="4 solution" sheetId="11" r:id="rId4"/>
    <sheet name="Sheet1" sheetId="1" r:id="rId5"/>
    <sheet name="Sheet2" sheetId="2" r:id="rId6"/>
  </sheet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2" i="11"/>
  <c r="O23" i="6" l="1"/>
  <c r="O22" i="6"/>
  <c r="K6" i="6"/>
  <c r="K5" i="6"/>
  <c r="G6" i="6"/>
  <c r="G5" i="6"/>
  <c r="N23" i="6"/>
  <c r="J23" i="6"/>
  <c r="F23" i="6"/>
  <c r="G23" i="6" l="1"/>
  <c r="G22" i="6"/>
  <c r="K22" i="6"/>
  <c r="K23" i="6"/>
</calcChain>
</file>

<file path=xl/sharedStrings.xml><?xml version="1.0" encoding="utf-8"?>
<sst xmlns="http://schemas.openxmlformats.org/spreadsheetml/2006/main" count="751" uniqueCount="201">
  <si>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</si>
  <si>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</si>
  <si>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</si>
  <si>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</si>
  <si>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</si>
  <si>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</si>
  <si>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</si>
  <si>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</si>
  <si>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</si>
  <si>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</si>
  <si>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</si>
  <si>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</si>
  <si>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</si>
  <si>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</si>
  <si>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</si>
  <si>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</si>
  <si>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</si>
  <si>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</si>
  <si>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</si>
  <si>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</si>
  <si>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</si>
  <si>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</si>
  <si>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</si>
  <si>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</si>
  <si>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</si>
  <si>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</si>
  <si>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</si>
  <si>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</si>
  <si>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</si>
  <si>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</si>
  <si>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</si>
  <si>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</si>
  <si>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</si>
  <si>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</si>
  <si>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</si>
  <si>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</si>
  <si>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</si>
  <si>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</si>
  <si>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</si>
  <si>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</si>
  <si>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</si>
  <si>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</si>
  <si>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</si>
  <si>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</si>
  <si>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</si>
  <si>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</si>
  <si>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</si>
  <si>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</si>
  <si>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</si>
  <si>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</si>
  <si>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</si>
  <si>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</si>
  <si>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</si>
  <si>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</si>
  <si>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</si>
  <si>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</si>
  <si>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</si>
  <si>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</si>
  <si>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</si>
  <si>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</si>
  <si>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</si>
  <si>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</si>
  <si>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</si>
  <si>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</si>
  <si>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</si>
  <si>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</si>
  <si>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</si>
  <si>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</si>
  <si>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</si>
  <si>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</si>
  <si>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</si>
  <si>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</si>
  <si>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</si>
  <si>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</si>
  <si>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</si>
  <si>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</si>
  <si>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</si>
  <si>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</si>
  <si>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</si>
  <si>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</si>
  <si>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</si>
  <si>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</si>
  <si>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</si>
  <si>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</si>
  <si>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</si>
  <si>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</si>
  <si>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</si>
  <si>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</si>
  <si>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</si>
  <si>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</si>
  <si>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</si>
  <si>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</si>
  <si>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</si>
  <si>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</si>
  <si>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</si>
  <si>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</si>
  <si>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</si>
  <si>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</si>
  <si>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</si>
  <si>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</si>
  <si>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</si>
  <si>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</si>
  <si>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</si>
  <si>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</si>
  <si>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</si>
  <si>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</si>
  <si>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</si>
  <si>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</si>
  <si>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</si>
  <si>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</si>
  <si>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</si>
  <si>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</si>
  <si>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</si>
  <si>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</si>
  <si>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</si>
  <si>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</si>
  <si>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</si>
  <si>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</si>
  <si>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</si>
  <si>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</si>
  <si>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</si>
  <si>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</si>
  <si>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</si>
  <si>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</si>
  <si>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</si>
  <si>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</si>
  <si>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</si>
  <si>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</si>
  <si>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</si>
  <si>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</si>
  <si>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</si>
  <si>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</si>
  <si>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</si>
  <si>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</si>
  <si>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</si>
  <si>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</si>
  <si>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</si>
  <si>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</si>
  <si>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</si>
  <si>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</si>
  <si>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</si>
  <si>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</si>
  <si>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</si>
  <si>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</si>
  <si>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</si>
  <si>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</si>
  <si>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</si>
  <si>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</si>
  <si>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</si>
  <si>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</si>
  <si>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</si>
  <si>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</si>
  <si>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</si>
  <si>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</si>
  <si>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</si>
  <si>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</si>
  <si>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</si>
  <si>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</si>
  <si>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</si>
  <si>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</si>
  <si>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</si>
  <si>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</si>
  <si>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</si>
  <si>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</si>
  <si>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</si>
  <si>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</si>
  <si>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</si>
  <si>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</si>
  <si>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</si>
  <si>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</si>
  <si>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</si>
  <si>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</si>
  <si>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</si>
  <si>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</si>
  <si>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</si>
  <si>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</si>
  <si>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</si>
  <si>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</si>
  <si>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</si>
  <si>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</si>
  <si>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</si>
  <si>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</si>
  <si>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</si>
  <si>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Value of Gender</t>
  </si>
  <si>
    <t>Male</t>
  </si>
  <si>
    <t>Female</t>
  </si>
  <si>
    <t>Row Labels</t>
  </si>
  <si>
    <t>(blank)</t>
  </si>
  <si>
    <t>Grand Total</t>
  </si>
  <si>
    <t>Sum of Income</t>
  </si>
  <si>
    <t>Count of ID</t>
  </si>
  <si>
    <t>Value of Marital status</t>
  </si>
  <si>
    <t xml:space="preserve"> Sum of Income as value</t>
  </si>
  <si>
    <t>Female Percentage</t>
  </si>
  <si>
    <t>Other</t>
  </si>
  <si>
    <t>Divorced Percentage</t>
  </si>
  <si>
    <t>Male Percentage</t>
  </si>
  <si>
    <t>Married Percentage</t>
  </si>
  <si>
    <t>Single Percentage</t>
  </si>
  <si>
    <t>Matched 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</si>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</sst>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/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6" xfId="0" pivotButton="1" applyFont="1" applyBorder="1" applyAlignment="1"/>
    <xf numFmtId="0" fontId="0" fillId="0" borderId="9" xfId="0" applyFont="1" applyBorder="1" applyAlignment="1"/>
    <xf numFmtId="0" fontId="0" fillId="0" borderId="6" xfId="0" applyFont="1" applyBorder="1" applyAlignment="1">
      <alignment horizontal="left"/>
    </xf>
    <xf numFmtId="0" fontId="0" fillId="0" borderId="9" xfId="0" applyNumberFormat="1" applyFont="1" applyBorder="1" applyAlignment="1"/>
    <xf numFmtId="0" fontId="0" fillId="0" borderId="4" xfId="0" applyFont="1" applyBorder="1" applyAlignment="1">
      <alignment horizontal="left"/>
    </xf>
    <xf numFmtId="0" fontId="0" fillId="0" borderId="5" xfId="0" applyNumberFormat="1" applyFont="1" applyBorder="1" applyAlignment="1"/>
    <xf numFmtId="0" fontId="0" fillId="0" borderId="0" xfId="0" applyNumberFormat="1" applyFont="1" applyBorder="1" applyAlignment="1"/>
    <xf numFmtId="0" fontId="6" fillId="0" borderId="6" xfId="0" applyFont="1" applyBorder="1" applyAlignment="1"/>
    <xf numFmtId="164" fontId="0" fillId="0" borderId="9" xfId="1" applyNumberFormat="1" applyFont="1" applyBorder="1" applyAlignment="1"/>
    <xf numFmtId="0" fontId="6" fillId="0" borderId="4" xfId="0" applyFont="1" applyBorder="1" applyAlignment="1"/>
    <xf numFmtId="0" fontId="0" fillId="0" borderId="11" xfId="0" applyFont="1" applyBorder="1" applyAlignment="1"/>
    <xf numFmtId="164" fontId="0" fillId="0" borderId="5" xfId="1" applyNumberFormat="1" applyFont="1" applyBorder="1" applyAlignment="1"/>
    <xf numFmtId="0" fontId="0" fillId="0" borderId="0" xfId="0" applyFont="1" applyBorder="1" applyAlignment="1"/>
    <xf numFmtId="0" fontId="7" fillId="0" borderId="0" xfId="0" applyFont="1" applyAlignment="1"/>
    <xf numFmtId="0" fontId="7" fillId="2" borderId="0" xfId="0" applyFont="1" applyFill="1" applyAlignment="1"/>
    <xf numFmtId="0" fontId="6" fillId="0" borderId="0" xfId="0" applyFont="1" applyAlignment="1"/>
    <xf numFmtId="0" fontId="0" fillId="0" borderId="0" xfId="0" applyFont="1" applyAlignment="1">
      <alignment horizontal="left" indent="2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2">
    <dxf>
      <font>
        <color rgb="FF9C6500"/>
      </font>
      <fill>
        <patternFill>
          <bgColor rgb="FFFFEB9C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[Part1SolvedAssignment.xlsx]3a solution!PivotTable7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Income Chart</a:t>
            </a:r>
          </a:p>
        </c:rich>
      </c:tx>
      <c:layout>
        <c:manualLayout>
          <c:xMode val="edge"/>
          <c:yMode val="edge"/>
          <c:x val="0.37364559003836773"/>
          <c:y val="0.108680277240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'3a solution'!$B$3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'3a solution'!$A$4:$A$41</c:f>
              <c:strCache>
                <c:ptCount val="37"/>
                <c:pt idx="0">
                  <c:v>0</c:v>
                </c:pt>
                <c:pt idx="1">
                  <c:v>10105</c:v>
                </c:pt>
                <c:pt idx="2">
                  <c:v>10511</c:v>
                </c:pt>
                <c:pt idx="3">
                  <c:v>13789</c:v>
                </c:pt>
                <c:pt idx="4">
                  <c:v>14072</c:v>
                </c:pt>
                <c:pt idx="5">
                  <c:v>17870</c:v>
                </c:pt>
                <c:pt idx="6">
                  <c:v>23158</c:v>
                </c:pt>
                <c:pt idx="7">
                  <c:v>23218</c:v>
                </c:pt>
                <c:pt idx="8">
                  <c:v>24599</c:v>
                </c:pt>
                <c:pt idx="9">
                  <c:v>25049</c:v>
                </c:pt>
                <c:pt idx="10">
                  <c:v>28812</c:v>
                </c:pt>
                <c:pt idx="11">
                  <c:v>28855</c:v>
                </c:pt>
                <c:pt idx="12">
                  <c:v>37260</c:v>
                </c:pt>
                <c:pt idx="13">
                  <c:v>42305</c:v>
                </c:pt>
                <c:pt idx="14">
                  <c:v>43244</c:v>
                </c:pt>
                <c:pt idx="15">
                  <c:v>43836</c:v>
                </c:pt>
                <c:pt idx="16">
                  <c:v>48767</c:v>
                </c:pt>
                <c:pt idx="17">
                  <c:v>50071</c:v>
                </c:pt>
                <c:pt idx="18">
                  <c:v>51148</c:v>
                </c:pt>
                <c:pt idx="19">
                  <c:v>53243</c:v>
                </c:pt>
                <c:pt idx="20">
                  <c:v>54500</c:v>
                </c:pt>
                <c:pt idx="21">
                  <c:v>55350</c:v>
                </c:pt>
                <c:pt idx="22">
                  <c:v>56274</c:v>
                </c:pt>
                <c:pt idx="23">
                  <c:v>57749</c:v>
                </c:pt>
                <c:pt idx="24">
                  <c:v>60021</c:v>
                </c:pt>
                <c:pt idx="25">
                  <c:v>62902</c:v>
                </c:pt>
                <c:pt idx="26">
                  <c:v>65706</c:v>
                </c:pt>
                <c:pt idx="27">
                  <c:v>65999</c:v>
                </c:pt>
                <c:pt idx="28">
                  <c:v>66140</c:v>
                </c:pt>
                <c:pt idx="29">
                  <c:v>68987</c:v>
                </c:pt>
                <c:pt idx="30">
                  <c:v>75690</c:v>
                </c:pt>
                <c:pt idx="31">
                  <c:v>77026</c:v>
                </c:pt>
                <c:pt idx="32">
                  <c:v>83689</c:v>
                </c:pt>
                <c:pt idx="33">
                  <c:v>86584</c:v>
                </c:pt>
                <c:pt idx="34">
                  <c:v>92834</c:v>
                </c:pt>
                <c:pt idx="35">
                  <c:v>97541</c:v>
                </c:pt>
                <c:pt idx="36">
                  <c:v>99845</c:v>
                </c:pt>
              </c:strCache>
            </c:strRef>
          </c:cat>
          <c:val>
            <c:numRef>
              <c:f>'3a solution'!$B$4:$B$41</c:f>
              <c:numCache>
                <c:formatCode>General</c:formatCode>
                <c:ptCount val="37"/>
                <c:pt idx="0">
                  <c:v>0</c:v>
                </c:pt>
                <c:pt idx="1">
                  <c:v>10105</c:v>
                </c:pt>
                <c:pt idx="2">
                  <c:v>10511</c:v>
                </c:pt>
                <c:pt idx="3">
                  <c:v>13789</c:v>
                </c:pt>
                <c:pt idx="4">
                  <c:v>28144</c:v>
                </c:pt>
                <c:pt idx="5">
                  <c:v>17870</c:v>
                </c:pt>
                <c:pt idx="6">
                  <c:v>23158</c:v>
                </c:pt>
                <c:pt idx="7">
                  <c:v>23218</c:v>
                </c:pt>
                <c:pt idx="8">
                  <c:v>24599</c:v>
                </c:pt>
                <c:pt idx="9">
                  <c:v>25049</c:v>
                </c:pt>
                <c:pt idx="10">
                  <c:v>28812</c:v>
                </c:pt>
                <c:pt idx="11">
                  <c:v>28855</c:v>
                </c:pt>
                <c:pt idx="12">
                  <c:v>37260</c:v>
                </c:pt>
                <c:pt idx="13">
                  <c:v>42305</c:v>
                </c:pt>
                <c:pt idx="14">
                  <c:v>43244</c:v>
                </c:pt>
                <c:pt idx="15">
                  <c:v>43836</c:v>
                </c:pt>
                <c:pt idx="16">
                  <c:v>48767</c:v>
                </c:pt>
                <c:pt idx="17">
                  <c:v>50071</c:v>
                </c:pt>
                <c:pt idx="18">
                  <c:v>51148</c:v>
                </c:pt>
                <c:pt idx="19">
                  <c:v>53243</c:v>
                </c:pt>
                <c:pt idx="20">
                  <c:v>54500</c:v>
                </c:pt>
                <c:pt idx="21">
                  <c:v>55350</c:v>
                </c:pt>
                <c:pt idx="22">
                  <c:v>56274</c:v>
                </c:pt>
                <c:pt idx="23">
                  <c:v>57749</c:v>
                </c:pt>
                <c:pt idx="24">
                  <c:v>60021</c:v>
                </c:pt>
                <c:pt idx="25">
                  <c:v>62902</c:v>
                </c:pt>
                <c:pt idx="26">
                  <c:v>65706</c:v>
                </c:pt>
                <c:pt idx="27">
                  <c:v>65999</c:v>
                </c:pt>
                <c:pt idx="28">
                  <c:v>66140</c:v>
                </c:pt>
                <c:pt idx="29">
                  <c:v>68987</c:v>
                </c:pt>
                <c:pt idx="30">
                  <c:v>75690</c:v>
                </c:pt>
                <c:pt idx="31">
                  <c:v>77026</c:v>
                </c:pt>
                <c:pt idx="32">
                  <c:v>83689</c:v>
                </c:pt>
                <c:pt idx="33">
                  <c:v>86584</c:v>
                </c:pt>
                <c:pt idx="34">
                  <c:v>92834</c:v>
                </c:pt>
                <c:pt idx="35">
                  <c:v>97541</c:v>
                </c:pt>
                <c:pt idx="36">
                  <c:v>99845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F-4AAF-9D4A-F12B94F5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94768"/>
        <c:axId val="1229791856"/>
      </c:barChart>
      <c:catAx>
        <c:axId val="122979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1856"/>
        <c:crosses val="autoZero"/>
        <c:auto val="1"/>
        <c:lblAlgn val="ctr"/>
        <c:lblOffset val="100"/>
        <c:noMultiLvlLbl val="0"/>
      </c:catAx>
      <c:valAx>
        <c:axId val="1229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91-42E4-951B-A5FDD879E1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91-42E4-951B-A5FDD879E1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91-42E4-951B-A5FDD879E1D5}"/>
              </c:ext>
            </c:extLst>
          </c:dPt>
          <c:cat>
            <c:strRef>
              <c:f>'3b solution'!$E$4:$E$6</c:f>
              <c:strCache>
                <c:ptCount val="3"/>
                <c:pt idx="0">
                  <c:v>Female Percentage</c:v>
                </c:pt>
                <c:pt idx="1">
                  <c:v>Female</c:v>
                </c:pt>
                <c:pt idx="2">
                  <c:v>Other</c:v>
                </c:pt>
              </c:strCache>
            </c:strRef>
          </c:cat>
          <c:val>
            <c:numRef>
              <c:f>'3b solution'!$F$4:$F$6</c:f>
              <c:numCache>
                <c:formatCode>General</c:formatCode>
                <c:ptCount val="3"/>
                <c:pt idx="1">
                  <c:v>26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B-4346-AF6B-A2A52F178B1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91-42E4-951B-A5FDD879E1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91-42E4-951B-A5FDD879E1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91-42E4-951B-A5FDD879E1D5}"/>
              </c:ext>
            </c:extLst>
          </c:dPt>
          <c:cat>
            <c:strRef>
              <c:f>'3b solution'!$E$4:$E$6</c:f>
              <c:strCache>
                <c:ptCount val="3"/>
                <c:pt idx="0">
                  <c:v>Female Percentage</c:v>
                </c:pt>
                <c:pt idx="1">
                  <c:v>Female</c:v>
                </c:pt>
                <c:pt idx="2">
                  <c:v>Other</c:v>
                </c:pt>
              </c:strCache>
            </c:strRef>
          </c:cat>
          <c:val>
            <c:numRef>
              <c:f>'3b solution'!$G$4:$G$6</c:f>
              <c:numCache>
                <c:formatCode>0.0%</c:formatCode>
                <c:ptCount val="3"/>
                <c:pt idx="1">
                  <c:v>0.52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B-4346-AF6B-A2A52F17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88-4775-BA3B-10B1785239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88-4775-BA3B-10B1785239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88-4775-BA3B-10B1785239AD}"/>
              </c:ext>
            </c:extLst>
          </c:dPt>
          <c:cat>
            <c:strRef>
              <c:f>'3b solution'!$I$4:$I$6</c:f>
              <c:strCache>
                <c:ptCount val="3"/>
                <c:pt idx="0">
                  <c:v>Male Percentage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'3b solution'!$J$4:$J$6</c:f>
              <c:numCache>
                <c:formatCode>General</c:formatCode>
                <c:ptCount val="3"/>
                <c:pt idx="1">
                  <c:v>24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6-48BC-9FA2-C7812ECF322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88-4775-BA3B-10B1785239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88-4775-BA3B-10B1785239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88-4775-BA3B-10B1785239AD}"/>
              </c:ext>
            </c:extLst>
          </c:dPt>
          <c:cat>
            <c:strRef>
              <c:f>'3b solution'!$I$4:$I$6</c:f>
              <c:strCache>
                <c:ptCount val="3"/>
                <c:pt idx="0">
                  <c:v>Male Percentage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'3b solution'!$K$4:$K$6</c:f>
              <c:numCache>
                <c:formatCode>0.0%</c:formatCode>
                <c:ptCount val="3"/>
                <c:pt idx="1">
                  <c:v>0.48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6-48BC-9FA2-C7812ECF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47-4F7D-AD68-407F2AAC02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47-4F7D-AD68-407F2AAC02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47-4F7D-AD68-407F2AAC026C}"/>
              </c:ext>
            </c:extLst>
          </c:dPt>
          <c:cat>
            <c:strRef>
              <c:f>'3b solution'!$E$21:$E$23</c:f>
              <c:strCache>
                <c:ptCount val="3"/>
                <c:pt idx="0">
                  <c:v>Divorced Percentage</c:v>
                </c:pt>
                <c:pt idx="1">
                  <c:v>Divorced</c:v>
                </c:pt>
                <c:pt idx="2">
                  <c:v>Other</c:v>
                </c:pt>
              </c:strCache>
            </c:strRef>
          </c:cat>
          <c:val>
            <c:numRef>
              <c:f>'3b solution'!$F$21:$F$23</c:f>
              <c:numCache>
                <c:formatCode>General</c:formatCode>
                <c:ptCount val="3"/>
                <c:pt idx="1">
                  <c:v>4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ED4-B15C-37809DF4D13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47-4F7D-AD68-407F2AAC02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47-4F7D-AD68-407F2AAC02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47-4F7D-AD68-407F2AAC026C}"/>
              </c:ext>
            </c:extLst>
          </c:dPt>
          <c:cat>
            <c:strRef>
              <c:f>'3b solution'!$E$21:$E$23</c:f>
              <c:strCache>
                <c:ptCount val="3"/>
                <c:pt idx="0">
                  <c:v>Divorced Percentage</c:v>
                </c:pt>
                <c:pt idx="1">
                  <c:v>Divorced</c:v>
                </c:pt>
                <c:pt idx="2">
                  <c:v>Other</c:v>
                </c:pt>
              </c:strCache>
            </c:strRef>
          </c:cat>
          <c:val>
            <c:numRef>
              <c:f>'3b solution'!$G$21:$G$23</c:f>
              <c:numCache>
                <c:formatCode>0.0%</c:formatCode>
                <c:ptCount val="3"/>
                <c:pt idx="1">
                  <c:v>0.08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8-4ED4-B15C-37809DF4D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78-445A-9183-6E7510703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78-445A-9183-6E7510703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78-445A-9183-6E75107037DB}"/>
              </c:ext>
            </c:extLst>
          </c:dPt>
          <c:cat>
            <c:strRef>
              <c:f>'3b solution'!$I$21:$I$23</c:f>
              <c:strCache>
                <c:ptCount val="3"/>
                <c:pt idx="0">
                  <c:v>Married Percentage</c:v>
                </c:pt>
                <c:pt idx="1">
                  <c:v>Married</c:v>
                </c:pt>
                <c:pt idx="2">
                  <c:v>Other</c:v>
                </c:pt>
              </c:strCache>
            </c:strRef>
          </c:cat>
          <c:val>
            <c:numRef>
              <c:f>'3b solution'!$J$21:$J$23</c:f>
              <c:numCache>
                <c:formatCode>General</c:formatCode>
                <c:ptCount val="3"/>
                <c:pt idx="1">
                  <c:v>33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8-4922-964C-5571C3924E8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78-445A-9183-6E7510703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78-445A-9183-6E7510703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78-445A-9183-6E75107037DB}"/>
              </c:ext>
            </c:extLst>
          </c:dPt>
          <c:cat>
            <c:strRef>
              <c:f>'3b solution'!$I$21:$I$23</c:f>
              <c:strCache>
                <c:ptCount val="3"/>
                <c:pt idx="0">
                  <c:v>Married Percentage</c:v>
                </c:pt>
                <c:pt idx="1">
                  <c:v>Married</c:v>
                </c:pt>
                <c:pt idx="2">
                  <c:v>Other</c:v>
                </c:pt>
              </c:strCache>
            </c:strRef>
          </c:cat>
          <c:val>
            <c:numRef>
              <c:f>'3b solution'!$K$21:$K$23</c:f>
              <c:numCache>
                <c:formatCode>0.0%</c:formatCode>
                <c:ptCount val="3"/>
                <c:pt idx="1">
                  <c:v>0.66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8-4922-964C-5571C392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86-49D6-A34F-9CA5F7BDFC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86-49D6-A34F-9CA5F7BDFC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86-49D6-A34F-9CA5F7BDFCE1}"/>
              </c:ext>
            </c:extLst>
          </c:dPt>
          <c:cat>
            <c:strRef>
              <c:f>'3b solution'!$M$21:$M$23</c:f>
              <c:strCache>
                <c:ptCount val="3"/>
                <c:pt idx="0">
                  <c:v>Single Percentage</c:v>
                </c:pt>
                <c:pt idx="1">
                  <c:v>Single</c:v>
                </c:pt>
                <c:pt idx="2">
                  <c:v>Other</c:v>
                </c:pt>
              </c:strCache>
            </c:strRef>
          </c:cat>
          <c:val>
            <c:numRef>
              <c:f>'3b solution'!$N$21:$N$23</c:f>
              <c:numCache>
                <c:formatCode>General</c:formatCode>
                <c:ptCount val="3"/>
                <c:pt idx="1">
                  <c:v>13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0-4EC4-8D50-BEB8B1F12F2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86-49D6-A34F-9CA5F7BDFC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86-49D6-A34F-9CA5F7BDFC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86-49D6-A34F-9CA5F7BDFCE1}"/>
              </c:ext>
            </c:extLst>
          </c:dPt>
          <c:cat>
            <c:strRef>
              <c:f>'3b solution'!$M$21:$M$23</c:f>
              <c:strCache>
                <c:ptCount val="3"/>
                <c:pt idx="0">
                  <c:v>Single Percentage</c:v>
                </c:pt>
                <c:pt idx="1">
                  <c:v>Single</c:v>
                </c:pt>
                <c:pt idx="2">
                  <c:v>Other</c:v>
                </c:pt>
              </c:strCache>
            </c:strRef>
          </c:cat>
          <c:val>
            <c:numRef>
              <c:f>'3b solution'!$O$21:$O$23</c:f>
              <c:numCache>
                <c:formatCode>0.0%</c:formatCode>
                <c:ptCount val="3"/>
                <c:pt idx="1">
                  <c:v>0.26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0-4EC4-8D50-BEB8B1F1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[Part1SolvedAssignment.xlsx]3b solution!PivotTable5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Gender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'3b solution'!$B$5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'3b solution'!$A$6:$A$8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'3b solution'!$B$6:$B$8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A-4299-B766-797B3E1B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48192"/>
        <c:axId val="158148608"/>
      </c:barChart>
      <c:catAx>
        <c:axId val="1581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608"/>
        <c:crosses val="autoZero"/>
        <c:auto val="1"/>
        <c:lblAlgn val="ctr"/>
        <c:lblOffset val="100"/>
        <c:noMultiLvlLbl val="0"/>
      </c:catAx>
      <c:valAx>
        <c:axId val="1581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[Part1SolvedAssignment.xlsx]3b solution!PivotTable4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Marital Status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'3b solution'!$B$22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'3b solution'!$A$23:$A$26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'3b solution'!$B$23:$B$26</c:f>
              <c:numCache>
                <c:formatCode>General</c:formatCode>
                <c:ptCount val="3"/>
                <c:pt idx="0">
                  <c:v>4</c:v>
                </c:pt>
                <c:pt idx="1">
                  <c:v>33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E-44D5-9F64-E55A2565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17088"/>
        <c:axId val="155319168"/>
      </c:barChart>
      <c:catAx>
        <c:axId val="1553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9168"/>
        <c:crosses val="autoZero"/>
        <c:auto val="1"/>
        <c:lblAlgn val="ctr"/>
        <c:lblOffset val="100"/>
        <c:noMultiLvlLbl val="0"/>
      </c:catAx>
      <c:valAx>
        <c:axId val="1553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22860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125730</xdr:rowOff>
    </xdr:from>
    <xdr:to>
      <xdr:col>7</xdr:col>
      <xdr:colOff>220980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6</xdr:row>
      <xdr:rowOff>133350</xdr:rowOff>
    </xdr:from>
    <xdr:to>
      <xdr:col>12</xdr:col>
      <xdr:colOff>15240</xdr:colOff>
      <xdr:row>16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480060</xdr:colOff>
      <xdr:row>24</xdr:row>
      <xdr:rowOff>7620</xdr:rowOff>
    </xdr:from>
    <xdr:to>
      <xdr:col>7</xdr:col>
      <xdr:colOff>160020</xdr:colOff>
      <xdr:row>33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297180</xdr:colOff>
      <xdr:row>23</xdr:row>
      <xdr:rowOff>152400</xdr:rowOff>
    </xdr:from>
    <xdr:to>
      <xdr:col>11</xdr:col>
      <xdr:colOff>228600</xdr:colOff>
      <xdr:row>33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</xdr:colOff>
      <xdr:row>23</xdr:row>
      <xdr:rowOff>160020</xdr:rowOff>
    </xdr:from>
    <xdr:to>
      <xdr:col>14</xdr:col>
      <xdr:colOff>716280</xdr:colOff>
      <xdr:row>33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68580</xdr:colOff>
      <xdr:row>8</xdr:row>
      <xdr:rowOff>87630</xdr:rowOff>
    </xdr:from>
    <xdr:to>
      <xdr:col>1</xdr:col>
      <xdr:colOff>655320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26</xdr:row>
      <xdr:rowOff>163830</xdr:rowOff>
    </xdr:from>
    <xdr:to>
      <xdr:col>3</xdr:col>
      <xdr:colOff>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rida Urmi" refreshedDate="45092.915439004631" createdVersion="6" refreshedVersion="6" minRefreshableVersion="3" recordCount="1000">
  <cacheSource type="worksheet">
    <worksheetSource ref="A1:G1048576" sheet="Sheet1"/>
  </cacheSource>
  <cacheFields count="7">
    <cacheField name="ID" numFmtId="0">
      <sharedItems containsBlank="1" count="52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  <s v="Total"/>
        <m/>
      </sharedItems>
    </cacheField>
    <cacheField name="Customer Name" numFmtId="0">
      <sharedItems containsBlank="1" count="51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  <m/>
      </sharedItems>
    </cacheField>
    <cacheField name="Division" numFmtId="0">
      <sharedItems containsBlank="1" count="9">
        <s v="Dhaka"/>
        <s v="Rajshahi"/>
        <s v="Khulna"/>
        <s v="Barishal"/>
        <s v="Mymensingh"/>
        <s v="Sylhet"/>
        <s v="Rangpur"/>
        <s v="Chattogram"/>
        <m/>
      </sharedItems>
    </cacheField>
    <cacheField name="Gender" numFmtId="0">
      <sharedItems containsBlank="1" count="3">
        <s v="F"/>
        <s v="M"/>
        <m/>
      </sharedItems>
    </cacheField>
    <cacheField name="MaritalStatus" numFmtId="0">
      <sharedItems containsBlank="1" count="4">
        <s v="Married"/>
        <s v="Single"/>
        <s v="Divorced"/>
        <m/>
      </sharedItems>
    </cacheField>
    <cacheField name="Age" numFmtId="0">
      <sharedItems containsString="0" containsBlank="1" containsNumber="1" containsInteger="1" minValue="24" maxValue="49" count="21">
        <n v="42"/>
        <n v="32"/>
        <n v="48"/>
        <n v="24"/>
        <n v="30"/>
        <n v="36"/>
        <n v="41"/>
        <n v="47"/>
        <n v="33"/>
        <n v="40"/>
        <n v="35"/>
        <n v="28"/>
        <n v="44"/>
        <n v="45"/>
        <n v="31"/>
        <n v="49"/>
        <n v="39"/>
        <n v="29"/>
        <n v="27"/>
        <n v="43"/>
        <m/>
      </sharedItems>
    </cacheField>
    <cacheField name="Income" numFmtId="0">
      <sharedItems containsString="0" containsBlank="1" containsNumber="1" containsInteger="1" minValue="0" maxValue="1830821" count="39">
        <n v="56274"/>
        <n v="0"/>
        <n v="48767"/>
        <n v="43836"/>
        <n v="62902"/>
        <n v="55350"/>
        <n v="14072"/>
        <n v="28812"/>
        <n v="77026"/>
        <n v="99845"/>
        <n v="83689"/>
        <n v="24599"/>
        <n v="25049"/>
        <n v="28855"/>
        <n v="51148"/>
        <n v="66140"/>
        <n v="57749"/>
        <n v="13789"/>
        <n v="17870"/>
        <n v="97541"/>
        <n v="10511"/>
        <n v="86584"/>
        <n v="75690"/>
        <n v="23158"/>
        <n v="65999"/>
        <n v="54500"/>
        <n v="37260"/>
        <n v="68987"/>
        <n v="42305"/>
        <n v="65706"/>
        <n v="53243"/>
        <n v="50071"/>
        <n v="60021"/>
        <n v="43244"/>
        <n v="92834"/>
        <n v="10105"/>
        <n v="23218"/>
        <n v="18308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frida Urmi" refreshedDate="45092.936848726851" createdVersion="6" refreshedVersion="6" minRefreshableVersion="3" recordCount="50">
  <cacheSource type="worksheet">
    <worksheetSource ref="A1:G51" sheet="Sheet1"/>
  </cacheSource>
  <cacheFields count="7">
    <cacheField name="ID" numFmtId="0">
      <sharedItems/>
    </cacheField>
    <cacheField name="Customer Name" numFmtId="0">
      <sharedItems/>
    </cacheField>
    <cacheField name="Division" numFmtId="0">
      <sharedItems/>
    </cacheField>
    <cacheField name="Gender" numFmtId="0">
      <sharedItems/>
    </cacheField>
    <cacheField name="MaritalStatus" numFmtId="0">
      <sharedItems/>
    </cacheField>
    <cacheField name="Age" numFmtId="0">
      <sharedItems containsSemiMixedTypes="0" containsString="0" containsNumber="1" containsInteger="1" minValue="24" maxValue="49"/>
    </cacheField>
    <cacheField name="Income" numFmtId="0">
      <sharedItems containsSemiMixedTypes="0" containsString="0" containsNumber="1" containsInteger="1" minValue="0" maxValue="99845" count="37">
        <n v="56274"/>
        <n v="0"/>
        <n v="48767"/>
        <n v="43836"/>
        <n v="62902"/>
        <n v="55350"/>
        <n v="14072"/>
        <n v="28812"/>
        <n v="77026"/>
        <n v="99845"/>
        <n v="83689"/>
        <n v="24599"/>
        <n v="25049"/>
        <n v="28855"/>
        <n v="51148"/>
        <n v="66140"/>
        <n v="57749"/>
        <n v="13789"/>
        <n v="17870"/>
        <n v="97541"/>
        <n v="10511"/>
        <n v="86584"/>
        <n v="75690"/>
        <n v="23158"/>
        <n v="65999"/>
        <n v="54500"/>
        <n v="37260"/>
        <n v="68987"/>
        <n v="42305"/>
        <n v="65706"/>
        <n v="53243"/>
        <n v="50071"/>
        <n v="60021"/>
        <n v="43244"/>
        <n v="92834"/>
        <n v="10105"/>
        <n v="232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0"/>
    <x v="0"/>
    <x v="2"/>
    <x v="2"/>
  </r>
  <r>
    <x v="3"/>
    <x v="3"/>
    <x v="3"/>
    <x v="1"/>
    <x v="0"/>
    <x v="1"/>
    <x v="1"/>
  </r>
  <r>
    <x v="4"/>
    <x v="4"/>
    <x v="4"/>
    <x v="1"/>
    <x v="1"/>
    <x v="3"/>
    <x v="3"/>
  </r>
  <r>
    <x v="5"/>
    <x v="5"/>
    <x v="5"/>
    <x v="0"/>
    <x v="0"/>
    <x v="4"/>
    <x v="4"/>
  </r>
  <r>
    <x v="6"/>
    <x v="6"/>
    <x v="2"/>
    <x v="0"/>
    <x v="0"/>
    <x v="5"/>
    <x v="5"/>
  </r>
  <r>
    <x v="7"/>
    <x v="7"/>
    <x v="3"/>
    <x v="1"/>
    <x v="1"/>
    <x v="6"/>
    <x v="1"/>
  </r>
  <r>
    <x v="8"/>
    <x v="8"/>
    <x v="4"/>
    <x v="1"/>
    <x v="2"/>
    <x v="7"/>
    <x v="6"/>
  </r>
  <r>
    <x v="9"/>
    <x v="9"/>
    <x v="5"/>
    <x v="0"/>
    <x v="0"/>
    <x v="5"/>
    <x v="7"/>
  </r>
  <r>
    <x v="10"/>
    <x v="10"/>
    <x v="6"/>
    <x v="1"/>
    <x v="1"/>
    <x v="7"/>
    <x v="1"/>
  </r>
  <r>
    <x v="11"/>
    <x v="11"/>
    <x v="7"/>
    <x v="0"/>
    <x v="0"/>
    <x v="5"/>
    <x v="1"/>
  </r>
  <r>
    <x v="12"/>
    <x v="12"/>
    <x v="0"/>
    <x v="1"/>
    <x v="0"/>
    <x v="8"/>
    <x v="8"/>
  </r>
  <r>
    <x v="13"/>
    <x v="13"/>
    <x v="1"/>
    <x v="1"/>
    <x v="0"/>
    <x v="9"/>
    <x v="9"/>
  </r>
  <r>
    <x v="14"/>
    <x v="14"/>
    <x v="2"/>
    <x v="1"/>
    <x v="1"/>
    <x v="10"/>
    <x v="10"/>
  </r>
  <r>
    <x v="15"/>
    <x v="15"/>
    <x v="3"/>
    <x v="0"/>
    <x v="0"/>
    <x v="7"/>
    <x v="11"/>
  </r>
  <r>
    <x v="16"/>
    <x v="16"/>
    <x v="4"/>
    <x v="1"/>
    <x v="0"/>
    <x v="10"/>
    <x v="12"/>
  </r>
  <r>
    <x v="17"/>
    <x v="17"/>
    <x v="5"/>
    <x v="1"/>
    <x v="0"/>
    <x v="10"/>
    <x v="13"/>
  </r>
  <r>
    <x v="18"/>
    <x v="18"/>
    <x v="6"/>
    <x v="1"/>
    <x v="0"/>
    <x v="8"/>
    <x v="14"/>
  </r>
  <r>
    <x v="19"/>
    <x v="19"/>
    <x v="7"/>
    <x v="0"/>
    <x v="0"/>
    <x v="7"/>
    <x v="15"/>
  </r>
  <r>
    <x v="20"/>
    <x v="20"/>
    <x v="0"/>
    <x v="1"/>
    <x v="1"/>
    <x v="3"/>
    <x v="16"/>
  </r>
  <r>
    <x v="21"/>
    <x v="21"/>
    <x v="1"/>
    <x v="0"/>
    <x v="2"/>
    <x v="11"/>
    <x v="17"/>
  </r>
  <r>
    <x v="22"/>
    <x v="22"/>
    <x v="4"/>
    <x v="1"/>
    <x v="2"/>
    <x v="3"/>
    <x v="6"/>
  </r>
  <r>
    <x v="23"/>
    <x v="23"/>
    <x v="5"/>
    <x v="0"/>
    <x v="1"/>
    <x v="12"/>
    <x v="1"/>
  </r>
  <r>
    <x v="24"/>
    <x v="24"/>
    <x v="6"/>
    <x v="0"/>
    <x v="0"/>
    <x v="13"/>
    <x v="18"/>
  </r>
  <r>
    <x v="25"/>
    <x v="25"/>
    <x v="7"/>
    <x v="1"/>
    <x v="0"/>
    <x v="10"/>
    <x v="19"/>
  </r>
  <r>
    <x v="26"/>
    <x v="26"/>
    <x v="0"/>
    <x v="0"/>
    <x v="1"/>
    <x v="3"/>
    <x v="1"/>
  </r>
  <r>
    <x v="27"/>
    <x v="27"/>
    <x v="1"/>
    <x v="0"/>
    <x v="0"/>
    <x v="1"/>
    <x v="20"/>
  </r>
  <r>
    <x v="28"/>
    <x v="28"/>
    <x v="2"/>
    <x v="0"/>
    <x v="1"/>
    <x v="14"/>
    <x v="21"/>
  </r>
  <r>
    <x v="29"/>
    <x v="29"/>
    <x v="6"/>
    <x v="0"/>
    <x v="0"/>
    <x v="15"/>
    <x v="22"/>
  </r>
  <r>
    <x v="30"/>
    <x v="30"/>
    <x v="7"/>
    <x v="1"/>
    <x v="0"/>
    <x v="7"/>
    <x v="23"/>
  </r>
  <r>
    <x v="31"/>
    <x v="31"/>
    <x v="0"/>
    <x v="1"/>
    <x v="0"/>
    <x v="16"/>
    <x v="24"/>
  </r>
  <r>
    <x v="32"/>
    <x v="32"/>
    <x v="1"/>
    <x v="1"/>
    <x v="0"/>
    <x v="10"/>
    <x v="1"/>
  </r>
  <r>
    <x v="33"/>
    <x v="33"/>
    <x v="2"/>
    <x v="1"/>
    <x v="0"/>
    <x v="14"/>
    <x v="25"/>
  </r>
  <r>
    <x v="34"/>
    <x v="34"/>
    <x v="3"/>
    <x v="0"/>
    <x v="0"/>
    <x v="17"/>
    <x v="26"/>
  </r>
  <r>
    <x v="35"/>
    <x v="35"/>
    <x v="4"/>
    <x v="0"/>
    <x v="0"/>
    <x v="6"/>
    <x v="27"/>
  </r>
  <r>
    <x v="36"/>
    <x v="36"/>
    <x v="5"/>
    <x v="1"/>
    <x v="0"/>
    <x v="12"/>
    <x v="28"/>
  </r>
  <r>
    <x v="37"/>
    <x v="37"/>
    <x v="6"/>
    <x v="0"/>
    <x v="0"/>
    <x v="18"/>
    <x v="29"/>
  </r>
  <r>
    <x v="38"/>
    <x v="38"/>
    <x v="7"/>
    <x v="1"/>
    <x v="1"/>
    <x v="19"/>
    <x v="1"/>
  </r>
  <r>
    <x v="39"/>
    <x v="39"/>
    <x v="2"/>
    <x v="1"/>
    <x v="2"/>
    <x v="3"/>
    <x v="30"/>
  </r>
  <r>
    <x v="40"/>
    <x v="40"/>
    <x v="6"/>
    <x v="0"/>
    <x v="0"/>
    <x v="1"/>
    <x v="1"/>
  </r>
  <r>
    <x v="41"/>
    <x v="41"/>
    <x v="7"/>
    <x v="0"/>
    <x v="1"/>
    <x v="11"/>
    <x v="31"/>
  </r>
  <r>
    <x v="42"/>
    <x v="42"/>
    <x v="0"/>
    <x v="0"/>
    <x v="0"/>
    <x v="6"/>
    <x v="32"/>
  </r>
  <r>
    <x v="43"/>
    <x v="43"/>
    <x v="1"/>
    <x v="1"/>
    <x v="0"/>
    <x v="0"/>
    <x v="33"/>
  </r>
  <r>
    <x v="44"/>
    <x v="44"/>
    <x v="4"/>
    <x v="1"/>
    <x v="0"/>
    <x v="12"/>
    <x v="34"/>
  </r>
  <r>
    <x v="45"/>
    <x v="45"/>
    <x v="5"/>
    <x v="0"/>
    <x v="0"/>
    <x v="13"/>
    <x v="35"/>
  </r>
  <r>
    <x v="46"/>
    <x v="46"/>
    <x v="6"/>
    <x v="1"/>
    <x v="1"/>
    <x v="4"/>
    <x v="1"/>
  </r>
  <r>
    <x v="47"/>
    <x v="47"/>
    <x v="7"/>
    <x v="0"/>
    <x v="1"/>
    <x v="16"/>
    <x v="36"/>
  </r>
  <r>
    <x v="48"/>
    <x v="48"/>
    <x v="2"/>
    <x v="0"/>
    <x v="0"/>
    <x v="6"/>
    <x v="1"/>
  </r>
  <r>
    <x v="49"/>
    <x v="49"/>
    <x v="5"/>
    <x v="0"/>
    <x v="0"/>
    <x v="7"/>
    <x v="1"/>
  </r>
  <r>
    <x v="50"/>
    <x v="50"/>
    <x v="8"/>
    <x v="2"/>
    <x v="3"/>
    <x v="20"/>
    <x v="37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  <r>
    <x v="51"/>
    <x v="50"/>
    <x v="8"/>
    <x v="2"/>
    <x v="3"/>
    <x v="20"/>
    <x v="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BU79786"/>
    <s v="Christine"/>
    <s v="Dhaka"/>
    <s v="F"/>
    <s v="Married"/>
    <n v="42"/>
    <x v="0"/>
  </r>
  <r>
    <s v="QZ44356"/>
    <s v="Susan"/>
    <s v="Rajshahi"/>
    <s v="F"/>
    <s v="Single"/>
    <n v="32"/>
    <x v="1"/>
  </r>
  <r>
    <s v="AI49188"/>
    <s v="Margaret"/>
    <s v="Khulna"/>
    <s v="F"/>
    <s v="Married"/>
    <n v="48"/>
    <x v="2"/>
  </r>
  <r>
    <s v="WW63253"/>
    <s v="David"/>
    <s v="Barishal"/>
    <s v="M"/>
    <s v="Married"/>
    <n v="32"/>
    <x v="1"/>
  </r>
  <r>
    <s v="HB64268"/>
    <s v="Peter"/>
    <s v="Mymensingh"/>
    <s v="M"/>
    <s v="Single"/>
    <n v="24"/>
    <x v="3"/>
  </r>
  <r>
    <s v="OC83172"/>
    <s v="Judith"/>
    <s v="Sylhet"/>
    <s v="F"/>
    <s v="Married"/>
    <n v="30"/>
    <x v="4"/>
  </r>
  <r>
    <s v="XZ87318"/>
    <s v="Jennifer"/>
    <s v="Khulna"/>
    <s v="F"/>
    <s v="Married"/>
    <n v="36"/>
    <x v="5"/>
  </r>
  <r>
    <s v="CF85061"/>
    <s v="Michael"/>
    <s v="Barishal"/>
    <s v="M"/>
    <s v="Single"/>
    <n v="41"/>
    <x v="1"/>
  </r>
  <r>
    <s v="DY87989"/>
    <s v="John"/>
    <s v="Mymensingh"/>
    <s v="M"/>
    <s v="Divorced"/>
    <n v="47"/>
    <x v="6"/>
  </r>
  <r>
    <s v="BQ94931"/>
    <s v="Mary"/>
    <s v="Sylhet"/>
    <s v="F"/>
    <s v="Married"/>
    <n v="36"/>
    <x v="7"/>
  </r>
  <r>
    <s v="SX51350"/>
    <s v="Stephen"/>
    <s v="Rangpur"/>
    <s v="M"/>
    <s v="Single"/>
    <n v="47"/>
    <x v="1"/>
  </r>
  <r>
    <s v="VQ65197"/>
    <s v="Elizabeth"/>
    <s v="Chattogram"/>
    <s v="F"/>
    <s v="Married"/>
    <n v="36"/>
    <x v="1"/>
  </r>
  <r>
    <s v="DP39365"/>
    <s v="Mark"/>
    <s v="Dhaka"/>
    <s v="M"/>
    <s v="Married"/>
    <n v="33"/>
    <x v="8"/>
  </r>
  <r>
    <s v="SJ95423"/>
    <s v="Paul"/>
    <s v="Rajshahi"/>
    <s v="M"/>
    <s v="Married"/>
    <n v="40"/>
    <x v="9"/>
  </r>
  <r>
    <s v="IL66569"/>
    <s v="Robert"/>
    <s v="Khulna"/>
    <s v="M"/>
    <s v="Single"/>
    <n v="35"/>
    <x v="10"/>
  </r>
  <r>
    <s v="BW63560"/>
    <s v="Patricia"/>
    <s v="Barishal"/>
    <s v="F"/>
    <s v="Married"/>
    <n v="47"/>
    <x v="11"/>
  </r>
  <r>
    <s v="FV94802"/>
    <s v="Christopher"/>
    <s v="Mymensingh"/>
    <s v="M"/>
    <s v="Married"/>
    <n v="35"/>
    <x v="12"/>
  </r>
  <r>
    <s v="OE15005"/>
    <s v="Kevin"/>
    <s v="Sylhet"/>
    <s v="M"/>
    <s v="Married"/>
    <n v="35"/>
    <x v="13"/>
  </r>
  <r>
    <s v="WC83389"/>
    <s v="Anthony"/>
    <s v="Rangpur"/>
    <s v="M"/>
    <s v="Married"/>
    <n v="33"/>
    <x v="14"/>
  </r>
  <r>
    <s v="FL50705"/>
    <s v="Linda"/>
    <s v="Chattogram"/>
    <s v="F"/>
    <s v="Married"/>
    <n v="47"/>
    <x v="15"/>
  </r>
  <r>
    <s v="ZK25313"/>
    <s v="Richard"/>
    <s v="Dhaka"/>
    <s v="M"/>
    <s v="Single"/>
    <n v="24"/>
    <x v="16"/>
  </r>
  <r>
    <s v="SV62436"/>
    <s v="Barbara"/>
    <s v="Rajshahi"/>
    <s v="F"/>
    <s v="Divorced"/>
    <n v="28"/>
    <x v="17"/>
  </r>
  <r>
    <s v="YH23384"/>
    <s v="Ian"/>
    <s v="Mymensingh"/>
    <s v="M"/>
    <s v="Divorced"/>
    <n v="24"/>
    <x v="6"/>
  </r>
  <r>
    <s v="TZ98966"/>
    <s v="Lynette"/>
    <s v="Sylhet"/>
    <s v="F"/>
    <s v="Single"/>
    <n v="44"/>
    <x v="1"/>
  </r>
  <r>
    <s v="HM55802"/>
    <s v="Robyn"/>
    <s v="Rangpur"/>
    <s v="F"/>
    <s v="Married"/>
    <n v="45"/>
    <x v="18"/>
  </r>
  <r>
    <s v="FS42516"/>
    <s v="Craig"/>
    <s v="Chattogram"/>
    <s v="M"/>
    <s v="Married"/>
    <n v="35"/>
    <x v="19"/>
  </r>
  <r>
    <s v="US89481"/>
    <s v="Anne"/>
    <s v="Dhaka"/>
    <s v="F"/>
    <s v="Single"/>
    <n v="24"/>
    <x v="1"/>
  </r>
  <r>
    <s v="HO30839"/>
    <s v="Karen"/>
    <s v="Rajshahi"/>
    <s v="F"/>
    <s v="Married"/>
    <n v="32"/>
    <x v="20"/>
  </r>
  <r>
    <s v="GE62437"/>
    <s v="Helen"/>
    <s v="Khulna"/>
    <s v="F"/>
    <s v="Single"/>
    <n v="31"/>
    <x v="21"/>
  </r>
  <r>
    <s v="EJ77678"/>
    <s v="Diane"/>
    <s v="Rangpur"/>
    <s v="F"/>
    <s v="Married"/>
    <n v="49"/>
    <x v="22"/>
  </r>
  <r>
    <s v="SV85652"/>
    <s v="William"/>
    <s v="Chattogram"/>
    <s v="M"/>
    <s v="Married"/>
    <n v="47"/>
    <x v="23"/>
  </r>
  <r>
    <s v="UL64533"/>
    <s v="Gregory"/>
    <s v="Dhaka"/>
    <s v="M"/>
    <s v="Married"/>
    <n v="39"/>
    <x v="24"/>
  </r>
  <r>
    <s v="PF41800"/>
    <s v="Wayne"/>
    <s v="Rajshahi"/>
    <s v="M"/>
    <s v="Married"/>
    <n v="35"/>
    <x v="1"/>
  </r>
  <r>
    <s v="AO98601"/>
    <s v="Andrew"/>
    <s v="Khulna"/>
    <s v="M"/>
    <s v="Married"/>
    <n v="31"/>
    <x v="25"/>
  </r>
  <r>
    <s v="SK67821"/>
    <s v="Sandra"/>
    <s v="Barishal"/>
    <s v="F"/>
    <s v="Married"/>
    <n v="29"/>
    <x v="26"/>
  </r>
  <r>
    <s v="YV55495"/>
    <s v="Wendy"/>
    <s v="Mymensingh"/>
    <s v="F"/>
    <s v="Married"/>
    <n v="41"/>
    <x v="27"/>
  </r>
  <r>
    <s v="KY38074"/>
    <s v="Grant"/>
    <s v="Sylhet"/>
    <s v="M"/>
    <s v="Married"/>
    <n v="44"/>
    <x v="28"/>
  </r>
  <r>
    <s v="DM79012"/>
    <s v="Janet"/>
    <s v="Rangpur"/>
    <s v="F"/>
    <s v="Married"/>
    <n v="27"/>
    <x v="29"/>
  </r>
  <r>
    <s v="CM61827"/>
    <s v="James"/>
    <s v="Chattogram"/>
    <s v="M"/>
    <s v="Single"/>
    <n v="43"/>
    <x v="1"/>
  </r>
  <r>
    <s v="WC35801"/>
    <s v="Bruce"/>
    <s v="Khulna"/>
    <s v="M"/>
    <s v="Divorced"/>
    <n v="24"/>
    <x v="30"/>
  </r>
  <r>
    <s v="QG25316"/>
    <s v="Heather"/>
    <s v="Rangpur"/>
    <s v="F"/>
    <s v="Married"/>
    <n v="32"/>
    <x v="1"/>
  </r>
  <r>
    <s v="MB98372"/>
    <s v="Pamela"/>
    <s v="Chattogram"/>
    <s v="F"/>
    <s v="Single"/>
    <n v="28"/>
    <x v="31"/>
  </r>
  <r>
    <s v="IL19217"/>
    <s v="Carol"/>
    <s v="Dhaka"/>
    <s v="F"/>
    <s v="Married"/>
    <n v="41"/>
    <x v="32"/>
  </r>
  <r>
    <s v="SR38658"/>
    <s v="Brian"/>
    <s v="Rajshahi"/>
    <s v="M"/>
    <s v="Married"/>
    <n v="42"/>
    <x v="33"/>
  </r>
  <r>
    <s v="DH41343"/>
    <s v="Steven"/>
    <s v="Mymensingh"/>
    <s v="M"/>
    <s v="Married"/>
    <n v="44"/>
    <x v="34"/>
  </r>
  <r>
    <s v="HG65722"/>
    <s v="Janice"/>
    <s v="Sylhet"/>
    <s v="F"/>
    <s v="Married"/>
    <n v="45"/>
    <x v="35"/>
  </r>
  <r>
    <s v="BU27331"/>
    <s v="Philip"/>
    <s v="Rangpur"/>
    <s v="M"/>
    <s v="Single"/>
    <n v="30"/>
    <x v="1"/>
  </r>
  <r>
    <s v="XM45289"/>
    <s v="Julie"/>
    <s v="Chattogram"/>
    <s v="F"/>
    <s v="Single"/>
    <n v="39"/>
    <x v="36"/>
  </r>
  <r>
    <s v="KP34198"/>
    <s v="Suzanne"/>
    <s v="Khulna"/>
    <s v="F"/>
    <s v="Married"/>
    <n v="41"/>
    <x v="1"/>
  </r>
  <r>
    <s v="WE95729"/>
    <s v="Lorraine"/>
    <s v="Sylhet"/>
    <s v="F"/>
    <s v="Married"/>
    <n v="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1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1"/>
        <item x="35"/>
        <item x="20"/>
        <item x="17"/>
        <item x="6"/>
        <item x="18"/>
        <item x="23"/>
        <item x="36"/>
        <item x="11"/>
        <item x="12"/>
        <item x="7"/>
        <item x="13"/>
        <item x="26"/>
        <item x="28"/>
        <item x="33"/>
        <item x="3"/>
        <item x="2"/>
        <item x="31"/>
        <item x="14"/>
        <item x="30"/>
        <item x="25"/>
        <item x="5"/>
        <item x="0"/>
        <item x="16"/>
        <item x="32"/>
        <item x="4"/>
        <item x="29"/>
        <item x="24"/>
        <item x="15"/>
        <item x="27"/>
        <item x="22"/>
        <item x="8"/>
        <item x="10"/>
        <item x="21"/>
        <item x="34"/>
        <item x="19"/>
        <item x="9"/>
        <item t="default"/>
      </items>
    </pivotField>
  </pivotFields>
  <rowFields count="1"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Income" fld="6" baseField="0" baseItem="0"/>
  </dataFields>
  <formats count="7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6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2:B26" firstHeaderRow="1" firstDataRow="1" firstDataCol="1"/>
  <pivotFields count="7">
    <pivotField dataField="1" showAll="0">
      <items count="53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5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x="5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>
      <items count="22">
        <item x="3"/>
        <item x="18"/>
        <item x="11"/>
        <item x="17"/>
        <item x="4"/>
        <item x="14"/>
        <item x="1"/>
        <item x="8"/>
        <item x="10"/>
        <item x="5"/>
        <item x="16"/>
        <item x="9"/>
        <item x="6"/>
        <item x="0"/>
        <item x="19"/>
        <item x="12"/>
        <item x="13"/>
        <item x="7"/>
        <item x="2"/>
        <item x="15"/>
        <item x="20"/>
        <item t="default"/>
      </items>
    </pivotField>
    <pivotField showAll="0">
      <items count="40">
        <item x="1"/>
        <item x="35"/>
        <item x="20"/>
        <item x="17"/>
        <item x="6"/>
        <item x="18"/>
        <item x="23"/>
        <item x="36"/>
        <item x="11"/>
        <item x="12"/>
        <item x="7"/>
        <item x="13"/>
        <item x="26"/>
        <item x="28"/>
        <item x="33"/>
        <item x="3"/>
        <item x="2"/>
        <item x="31"/>
        <item x="14"/>
        <item x="30"/>
        <item x="25"/>
        <item x="5"/>
        <item x="0"/>
        <item x="16"/>
        <item x="32"/>
        <item x="4"/>
        <item x="29"/>
        <item x="24"/>
        <item x="15"/>
        <item x="27"/>
        <item x="22"/>
        <item x="8"/>
        <item x="10"/>
        <item x="21"/>
        <item x="34"/>
        <item x="19"/>
        <item x="9"/>
        <item x="37"/>
        <item x="38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formats count="7"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B8" firstHeaderRow="1" firstDataRow="1" firstDataCol="1"/>
  <pivotFields count="7">
    <pivotField dataField="1" showAll="0">
      <items count="53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5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x="51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>
      <items count="22">
        <item x="3"/>
        <item x="18"/>
        <item x="11"/>
        <item x="17"/>
        <item x="4"/>
        <item x="14"/>
        <item x="1"/>
        <item x="8"/>
        <item x="10"/>
        <item x="5"/>
        <item x="16"/>
        <item x="9"/>
        <item x="6"/>
        <item x="0"/>
        <item x="19"/>
        <item x="12"/>
        <item x="13"/>
        <item x="7"/>
        <item x="2"/>
        <item x="15"/>
        <item x="20"/>
        <item t="default"/>
      </items>
    </pivotField>
    <pivotField showAll="0">
      <items count="40">
        <item x="1"/>
        <item x="35"/>
        <item x="20"/>
        <item x="17"/>
        <item x="6"/>
        <item x="18"/>
        <item x="23"/>
        <item x="36"/>
        <item x="11"/>
        <item x="12"/>
        <item x="7"/>
        <item x="13"/>
        <item x="26"/>
        <item x="28"/>
        <item x="33"/>
        <item x="3"/>
        <item x="2"/>
        <item x="31"/>
        <item x="14"/>
        <item x="30"/>
        <item x="25"/>
        <item x="5"/>
        <item x="0"/>
        <item x="16"/>
        <item x="32"/>
        <item x="4"/>
        <item x="29"/>
        <item x="24"/>
        <item x="15"/>
        <item x="27"/>
        <item x="22"/>
        <item x="8"/>
        <item x="10"/>
        <item x="21"/>
        <item x="34"/>
        <item x="19"/>
        <item x="9"/>
        <item x="37"/>
        <item x="38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2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A116" firstHeaderRow="1" firstDataRow="1" firstDataCol="1"/>
  <pivotFields count="7">
    <pivotField axis="axisRow" multipleItemSelectionAllowed="1" showAll="0">
      <items count="53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5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h="1" x="51"/>
        <item t="default"/>
      </items>
    </pivotField>
    <pivotField axis="axisRow" showAll="0" varSubtotal="1">
      <items count="52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x="50"/>
        <item t="var"/>
      </items>
    </pivotField>
    <pivotField axis="axisRow" showAll="0">
      <items count="10">
        <item x="3"/>
        <item x="7"/>
        <item x="0"/>
        <item x="2"/>
        <item x="4"/>
        <item x="1"/>
        <item x="6"/>
        <item x="5"/>
        <item x="8"/>
        <item t="default"/>
      </items>
    </pivotField>
    <pivotField showAll="0"/>
    <pivotField showAll="0"/>
    <pivotField showAll="0"/>
    <pivotField showAll="0"/>
  </pivotFields>
  <rowFields count="3">
    <field x="2"/>
    <field x="1"/>
    <field x="0"/>
  </rowFields>
  <rowItems count="112">
    <i>
      <x/>
    </i>
    <i r="1">
      <x v="10"/>
    </i>
    <i r="2">
      <x v="45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1"/>
    </i>
    <i r="1">
      <x v="18"/>
    </i>
    <i r="2">
      <x v="7"/>
    </i>
    <i r="1">
      <x v="24"/>
    </i>
    <i r="2">
      <x v="46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40"/>
    </i>
    <i r="1">
      <x v="6"/>
    </i>
    <i r="2">
      <x v="21"/>
    </i>
    <i r="1">
      <x v="7"/>
    </i>
    <i r="2">
      <x v="4"/>
    </i>
    <i r="1">
      <x v="14"/>
    </i>
    <i r="2">
      <x v="39"/>
    </i>
    <i r="1">
      <x v="31"/>
    </i>
    <i r="2">
      <x v="10"/>
    </i>
    <i r="1">
      <x v="39"/>
    </i>
    <i r="2">
      <x v="50"/>
    </i>
    <i>
      <x v="3"/>
    </i>
    <i r="1">
      <x/>
    </i>
    <i r="2">
      <x v="1"/>
    </i>
    <i r="1">
      <x v="5"/>
    </i>
    <i r="2">
      <x v="42"/>
    </i>
    <i r="1">
      <x v="16"/>
    </i>
    <i r="2">
      <x v="16"/>
    </i>
    <i r="1">
      <x v="21"/>
    </i>
    <i r="2">
      <x v="47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8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9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3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4"/>
    </i>
    <i r="1">
      <x v="29"/>
    </i>
    <i r="2">
      <x v="38"/>
    </i>
    <i r="1">
      <x v="32"/>
    </i>
    <i r="2">
      <x v="2"/>
    </i>
    <i>
      <x v="8"/>
    </i>
    <i r="1">
      <x v="50"/>
    </i>
    <i r="2"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M7" sqref="M7"/>
    </sheetView>
  </sheetViews>
  <sheetFormatPr defaultRowHeight="13.2" x14ac:dyDescent="0.25"/>
  <cols>
    <col min="1" max="1" width="13.33203125" bestFit="1" customWidth="1"/>
    <col min="2" max="2" width="14" bestFit="1" customWidth="1"/>
  </cols>
  <sheetData>
    <row r="2" spans="1:2" x14ac:dyDescent="0.25">
      <c r="A2" s="31" t="s">
        <v>192</v>
      </c>
      <c r="B2" s="32"/>
    </row>
    <row r="3" spans="1:2" x14ac:dyDescent="0.25">
      <c r="A3" s="14" t="s">
        <v>186</v>
      </c>
      <c r="B3" s="15" t="s">
        <v>189</v>
      </c>
    </row>
    <row r="4" spans="1:2" x14ac:dyDescent="0.25">
      <c r="A4" s="16">
        <v>0</v>
      </c>
      <c r="B4" s="17">
        <v>0</v>
      </c>
    </row>
    <row r="5" spans="1:2" x14ac:dyDescent="0.25">
      <c r="A5" s="16">
        <v>10105</v>
      </c>
      <c r="B5" s="17">
        <v>10105</v>
      </c>
    </row>
    <row r="6" spans="1:2" x14ac:dyDescent="0.25">
      <c r="A6" s="16">
        <v>10511</v>
      </c>
      <c r="B6" s="17">
        <v>10511</v>
      </c>
    </row>
    <row r="7" spans="1:2" x14ac:dyDescent="0.25">
      <c r="A7" s="16">
        <v>13789</v>
      </c>
      <c r="B7" s="17">
        <v>13789</v>
      </c>
    </row>
    <row r="8" spans="1:2" x14ac:dyDescent="0.25">
      <c r="A8" s="16">
        <v>14072</v>
      </c>
      <c r="B8" s="17">
        <v>28144</v>
      </c>
    </row>
    <row r="9" spans="1:2" x14ac:dyDescent="0.25">
      <c r="A9" s="16">
        <v>17870</v>
      </c>
      <c r="B9" s="17">
        <v>17870</v>
      </c>
    </row>
    <row r="10" spans="1:2" x14ac:dyDescent="0.25">
      <c r="A10" s="16">
        <v>23158</v>
      </c>
      <c r="B10" s="17">
        <v>23158</v>
      </c>
    </row>
    <row r="11" spans="1:2" x14ac:dyDescent="0.25">
      <c r="A11" s="16">
        <v>23218</v>
      </c>
      <c r="B11" s="17">
        <v>23218</v>
      </c>
    </row>
    <row r="12" spans="1:2" x14ac:dyDescent="0.25">
      <c r="A12" s="16">
        <v>24599</v>
      </c>
      <c r="B12" s="17">
        <v>24599</v>
      </c>
    </row>
    <row r="13" spans="1:2" x14ac:dyDescent="0.25">
      <c r="A13" s="16">
        <v>25049</v>
      </c>
      <c r="B13" s="17">
        <v>25049</v>
      </c>
    </row>
    <row r="14" spans="1:2" x14ac:dyDescent="0.25">
      <c r="A14" s="16">
        <v>28812</v>
      </c>
      <c r="B14" s="17">
        <v>28812</v>
      </c>
    </row>
    <row r="15" spans="1:2" x14ac:dyDescent="0.25">
      <c r="A15" s="16">
        <v>28855</v>
      </c>
      <c r="B15" s="17">
        <v>28855</v>
      </c>
    </row>
    <row r="16" spans="1:2" x14ac:dyDescent="0.25">
      <c r="A16" s="16">
        <v>37260</v>
      </c>
      <c r="B16" s="17">
        <v>37260</v>
      </c>
    </row>
    <row r="17" spans="1:2" x14ac:dyDescent="0.25">
      <c r="A17" s="16">
        <v>42305</v>
      </c>
      <c r="B17" s="17">
        <v>42305</v>
      </c>
    </row>
    <row r="18" spans="1:2" x14ac:dyDescent="0.25">
      <c r="A18" s="16">
        <v>43244</v>
      </c>
      <c r="B18" s="17">
        <v>43244</v>
      </c>
    </row>
    <row r="19" spans="1:2" x14ac:dyDescent="0.25">
      <c r="A19" s="16">
        <v>43836</v>
      </c>
      <c r="B19" s="17">
        <v>43836</v>
      </c>
    </row>
    <row r="20" spans="1:2" x14ac:dyDescent="0.25">
      <c r="A20" s="16">
        <v>48767</v>
      </c>
      <c r="B20" s="17">
        <v>48767</v>
      </c>
    </row>
    <row r="21" spans="1:2" x14ac:dyDescent="0.25">
      <c r="A21" s="16">
        <v>50071</v>
      </c>
      <c r="B21" s="17">
        <v>50071</v>
      </c>
    </row>
    <row r="22" spans="1:2" x14ac:dyDescent="0.25">
      <c r="A22" s="16">
        <v>51148</v>
      </c>
      <c r="B22" s="17">
        <v>51148</v>
      </c>
    </row>
    <row r="23" spans="1:2" x14ac:dyDescent="0.25">
      <c r="A23" s="16">
        <v>53243</v>
      </c>
      <c r="B23" s="17">
        <v>53243</v>
      </c>
    </row>
    <row r="24" spans="1:2" x14ac:dyDescent="0.25">
      <c r="A24" s="16">
        <v>54500</v>
      </c>
      <c r="B24" s="17">
        <v>54500</v>
      </c>
    </row>
    <row r="25" spans="1:2" x14ac:dyDescent="0.25">
      <c r="A25" s="16">
        <v>55350</v>
      </c>
      <c r="B25" s="17">
        <v>55350</v>
      </c>
    </row>
    <row r="26" spans="1:2" x14ac:dyDescent="0.25">
      <c r="A26" s="16">
        <v>56274</v>
      </c>
      <c r="B26" s="17">
        <v>56274</v>
      </c>
    </row>
    <row r="27" spans="1:2" x14ac:dyDescent="0.25">
      <c r="A27" s="16">
        <v>57749</v>
      </c>
      <c r="B27" s="17">
        <v>57749</v>
      </c>
    </row>
    <row r="28" spans="1:2" x14ac:dyDescent="0.25">
      <c r="A28" s="16">
        <v>60021</v>
      </c>
      <c r="B28" s="17">
        <v>60021</v>
      </c>
    </row>
    <row r="29" spans="1:2" x14ac:dyDescent="0.25">
      <c r="A29" s="16">
        <v>62902</v>
      </c>
      <c r="B29" s="17">
        <v>62902</v>
      </c>
    </row>
    <row r="30" spans="1:2" x14ac:dyDescent="0.25">
      <c r="A30" s="16">
        <v>65706</v>
      </c>
      <c r="B30" s="17">
        <v>65706</v>
      </c>
    </row>
    <row r="31" spans="1:2" x14ac:dyDescent="0.25">
      <c r="A31" s="16">
        <v>65999</v>
      </c>
      <c r="B31" s="17">
        <v>65999</v>
      </c>
    </row>
    <row r="32" spans="1:2" x14ac:dyDescent="0.25">
      <c r="A32" s="16">
        <v>66140</v>
      </c>
      <c r="B32" s="17">
        <v>66140</v>
      </c>
    </row>
    <row r="33" spans="1:2" x14ac:dyDescent="0.25">
      <c r="A33" s="16">
        <v>68987</v>
      </c>
      <c r="B33" s="17">
        <v>68987</v>
      </c>
    </row>
    <row r="34" spans="1:2" x14ac:dyDescent="0.25">
      <c r="A34" s="16">
        <v>75690</v>
      </c>
      <c r="B34" s="17">
        <v>75690</v>
      </c>
    </row>
    <row r="35" spans="1:2" x14ac:dyDescent="0.25">
      <c r="A35" s="16">
        <v>77026</v>
      </c>
      <c r="B35" s="17">
        <v>77026</v>
      </c>
    </row>
    <row r="36" spans="1:2" x14ac:dyDescent="0.25">
      <c r="A36" s="16">
        <v>83689</v>
      </c>
      <c r="B36" s="17">
        <v>83689</v>
      </c>
    </row>
    <row r="37" spans="1:2" x14ac:dyDescent="0.25">
      <c r="A37" s="16">
        <v>86584</v>
      </c>
      <c r="B37" s="17">
        <v>86584</v>
      </c>
    </row>
    <row r="38" spans="1:2" x14ac:dyDescent="0.25">
      <c r="A38" s="16">
        <v>92834</v>
      </c>
      <c r="B38" s="17">
        <v>92834</v>
      </c>
    </row>
    <row r="39" spans="1:2" x14ac:dyDescent="0.25">
      <c r="A39" s="16">
        <v>97541</v>
      </c>
      <c r="B39" s="17">
        <v>97541</v>
      </c>
    </row>
    <row r="40" spans="1:2" x14ac:dyDescent="0.25">
      <c r="A40" s="16">
        <v>99845</v>
      </c>
      <c r="B40" s="17">
        <v>99845</v>
      </c>
    </row>
    <row r="41" spans="1:2" x14ac:dyDescent="0.25">
      <c r="A41" s="18" t="s">
        <v>188</v>
      </c>
      <c r="B41" s="19">
        <v>1830821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6"/>
  <sheetViews>
    <sheetView workbookViewId="0">
      <selection activeCell="P13" sqref="P13"/>
    </sheetView>
  </sheetViews>
  <sheetFormatPr defaultRowHeight="13.2" x14ac:dyDescent="0.25"/>
  <cols>
    <col min="1" max="1" width="13.33203125" customWidth="1"/>
    <col min="2" max="2" width="10.88671875" customWidth="1"/>
    <col min="3" max="3" width="6" customWidth="1"/>
    <col min="4" max="4" width="8.44140625" customWidth="1"/>
    <col min="5" max="5" width="15.5546875" customWidth="1"/>
    <col min="6" max="6" width="6" customWidth="1"/>
    <col min="7" max="7" width="7.6640625" customWidth="1"/>
    <col min="8" max="8" width="6" customWidth="1"/>
    <col min="9" max="9" width="12" customWidth="1"/>
    <col min="10" max="10" width="6" customWidth="1"/>
    <col min="11" max="11" width="8.88671875" customWidth="1"/>
    <col min="12" max="12" width="6" customWidth="1"/>
    <col min="13" max="13" width="13.77734375" customWidth="1"/>
    <col min="14" max="14" width="6.77734375" customWidth="1"/>
    <col min="15" max="15" width="11" customWidth="1"/>
    <col min="16" max="38" width="6" customWidth="1"/>
    <col min="39" max="39" width="8" customWidth="1"/>
    <col min="40" max="40" width="7" customWidth="1"/>
    <col min="41" max="41" width="11.33203125" bestFit="1" customWidth="1"/>
  </cols>
  <sheetData>
    <row r="4" spans="1:11" x14ac:dyDescent="0.25">
      <c r="A4" s="36" t="s">
        <v>183</v>
      </c>
      <c r="B4" s="37"/>
      <c r="E4" s="33" t="s">
        <v>193</v>
      </c>
      <c r="F4" s="34"/>
      <c r="G4" s="35"/>
      <c r="I4" s="33" t="s">
        <v>196</v>
      </c>
      <c r="J4" s="34"/>
      <c r="K4" s="35"/>
    </row>
    <row r="5" spans="1:11" x14ac:dyDescent="0.25">
      <c r="A5" s="14" t="s">
        <v>186</v>
      </c>
      <c r="B5" s="15" t="s">
        <v>190</v>
      </c>
      <c r="E5" s="21" t="s">
        <v>185</v>
      </c>
      <c r="F5" s="26">
        <v>26</v>
      </c>
      <c r="G5" s="22">
        <f>F5/($F$5+$F$6)</f>
        <v>0.52</v>
      </c>
      <c r="I5" s="21" t="s">
        <v>184</v>
      </c>
      <c r="J5" s="26">
        <v>24</v>
      </c>
      <c r="K5" s="22">
        <f>J5/($J$5+$J$6)</f>
        <v>0.48</v>
      </c>
    </row>
    <row r="6" spans="1:11" x14ac:dyDescent="0.25">
      <c r="A6" s="16" t="s">
        <v>10</v>
      </c>
      <c r="B6" s="17">
        <v>26</v>
      </c>
      <c r="E6" s="23" t="s">
        <v>194</v>
      </c>
      <c r="F6" s="24">
        <v>24</v>
      </c>
      <c r="G6" s="25">
        <f>F6/($F$5+$F$6)</f>
        <v>0.48</v>
      </c>
      <c r="I6" s="23" t="s">
        <v>194</v>
      </c>
      <c r="J6" s="24">
        <v>26</v>
      </c>
      <c r="K6" s="25">
        <f>J6/($J$5+$J$6)</f>
        <v>0.52</v>
      </c>
    </row>
    <row r="7" spans="1:11" x14ac:dyDescent="0.25">
      <c r="A7" s="16" t="s">
        <v>22</v>
      </c>
      <c r="B7" s="17">
        <v>24</v>
      </c>
    </row>
    <row r="8" spans="1:11" x14ac:dyDescent="0.25">
      <c r="A8" s="18" t="s">
        <v>188</v>
      </c>
      <c r="B8" s="19">
        <v>50</v>
      </c>
    </row>
    <row r="21" spans="1:15" x14ac:dyDescent="0.25">
      <c r="A21" s="36" t="s">
        <v>191</v>
      </c>
      <c r="B21" s="37"/>
      <c r="E21" s="33" t="s">
        <v>195</v>
      </c>
      <c r="F21" s="34"/>
      <c r="G21" s="35"/>
      <c r="I21" s="33" t="s">
        <v>197</v>
      </c>
      <c r="J21" s="34"/>
      <c r="K21" s="35"/>
      <c r="M21" s="33" t="s">
        <v>198</v>
      </c>
      <c r="N21" s="34"/>
      <c r="O21" s="35"/>
    </row>
    <row r="22" spans="1:15" x14ac:dyDescent="0.25">
      <c r="A22" s="14" t="s">
        <v>186</v>
      </c>
      <c r="B22" s="15" t="s">
        <v>190</v>
      </c>
      <c r="E22" s="21" t="s">
        <v>35</v>
      </c>
      <c r="F22" s="20">
        <v>4</v>
      </c>
      <c r="G22" s="22">
        <f>F22/($F$22+$F$23)</f>
        <v>0.08</v>
      </c>
      <c r="I22" s="21" t="s">
        <v>11</v>
      </c>
      <c r="J22" s="20">
        <v>33</v>
      </c>
      <c r="K22" s="22">
        <f>J22/($J$22+$J$23)</f>
        <v>0.66</v>
      </c>
      <c r="M22" s="21" t="s">
        <v>15</v>
      </c>
      <c r="N22" s="20">
        <v>13</v>
      </c>
      <c r="O22" s="22">
        <f>N22/($N$22+$N$23)</f>
        <v>0.26</v>
      </c>
    </row>
    <row r="23" spans="1:15" x14ac:dyDescent="0.25">
      <c r="A23" s="16" t="s">
        <v>35</v>
      </c>
      <c r="B23" s="17">
        <v>4</v>
      </c>
      <c r="E23" s="23" t="s">
        <v>194</v>
      </c>
      <c r="F23" s="24">
        <f>GETPIVOTDATA("ID",$A$22,"MaritalStatus","Married")+GETPIVOTDATA("ID",$A$22,"MaritalStatus","Single")</f>
        <v>46</v>
      </c>
      <c r="G23" s="25">
        <f>F23/($F$22+$F$23)</f>
        <v>0.92</v>
      </c>
      <c r="I23" s="23" t="s">
        <v>194</v>
      </c>
      <c r="J23" s="24">
        <f>GETPIVOTDATA("ID",$A$22,"MaritalStatus","Divorced")+GETPIVOTDATA("ID",$A$22,"MaritalStatus","Single")</f>
        <v>17</v>
      </c>
      <c r="K23" s="25">
        <f>J23/($J$22+$J$23)</f>
        <v>0.34</v>
      </c>
      <c r="M23" s="23" t="s">
        <v>194</v>
      </c>
      <c r="N23" s="24">
        <f>GETPIVOTDATA("ID",$A$22,"MaritalStatus","Married")+GETPIVOTDATA("ID",$A$22,"MaritalStatus","Divorced")</f>
        <v>37</v>
      </c>
      <c r="O23" s="25">
        <f>N23/($N$22+$N$23)</f>
        <v>0.74</v>
      </c>
    </row>
    <row r="24" spans="1:15" x14ac:dyDescent="0.25">
      <c r="A24" s="16" t="s">
        <v>11</v>
      </c>
      <c r="B24" s="17">
        <v>33</v>
      </c>
    </row>
    <row r="25" spans="1:15" x14ac:dyDescent="0.25">
      <c r="A25" s="16" t="s">
        <v>15</v>
      </c>
      <c r="B25" s="17">
        <v>13</v>
      </c>
    </row>
    <row r="26" spans="1:15" x14ac:dyDescent="0.25">
      <c r="A26" s="18" t="s">
        <v>188</v>
      </c>
      <c r="B26" s="19">
        <v>50</v>
      </c>
    </row>
  </sheetData>
  <mergeCells count="7">
    <mergeCell ref="M21:O21"/>
    <mergeCell ref="A21:B21"/>
    <mergeCell ref="A4:B4"/>
    <mergeCell ref="E21:G21"/>
    <mergeCell ref="E4:G4"/>
    <mergeCell ref="I4:K4"/>
    <mergeCell ref="I21:K2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16"/>
  <sheetViews>
    <sheetView workbookViewId="0">
      <selection activeCell="A6" sqref="A6"/>
    </sheetView>
  </sheetViews>
  <sheetFormatPr defaultRowHeight="13.2" x14ac:dyDescent="0.25"/>
  <cols>
    <col min="1" max="1" width="22.5546875" customWidth="1"/>
    <col min="2" max="2" width="7.77734375" customWidth="1"/>
    <col min="3" max="3" width="6.77734375" customWidth="1"/>
    <col min="4" max="4" width="8.33203125" customWidth="1"/>
    <col min="5" max="5" width="8" customWidth="1"/>
    <col min="6" max="6" width="5.6640625" customWidth="1"/>
    <col min="7" max="7" width="6.21875" customWidth="1"/>
    <col min="8" max="8" width="5.6640625" customWidth="1"/>
    <col min="9" max="9" width="8.88671875" customWidth="1"/>
    <col min="10" max="10" width="11.44140625" customWidth="1"/>
    <col min="11" max="11" width="5.6640625" customWidth="1"/>
    <col min="12" max="13" width="5.88671875" customWidth="1"/>
    <col min="14" max="14" width="9" customWidth="1"/>
    <col min="15" max="15" width="6" customWidth="1"/>
    <col min="16" max="16" width="8.21875" customWidth="1"/>
    <col min="17" max="17" width="7.88671875" customWidth="1"/>
    <col min="18" max="18" width="5.88671875" customWidth="1"/>
    <col min="19" max="19" width="3.5546875" customWidth="1"/>
    <col min="20" max="20" width="6.5546875" customWidth="1"/>
    <col min="21" max="21" width="5.77734375" customWidth="1"/>
    <col min="22" max="22" width="6.5546875" customWidth="1"/>
    <col min="23" max="23" width="8" customWidth="1"/>
    <col min="24" max="24" width="5.33203125" customWidth="1"/>
    <col min="25" max="25" width="6.44140625" customWidth="1"/>
    <col min="26" max="26" width="5" customWidth="1"/>
    <col min="27" max="27" width="6.21875" customWidth="1"/>
    <col min="28" max="28" width="5.88671875" customWidth="1"/>
    <col min="29" max="29" width="5.77734375" customWidth="1"/>
    <col min="30" max="30" width="8.33203125" customWidth="1"/>
    <col min="31" max="31" width="7.5546875" customWidth="1"/>
    <col min="32" max="32" width="8.77734375" customWidth="1"/>
    <col min="33" max="34" width="5.21875" customWidth="1"/>
    <col min="35" max="35" width="7.44140625" customWidth="1"/>
    <col min="36" max="36" width="7.21875" customWidth="1"/>
    <col min="37" max="37" width="7.5546875" customWidth="1"/>
    <col min="38" max="38" width="4.77734375" customWidth="1"/>
    <col min="39" max="39" width="5.6640625" customWidth="1"/>
    <col min="40" max="40" width="5.77734375" customWidth="1"/>
    <col min="41" max="41" width="7.77734375" customWidth="1"/>
    <col min="42" max="42" width="7" customWidth="1"/>
    <col min="43" max="43" width="6.6640625" customWidth="1"/>
    <col min="44" max="44" width="7.21875" customWidth="1"/>
    <col min="45" max="45" width="8.21875" customWidth="1"/>
    <col min="46" max="46" width="7" customWidth="1"/>
    <col min="47" max="47" width="6.44140625" customWidth="1"/>
    <col min="48" max="48" width="8.5546875" customWidth="1"/>
    <col min="49" max="49" width="7" customWidth="1"/>
    <col min="50" max="50" width="7.109375" customWidth="1"/>
    <col min="51" max="51" width="7.21875" customWidth="1"/>
    <col min="52" max="52" width="7" customWidth="1"/>
    <col min="53" max="53" width="11.33203125" customWidth="1"/>
    <col min="54" max="54" width="10.6640625" customWidth="1"/>
    <col min="55" max="55" width="13.77734375" customWidth="1"/>
    <col min="56" max="56" width="10.5546875" customWidth="1"/>
    <col min="57" max="57" width="13.6640625" customWidth="1"/>
    <col min="58" max="58" width="10.21875" customWidth="1"/>
    <col min="59" max="59" width="13.33203125" customWidth="1"/>
    <col min="60" max="60" width="10.77734375" customWidth="1"/>
    <col min="61" max="61" width="13.88671875" customWidth="1"/>
    <col min="62" max="62" width="10.33203125" customWidth="1"/>
    <col min="63" max="63" width="13.44140625" customWidth="1"/>
    <col min="64" max="64" width="10.109375" customWidth="1"/>
    <col min="65" max="65" width="13.21875" customWidth="1"/>
    <col min="66" max="66" width="10.44140625" customWidth="1"/>
    <col min="67" max="67" width="13.5546875" customWidth="1"/>
    <col min="68" max="68" width="10.44140625" customWidth="1"/>
    <col min="69" max="69" width="13.5546875" customWidth="1"/>
    <col min="70" max="70" width="10.33203125" customWidth="1"/>
    <col min="71" max="71" width="13.44140625" customWidth="1"/>
    <col min="72" max="72" width="10.33203125" customWidth="1"/>
    <col min="73" max="73" width="13.44140625" customWidth="1"/>
    <col min="74" max="74" width="10.33203125" customWidth="1"/>
    <col min="75" max="75" width="13.44140625" customWidth="1"/>
    <col min="76" max="76" width="7.21875" customWidth="1"/>
    <col min="77" max="77" width="10.21875" customWidth="1"/>
    <col min="78" max="78" width="10" customWidth="1"/>
    <col min="79" max="79" width="13.109375" customWidth="1"/>
    <col min="80" max="80" width="10.33203125" customWidth="1"/>
    <col min="81" max="81" width="13.44140625" customWidth="1"/>
    <col min="82" max="82" width="10.44140625" customWidth="1"/>
    <col min="83" max="83" width="13.5546875" customWidth="1"/>
    <col min="84" max="84" width="10.5546875" customWidth="1"/>
    <col min="85" max="85" width="13.6640625" customWidth="1"/>
    <col min="86" max="86" width="11.109375" customWidth="1"/>
    <col min="87" max="87" width="14.21875" customWidth="1"/>
    <col min="88" max="88" width="11.109375" customWidth="1"/>
    <col min="89" max="89" width="14.21875" customWidth="1"/>
    <col min="90" max="90" width="11" customWidth="1"/>
    <col min="91" max="91" width="14.109375" customWidth="1"/>
    <col min="92" max="92" width="11.6640625" customWidth="1"/>
    <col min="93" max="93" width="14.77734375" customWidth="1"/>
    <col min="94" max="94" width="10.5546875" customWidth="1"/>
    <col min="95" max="95" width="13.6640625" customWidth="1"/>
    <col min="96" max="96" width="10.109375" customWidth="1"/>
    <col min="97" max="97" width="13.21875" customWidth="1"/>
    <col min="98" max="98" width="10.33203125" customWidth="1"/>
    <col min="99" max="99" width="13.44140625" customWidth="1"/>
    <col min="100" max="100" width="10.21875" customWidth="1"/>
    <col min="101" max="101" width="13.33203125" customWidth="1"/>
    <col min="102" max="102" width="10.21875" customWidth="1"/>
    <col min="103" max="103" width="13.33203125" customWidth="1"/>
    <col min="104" max="104" width="11.21875" customWidth="1"/>
    <col min="105" max="105" width="9" customWidth="1"/>
    <col min="106" max="106" width="11.88671875" customWidth="1"/>
    <col min="107" max="107" width="11.5546875" bestFit="1" customWidth="1"/>
    <col min="108" max="108" width="9.21875" customWidth="1"/>
    <col min="109" max="109" width="9.77734375" bestFit="1" customWidth="1"/>
    <col min="110" max="110" width="9.21875" bestFit="1" customWidth="1"/>
    <col min="111" max="111" width="12.44140625" bestFit="1" customWidth="1"/>
    <col min="112" max="112" width="15.109375" bestFit="1" customWidth="1"/>
    <col min="113" max="113" width="9.21875" customWidth="1"/>
    <col min="114" max="115" width="9.44140625" bestFit="1" customWidth="1"/>
    <col min="116" max="116" width="12.5546875" bestFit="1" customWidth="1"/>
    <col min="117" max="117" width="9.5546875" bestFit="1" customWidth="1"/>
    <col min="118" max="118" width="11.77734375" bestFit="1" customWidth="1"/>
    <col min="119" max="119" width="11.44140625" bestFit="1" customWidth="1"/>
    <col min="120" max="120" width="9.44140625" bestFit="1" customWidth="1"/>
    <col min="121" max="121" width="7.109375" customWidth="1"/>
    <col min="122" max="122" width="10.109375" bestFit="1" customWidth="1"/>
    <col min="123" max="123" width="9.33203125" bestFit="1" customWidth="1"/>
    <col min="124" max="124" width="10.109375" bestFit="1" customWidth="1"/>
    <col min="125" max="125" width="11.5546875" bestFit="1" customWidth="1"/>
    <col min="127" max="127" width="10" bestFit="1" customWidth="1"/>
    <col min="128" max="128" width="8.5546875" customWidth="1"/>
    <col min="129" max="129" width="9.77734375" bestFit="1" customWidth="1"/>
    <col min="130" max="130" width="9.44140625" bestFit="1" customWidth="1"/>
    <col min="131" max="131" width="9.33203125" bestFit="1" customWidth="1"/>
    <col min="132" max="132" width="11.88671875" bestFit="1" customWidth="1"/>
    <col min="133" max="133" width="11.109375" bestFit="1" customWidth="1"/>
    <col min="134" max="134" width="12.33203125" bestFit="1" customWidth="1"/>
    <col min="135" max="136" width="8.77734375" customWidth="1"/>
    <col min="137" max="137" width="11" bestFit="1" customWidth="1"/>
    <col min="138" max="138" width="10.77734375" bestFit="1" customWidth="1"/>
    <col min="139" max="139" width="11.109375" bestFit="1" customWidth="1"/>
    <col min="140" max="140" width="8.33203125" customWidth="1"/>
    <col min="141" max="141" width="9.21875" bestFit="1" customWidth="1"/>
    <col min="142" max="142" width="9.33203125" bestFit="1" customWidth="1"/>
    <col min="143" max="143" width="11.33203125" bestFit="1" customWidth="1"/>
    <col min="144" max="144" width="10.5546875" bestFit="1" customWidth="1"/>
    <col min="145" max="145" width="10.21875" bestFit="1" customWidth="1"/>
    <col min="146" max="146" width="10.77734375" bestFit="1" customWidth="1"/>
    <col min="147" max="147" width="11.77734375" bestFit="1" customWidth="1"/>
    <col min="148" max="148" width="10.5546875" bestFit="1" customWidth="1"/>
    <col min="149" max="149" width="10" bestFit="1" customWidth="1"/>
    <col min="150" max="150" width="12.109375" bestFit="1" customWidth="1"/>
    <col min="151" max="151" width="10.5546875" bestFit="1" customWidth="1"/>
    <col min="152" max="152" width="10.6640625" bestFit="1" customWidth="1"/>
    <col min="153" max="153" width="10.77734375" bestFit="1" customWidth="1"/>
    <col min="154" max="154" width="10.5546875" bestFit="1" customWidth="1"/>
    <col min="155" max="155" width="11.33203125" bestFit="1" customWidth="1"/>
  </cols>
  <sheetData>
    <row r="4" spans="1:1" x14ac:dyDescent="0.25">
      <c r="A4" s="11" t="s">
        <v>186</v>
      </c>
    </row>
    <row r="5" spans="1:1" x14ac:dyDescent="0.25">
      <c r="A5" s="12" t="s">
        <v>21</v>
      </c>
    </row>
    <row r="6" spans="1:1" x14ac:dyDescent="0.25">
      <c r="A6" s="13" t="s">
        <v>20</v>
      </c>
    </row>
    <row r="7" spans="1:1" x14ac:dyDescent="0.25">
      <c r="A7" s="30" t="s">
        <v>19</v>
      </c>
    </row>
    <row r="8" spans="1:1" x14ac:dyDescent="0.25">
      <c r="A8" s="13" t="s">
        <v>32</v>
      </c>
    </row>
    <row r="9" spans="1:1" x14ac:dyDescent="0.25">
      <c r="A9" s="30" t="s">
        <v>31</v>
      </c>
    </row>
    <row r="10" spans="1:1" x14ac:dyDescent="0.25">
      <c r="A10" s="13" t="s">
        <v>51</v>
      </c>
    </row>
    <row r="11" spans="1:1" x14ac:dyDescent="0.25">
      <c r="A11" s="30" t="s">
        <v>50</v>
      </c>
    </row>
    <row r="12" spans="1:1" x14ac:dyDescent="0.25">
      <c r="A12" s="13" t="s">
        <v>89</v>
      </c>
    </row>
    <row r="13" spans="1:1" x14ac:dyDescent="0.25">
      <c r="A13" s="30" t="s">
        <v>88</v>
      </c>
    </row>
    <row r="14" spans="1:1" x14ac:dyDescent="0.25">
      <c r="A14" s="12" t="s">
        <v>43</v>
      </c>
    </row>
    <row r="15" spans="1:1" x14ac:dyDescent="0.25">
      <c r="A15" s="13" t="s">
        <v>71</v>
      </c>
    </row>
    <row r="16" spans="1:1" x14ac:dyDescent="0.25">
      <c r="A16" s="30" t="s">
        <v>70</v>
      </c>
    </row>
    <row r="17" spans="1:1" x14ac:dyDescent="0.25">
      <c r="A17" s="13" t="s">
        <v>42</v>
      </c>
    </row>
    <row r="18" spans="1:1" x14ac:dyDescent="0.25">
      <c r="A18" s="30" t="s">
        <v>41</v>
      </c>
    </row>
    <row r="19" spans="1:1" x14ac:dyDescent="0.25">
      <c r="A19" s="13" t="s">
        <v>97</v>
      </c>
    </row>
    <row r="20" spans="1:1" x14ac:dyDescent="0.25">
      <c r="A20" s="30" t="s">
        <v>96</v>
      </c>
    </row>
    <row r="21" spans="1:1" x14ac:dyDescent="0.25">
      <c r="A21" s="13" t="s">
        <v>115</v>
      </c>
    </row>
    <row r="22" spans="1:1" x14ac:dyDescent="0.25">
      <c r="A22" s="30" t="s">
        <v>114</v>
      </c>
    </row>
    <row r="23" spans="1:1" x14ac:dyDescent="0.25">
      <c r="A23" s="13" t="s">
        <v>59</v>
      </c>
    </row>
    <row r="24" spans="1:1" x14ac:dyDescent="0.25">
      <c r="A24" s="30" t="s">
        <v>58</v>
      </c>
    </row>
    <row r="25" spans="1:1" x14ac:dyDescent="0.25">
      <c r="A25" s="13" t="s">
        <v>103</v>
      </c>
    </row>
    <row r="26" spans="1:1" x14ac:dyDescent="0.25">
      <c r="A26" s="30" t="s">
        <v>102</v>
      </c>
    </row>
    <row r="27" spans="1:1" x14ac:dyDescent="0.25">
      <c r="A27" s="13" t="s">
        <v>81</v>
      </c>
    </row>
    <row r="28" spans="1:1" x14ac:dyDescent="0.25">
      <c r="A28" s="30" t="s">
        <v>80</v>
      </c>
    </row>
    <row r="29" spans="1:1" x14ac:dyDescent="0.25">
      <c r="A29" s="12" t="s">
        <v>9</v>
      </c>
    </row>
    <row r="30" spans="1:1" x14ac:dyDescent="0.25">
      <c r="A30" s="13" t="s">
        <v>73</v>
      </c>
    </row>
    <row r="31" spans="1:1" x14ac:dyDescent="0.25">
      <c r="A31" s="30" t="s">
        <v>72</v>
      </c>
    </row>
    <row r="32" spans="1:1" x14ac:dyDescent="0.25">
      <c r="A32" s="13" t="s">
        <v>105</v>
      </c>
    </row>
    <row r="33" spans="1:1" x14ac:dyDescent="0.25">
      <c r="A33" s="30" t="s">
        <v>104</v>
      </c>
    </row>
    <row r="34" spans="1:1" x14ac:dyDescent="0.25">
      <c r="A34" s="13" t="s">
        <v>8</v>
      </c>
    </row>
    <row r="35" spans="1:1" x14ac:dyDescent="0.25">
      <c r="A35" s="30" t="s">
        <v>7</v>
      </c>
    </row>
    <row r="36" spans="1:1" x14ac:dyDescent="0.25">
      <c r="A36" s="13" t="s">
        <v>83</v>
      </c>
    </row>
    <row r="37" spans="1:1" x14ac:dyDescent="0.25">
      <c r="A37" s="30" t="s">
        <v>82</v>
      </c>
    </row>
    <row r="38" spans="1:1" x14ac:dyDescent="0.25">
      <c r="A38" s="13" t="s">
        <v>45</v>
      </c>
    </row>
    <row r="39" spans="1:1" x14ac:dyDescent="0.25">
      <c r="A39" s="30" t="s">
        <v>44</v>
      </c>
    </row>
    <row r="40" spans="1:1" x14ac:dyDescent="0.25">
      <c r="A40" s="13" t="s">
        <v>61</v>
      </c>
    </row>
    <row r="41" spans="1:1" x14ac:dyDescent="0.25">
      <c r="A41" s="30" t="s">
        <v>60</v>
      </c>
    </row>
    <row r="42" spans="1:1" x14ac:dyDescent="0.25">
      <c r="A42" s="12" t="s">
        <v>18</v>
      </c>
    </row>
    <row r="43" spans="1:1" x14ac:dyDescent="0.25">
      <c r="A43" s="13" t="s">
        <v>87</v>
      </c>
    </row>
    <row r="44" spans="1:1" x14ac:dyDescent="0.25">
      <c r="A44" s="30" t="s">
        <v>86</v>
      </c>
    </row>
    <row r="45" spans="1:1" x14ac:dyDescent="0.25">
      <c r="A45" s="13" t="s">
        <v>99</v>
      </c>
    </row>
    <row r="46" spans="1:1" x14ac:dyDescent="0.25">
      <c r="A46" s="30" t="s">
        <v>98</v>
      </c>
    </row>
    <row r="47" spans="1:1" x14ac:dyDescent="0.25">
      <c r="A47" s="13" t="s">
        <v>77</v>
      </c>
    </row>
    <row r="48" spans="1:1" x14ac:dyDescent="0.25">
      <c r="A48" s="30" t="s">
        <v>76</v>
      </c>
    </row>
    <row r="49" spans="1:1" x14ac:dyDescent="0.25">
      <c r="A49" s="13" t="s">
        <v>30</v>
      </c>
    </row>
    <row r="50" spans="1:1" x14ac:dyDescent="0.25">
      <c r="A50" s="30" t="s">
        <v>29</v>
      </c>
    </row>
    <row r="51" spans="1:1" x14ac:dyDescent="0.25">
      <c r="A51" s="13" t="s">
        <v>17</v>
      </c>
    </row>
    <row r="52" spans="1:1" x14ac:dyDescent="0.25">
      <c r="A52" s="30" t="s">
        <v>16</v>
      </c>
    </row>
    <row r="53" spans="1:1" x14ac:dyDescent="0.25">
      <c r="A53" s="13" t="s">
        <v>49</v>
      </c>
    </row>
    <row r="54" spans="1:1" x14ac:dyDescent="0.25">
      <c r="A54" s="30" t="s">
        <v>48</v>
      </c>
    </row>
    <row r="55" spans="1:1" x14ac:dyDescent="0.25">
      <c r="A55" s="13" t="s">
        <v>117</v>
      </c>
    </row>
    <row r="56" spans="1:1" x14ac:dyDescent="0.25">
      <c r="A56" s="30" t="s">
        <v>116</v>
      </c>
    </row>
    <row r="57" spans="1:1" x14ac:dyDescent="0.25">
      <c r="A57" s="12" t="s">
        <v>25</v>
      </c>
    </row>
    <row r="58" spans="1:1" x14ac:dyDescent="0.25">
      <c r="A58" s="13" t="s">
        <v>53</v>
      </c>
    </row>
    <row r="59" spans="1:1" x14ac:dyDescent="0.25">
      <c r="A59" s="30" t="s">
        <v>52</v>
      </c>
    </row>
    <row r="60" spans="1:1" x14ac:dyDescent="0.25">
      <c r="A60" s="13" t="s">
        <v>65</v>
      </c>
    </row>
    <row r="61" spans="1:1" x14ac:dyDescent="0.25">
      <c r="A61" s="30" t="s">
        <v>64</v>
      </c>
    </row>
    <row r="62" spans="1:1" x14ac:dyDescent="0.25">
      <c r="A62" s="13" t="s">
        <v>34</v>
      </c>
    </row>
    <row r="63" spans="1:1" x14ac:dyDescent="0.25">
      <c r="A63" s="30" t="s">
        <v>33</v>
      </c>
    </row>
    <row r="64" spans="1:1" x14ac:dyDescent="0.25">
      <c r="A64" s="13" t="s">
        <v>24</v>
      </c>
    </row>
    <row r="65" spans="1:1" x14ac:dyDescent="0.25">
      <c r="A65" s="30" t="s">
        <v>23</v>
      </c>
    </row>
    <row r="66" spans="1:1" x14ac:dyDescent="0.25">
      <c r="A66" s="13" t="s">
        <v>109</v>
      </c>
    </row>
    <row r="67" spans="1:1" x14ac:dyDescent="0.25">
      <c r="A67" s="30" t="s">
        <v>108</v>
      </c>
    </row>
    <row r="68" spans="1:1" x14ac:dyDescent="0.25">
      <c r="A68" s="13" t="s">
        <v>91</v>
      </c>
    </row>
    <row r="69" spans="1:1" x14ac:dyDescent="0.25">
      <c r="A69" s="30" t="s">
        <v>90</v>
      </c>
    </row>
    <row r="70" spans="1:1" x14ac:dyDescent="0.25">
      <c r="A70" s="12" t="s">
        <v>14</v>
      </c>
    </row>
    <row r="71" spans="1:1" x14ac:dyDescent="0.25">
      <c r="A71" s="13" t="s">
        <v>63</v>
      </c>
    </row>
    <row r="72" spans="1:1" x14ac:dyDescent="0.25">
      <c r="A72" s="30" t="s">
        <v>62</v>
      </c>
    </row>
    <row r="73" spans="1:1" x14ac:dyDescent="0.25">
      <c r="A73" s="13" t="s">
        <v>107</v>
      </c>
    </row>
    <row r="74" spans="1:1" x14ac:dyDescent="0.25">
      <c r="A74" s="30" t="s">
        <v>106</v>
      </c>
    </row>
    <row r="75" spans="1:1" x14ac:dyDescent="0.25">
      <c r="A75" s="13" t="s">
        <v>75</v>
      </c>
    </row>
    <row r="76" spans="1:1" x14ac:dyDescent="0.25">
      <c r="A76" s="30" t="s">
        <v>74</v>
      </c>
    </row>
    <row r="77" spans="1:1" x14ac:dyDescent="0.25">
      <c r="A77" s="13" t="s">
        <v>47</v>
      </c>
    </row>
    <row r="78" spans="1:1" x14ac:dyDescent="0.25">
      <c r="A78" s="30" t="s">
        <v>46</v>
      </c>
    </row>
    <row r="79" spans="1:1" x14ac:dyDescent="0.25">
      <c r="A79" s="13" t="s">
        <v>13</v>
      </c>
    </row>
    <row r="80" spans="1:1" x14ac:dyDescent="0.25">
      <c r="A80" s="30" t="s">
        <v>12</v>
      </c>
    </row>
    <row r="81" spans="1:1" x14ac:dyDescent="0.25">
      <c r="A81" s="13" t="s">
        <v>85</v>
      </c>
    </row>
    <row r="82" spans="1:1" x14ac:dyDescent="0.25">
      <c r="A82" s="30" t="s">
        <v>84</v>
      </c>
    </row>
    <row r="83" spans="1:1" x14ac:dyDescent="0.25">
      <c r="A83" s="12" t="s">
        <v>40</v>
      </c>
    </row>
    <row r="84" spans="1:1" x14ac:dyDescent="0.25">
      <c r="A84" s="13" t="s">
        <v>57</v>
      </c>
    </row>
    <row r="85" spans="1:1" x14ac:dyDescent="0.25">
      <c r="A85" s="30" t="s">
        <v>56</v>
      </c>
    </row>
    <row r="86" spans="1:1" x14ac:dyDescent="0.25">
      <c r="A86" s="13" t="s">
        <v>79</v>
      </c>
    </row>
    <row r="87" spans="1:1" x14ac:dyDescent="0.25">
      <c r="A87" s="30" t="s">
        <v>78</v>
      </c>
    </row>
    <row r="88" spans="1:1" x14ac:dyDescent="0.25">
      <c r="A88" s="13" t="s">
        <v>101</v>
      </c>
    </row>
    <row r="89" spans="1:1" x14ac:dyDescent="0.25">
      <c r="A89" s="30" t="s">
        <v>100</v>
      </c>
    </row>
    <row r="90" spans="1:1" x14ac:dyDescent="0.25">
      <c r="A90" s="13" t="s">
        <v>95</v>
      </c>
    </row>
    <row r="91" spans="1:1" x14ac:dyDescent="0.25">
      <c r="A91" s="30" t="s">
        <v>94</v>
      </c>
    </row>
    <row r="92" spans="1:1" x14ac:dyDescent="0.25">
      <c r="A92" s="13" t="s">
        <v>113</v>
      </c>
    </row>
    <row r="93" spans="1:1" x14ac:dyDescent="0.25">
      <c r="A93" s="30" t="s">
        <v>112</v>
      </c>
    </row>
    <row r="94" spans="1:1" x14ac:dyDescent="0.25">
      <c r="A94" s="13" t="s">
        <v>69</v>
      </c>
    </row>
    <row r="95" spans="1:1" x14ac:dyDescent="0.25">
      <c r="A95" s="30" t="s">
        <v>68</v>
      </c>
    </row>
    <row r="96" spans="1:1" x14ac:dyDescent="0.25">
      <c r="A96" s="13" t="s">
        <v>39</v>
      </c>
    </row>
    <row r="97" spans="1:1" x14ac:dyDescent="0.25">
      <c r="A97" s="30" t="s">
        <v>38</v>
      </c>
    </row>
    <row r="98" spans="1:1" x14ac:dyDescent="0.25">
      <c r="A98" s="12" t="s">
        <v>28</v>
      </c>
    </row>
    <row r="99" spans="1:1" x14ac:dyDescent="0.25">
      <c r="A99" s="13" t="s">
        <v>93</v>
      </c>
    </row>
    <row r="100" spans="1:1" x14ac:dyDescent="0.25">
      <c r="A100" s="30" t="s">
        <v>92</v>
      </c>
    </row>
    <row r="101" spans="1:1" x14ac:dyDescent="0.25">
      <c r="A101" s="13" t="s">
        <v>111</v>
      </c>
    </row>
    <row r="102" spans="1:1" x14ac:dyDescent="0.25">
      <c r="A102" s="30" t="s">
        <v>110</v>
      </c>
    </row>
    <row r="103" spans="1:1" x14ac:dyDescent="0.25">
      <c r="A103" s="13" t="s">
        <v>27</v>
      </c>
    </row>
    <row r="104" spans="1:1" x14ac:dyDescent="0.25">
      <c r="A104" s="30" t="s">
        <v>26</v>
      </c>
    </row>
    <row r="105" spans="1:1" x14ac:dyDescent="0.25">
      <c r="A105" s="13" t="s">
        <v>55</v>
      </c>
    </row>
    <row r="106" spans="1:1" x14ac:dyDescent="0.25">
      <c r="A106" s="30" t="s">
        <v>54</v>
      </c>
    </row>
    <row r="107" spans="1:1" x14ac:dyDescent="0.25">
      <c r="A107" s="13" t="s">
        <v>119</v>
      </c>
    </row>
    <row r="108" spans="1:1" x14ac:dyDescent="0.25">
      <c r="A108" s="30" t="s">
        <v>118</v>
      </c>
    </row>
    <row r="109" spans="1:1" x14ac:dyDescent="0.25">
      <c r="A109" s="13" t="s">
        <v>67</v>
      </c>
    </row>
    <row r="110" spans="1:1" x14ac:dyDescent="0.25">
      <c r="A110" s="30" t="s">
        <v>66</v>
      </c>
    </row>
    <row r="111" spans="1:1" x14ac:dyDescent="0.25">
      <c r="A111" s="13" t="s">
        <v>37</v>
      </c>
    </row>
    <row r="112" spans="1:1" x14ac:dyDescent="0.25">
      <c r="A112" s="30" t="s">
        <v>36</v>
      </c>
    </row>
    <row r="113" spans="1:1" x14ac:dyDescent="0.25">
      <c r="A113" s="12" t="s">
        <v>187</v>
      </c>
    </row>
    <row r="114" spans="1:1" x14ac:dyDescent="0.25">
      <c r="A114" s="13" t="s">
        <v>187</v>
      </c>
    </row>
    <row r="115" spans="1:1" x14ac:dyDescent="0.25">
      <c r="A115" s="30" t="s">
        <v>200</v>
      </c>
    </row>
    <row r="116" spans="1:1" x14ac:dyDescent="0.25">
      <c r="A116" s="12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J17" sqref="J17"/>
    </sheetView>
  </sheetViews>
  <sheetFormatPr defaultColWidth="11.77734375" defaultRowHeight="13.2" x14ac:dyDescent="0.25"/>
  <cols>
    <col min="1" max="1" width="10.77734375" customWidth="1"/>
    <col min="2" max="2" width="15.6640625" customWidth="1"/>
    <col min="4" max="4" width="10.21875" customWidth="1"/>
    <col min="5" max="5" width="12.6640625" customWidth="1"/>
    <col min="6" max="6" width="9.77734375" customWidth="1"/>
  </cols>
  <sheetData>
    <row r="1" spans="1:8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199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42</v>
      </c>
      <c r="G2">
        <v>56274</v>
      </c>
      <c r="H2" t="b">
        <f>ISNUMBER(MATCH(A2,Sheet2!$A$2:$A$91,0))</f>
        <v>1</v>
      </c>
    </row>
    <row r="3" spans="1:8" x14ac:dyDescent="0.25">
      <c r="A3" s="29" t="s">
        <v>12</v>
      </c>
      <c r="B3" t="s">
        <v>13</v>
      </c>
      <c r="C3" t="s">
        <v>14</v>
      </c>
      <c r="D3" t="s">
        <v>10</v>
      </c>
      <c r="E3" t="s">
        <v>15</v>
      </c>
      <c r="F3">
        <v>32</v>
      </c>
      <c r="G3">
        <v>0</v>
      </c>
      <c r="H3" t="b">
        <f>ISNUMBER(MATCH(A3,Sheet2!$A$2:$A$91,0))</f>
        <v>0</v>
      </c>
    </row>
    <row r="4" spans="1:8" x14ac:dyDescent="0.25">
      <c r="A4" t="s">
        <v>16</v>
      </c>
      <c r="B4" t="s">
        <v>17</v>
      </c>
      <c r="C4" t="s">
        <v>18</v>
      </c>
      <c r="D4" t="s">
        <v>10</v>
      </c>
      <c r="E4" t="s">
        <v>11</v>
      </c>
      <c r="F4">
        <v>48</v>
      </c>
      <c r="G4">
        <v>48767</v>
      </c>
      <c r="H4" t="b">
        <f>ISNUMBER(MATCH(A4,Sheet2!$A$2:$A$91,0))</f>
        <v>1</v>
      </c>
    </row>
    <row r="5" spans="1:8" x14ac:dyDescent="0.25">
      <c r="A5" t="s">
        <v>19</v>
      </c>
      <c r="B5" t="s">
        <v>20</v>
      </c>
      <c r="C5" t="s">
        <v>21</v>
      </c>
      <c r="D5" t="s">
        <v>22</v>
      </c>
      <c r="E5" t="s">
        <v>11</v>
      </c>
      <c r="F5">
        <v>32</v>
      </c>
      <c r="G5">
        <v>0</v>
      </c>
      <c r="H5" t="b">
        <f>ISNUMBER(MATCH(A5,Sheet2!$A$2:$A$91,0))</f>
        <v>0</v>
      </c>
    </row>
    <row r="6" spans="1:8" x14ac:dyDescent="0.25">
      <c r="A6" t="s">
        <v>23</v>
      </c>
      <c r="B6" t="s">
        <v>24</v>
      </c>
      <c r="C6" t="s">
        <v>25</v>
      </c>
      <c r="D6" t="s">
        <v>22</v>
      </c>
      <c r="E6" t="s">
        <v>15</v>
      </c>
      <c r="F6">
        <v>24</v>
      </c>
      <c r="G6">
        <v>43836</v>
      </c>
      <c r="H6" t="b">
        <f>ISNUMBER(MATCH(A6,Sheet2!$A$2:$A$91,0))</f>
        <v>0</v>
      </c>
    </row>
    <row r="7" spans="1:8" x14ac:dyDescent="0.25">
      <c r="A7" t="s">
        <v>26</v>
      </c>
      <c r="B7" t="s">
        <v>27</v>
      </c>
      <c r="C7" t="s">
        <v>28</v>
      </c>
      <c r="D7" t="s">
        <v>10</v>
      </c>
      <c r="E7" t="s">
        <v>11</v>
      </c>
      <c r="F7">
        <v>30</v>
      </c>
      <c r="G7">
        <v>62902</v>
      </c>
      <c r="H7" t="b">
        <f>ISNUMBER(MATCH(A7,Sheet2!$A$2:$A$91,0))</f>
        <v>1</v>
      </c>
    </row>
    <row r="8" spans="1:8" x14ac:dyDescent="0.25">
      <c r="A8" t="s">
        <v>29</v>
      </c>
      <c r="B8" t="s">
        <v>30</v>
      </c>
      <c r="C8" t="s">
        <v>18</v>
      </c>
      <c r="D8" t="s">
        <v>10</v>
      </c>
      <c r="E8" t="s">
        <v>11</v>
      </c>
      <c r="F8">
        <v>36</v>
      </c>
      <c r="G8">
        <v>55350</v>
      </c>
      <c r="H8" t="b">
        <f>ISNUMBER(MATCH(A8,Sheet2!$A$2:$A$91,0))</f>
        <v>1</v>
      </c>
    </row>
    <row r="9" spans="1:8" x14ac:dyDescent="0.25">
      <c r="A9" t="s">
        <v>31</v>
      </c>
      <c r="B9" t="s">
        <v>32</v>
      </c>
      <c r="C9" t="s">
        <v>21</v>
      </c>
      <c r="D9" t="s">
        <v>22</v>
      </c>
      <c r="E9" t="s">
        <v>15</v>
      </c>
      <c r="F9">
        <v>41</v>
      </c>
      <c r="G9">
        <v>0</v>
      </c>
      <c r="H9" t="b">
        <f>ISNUMBER(MATCH(A9,Sheet2!$A$2:$A$91,0))</f>
        <v>0</v>
      </c>
    </row>
    <row r="10" spans="1:8" x14ac:dyDescent="0.25">
      <c r="A10" t="s">
        <v>33</v>
      </c>
      <c r="B10" t="s">
        <v>34</v>
      </c>
      <c r="C10" t="s">
        <v>25</v>
      </c>
      <c r="D10" t="s">
        <v>22</v>
      </c>
      <c r="E10" t="s">
        <v>35</v>
      </c>
      <c r="F10">
        <v>47</v>
      </c>
      <c r="G10">
        <v>14072</v>
      </c>
      <c r="H10" t="b">
        <f>ISNUMBER(MATCH(A10,Sheet2!$A$2:$A$91,0))</f>
        <v>0</v>
      </c>
    </row>
    <row r="11" spans="1:8" x14ac:dyDescent="0.25">
      <c r="A11" t="s">
        <v>36</v>
      </c>
      <c r="B11" t="s">
        <v>37</v>
      </c>
      <c r="C11" t="s">
        <v>28</v>
      </c>
      <c r="D11" t="s">
        <v>10</v>
      </c>
      <c r="E11" t="s">
        <v>11</v>
      </c>
      <c r="F11">
        <v>36</v>
      </c>
      <c r="G11">
        <v>28812</v>
      </c>
      <c r="H11" t="b">
        <f>ISNUMBER(MATCH(A11,Sheet2!$A$2:$A$91,0))</f>
        <v>0</v>
      </c>
    </row>
    <row r="12" spans="1:8" x14ac:dyDescent="0.25">
      <c r="A12" t="s">
        <v>38</v>
      </c>
      <c r="B12" t="s">
        <v>39</v>
      </c>
      <c r="C12" t="s">
        <v>40</v>
      </c>
      <c r="D12" t="s">
        <v>22</v>
      </c>
      <c r="E12" t="s">
        <v>15</v>
      </c>
      <c r="F12">
        <v>47</v>
      </c>
      <c r="G12">
        <v>0</v>
      </c>
      <c r="H12" t="b">
        <f>ISNUMBER(MATCH(A12,Sheet2!$A$2:$A$91,0))</f>
        <v>1</v>
      </c>
    </row>
    <row r="13" spans="1:8" x14ac:dyDescent="0.25">
      <c r="A13" t="s">
        <v>41</v>
      </c>
      <c r="B13" t="s">
        <v>42</v>
      </c>
      <c r="C13" t="s">
        <v>43</v>
      </c>
      <c r="D13" t="s">
        <v>10</v>
      </c>
      <c r="E13" t="s">
        <v>11</v>
      </c>
      <c r="F13">
        <v>36</v>
      </c>
      <c r="G13">
        <v>0</v>
      </c>
      <c r="H13" t="b">
        <f>ISNUMBER(MATCH(A13,Sheet2!$A$2:$A$91,0))</f>
        <v>0</v>
      </c>
    </row>
    <row r="14" spans="1:8" x14ac:dyDescent="0.25">
      <c r="A14" t="s">
        <v>44</v>
      </c>
      <c r="B14" t="s">
        <v>45</v>
      </c>
      <c r="C14" t="s">
        <v>9</v>
      </c>
      <c r="D14" t="s">
        <v>22</v>
      </c>
      <c r="E14" t="s">
        <v>11</v>
      </c>
      <c r="F14">
        <v>33</v>
      </c>
      <c r="G14">
        <v>77026</v>
      </c>
      <c r="H14" t="b">
        <f>ISNUMBER(MATCH(A14,Sheet2!$A$2:$A$91,0))</f>
        <v>1</v>
      </c>
    </row>
    <row r="15" spans="1:8" x14ac:dyDescent="0.25">
      <c r="A15" t="s">
        <v>46</v>
      </c>
      <c r="B15" t="s">
        <v>47</v>
      </c>
      <c r="C15" t="s">
        <v>14</v>
      </c>
      <c r="D15" t="s">
        <v>22</v>
      </c>
      <c r="E15" t="s">
        <v>11</v>
      </c>
      <c r="F15">
        <v>40</v>
      </c>
      <c r="G15">
        <v>99845</v>
      </c>
      <c r="H15" t="b">
        <f>ISNUMBER(MATCH(A15,Sheet2!$A$2:$A$91,0))</f>
        <v>0</v>
      </c>
    </row>
    <row r="16" spans="1:8" x14ac:dyDescent="0.25">
      <c r="A16" t="s">
        <v>48</v>
      </c>
      <c r="B16" t="s">
        <v>49</v>
      </c>
      <c r="C16" t="s">
        <v>18</v>
      </c>
      <c r="D16" t="s">
        <v>22</v>
      </c>
      <c r="E16" t="s">
        <v>15</v>
      </c>
      <c r="F16">
        <v>35</v>
      </c>
      <c r="G16">
        <v>83689</v>
      </c>
      <c r="H16" t="b">
        <f>ISNUMBER(MATCH(A16,Sheet2!$A$2:$A$91,0))</f>
        <v>1</v>
      </c>
    </row>
    <row r="17" spans="1:8" x14ac:dyDescent="0.25">
      <c r="A17" t="s">
        <v>50</v>
      </c>
      <c r="B17" t="s">
        <v>51</v>
      </c>
      <c r="C17" t="s">
        <v>21</v>
      </c>
      <c r="D17" t="s">
        <v>10</v>
      </c>
      <c r="E17" t="s">
        <v>11</v>
      </c>
      <c r="F17">
        <v>47</v>
      </c>
      <c r="G17">
        <v>24599</v>
      </c>
      <c r="H17" t="b">
        <f>ISNUMBER(MATCH(A17,Sheet2!$A$2:$A$91,0))</f>
        <v>0</v>
      </c>
    </row>
    <row r="18" spans="1:8" x14ac:dyDescent="0.25">
      <c r="A18" t="s">
        <v>52</v>
      </c>
      <c r="B18" t="s">
        <v>53</v>
      </c>
      <c r="C18" t="s">
        <v>25</v>
      </c>
      <c r="D18" t="s">
        <v>22</v>
      </c>
      <c r="E18" t="s">
        <v>11</v>
      </c>
      <c r="F18">
        <v>35</v>
      </c>
      <c r="G18">
        <v>25049</v>
      </c>
      <c r="H18" t="b">
        <f>ISNUMBER(MATCH(A18,Sheet2!$A$2:$A$91,0))</f>
        <v>1</v>
      </c>
    </row>
    <row r="19" spans="1:8" x14ac:dyDescent="0.25">
      <c r="A19" t="s">
        <v>54</v>
      </c>
      <c r="B19" t="s">
        <v>55</v>
      </c>
      <c r="C19" t="s">
        <v>28</v>
      </c>
      <c r="D19" t="s">
        <v>22</v>
      </c>
      <c r="E19" t="s">
        <v>11</v>
      </c>
      <c r="F19">
        <v>35</v>
      </c>
      <c r="G19">
        <v>28855</v>
      </c>
      <c r="H19" t="b">
        <f>ISNUMBER(MATCH(A19,Sheet2!$A$2:$A$91,0))</f>
        <v>1</v>
      </c>
    </row>
    <row r="20" spans="1:8" x14ac:dyDescent="0.25">
      <c r="A20" t="s">
        <v>56</v>
      </c>
      <c r="B20" t="s">
        <v>57</v>
      </c>
      <c r="C20" t="s">
        <v>40</v>
      </c>
      <c r="D20" t="s">
        <v>22</v>
      </c>
      <c r="E20" t="s">
        <v>11</v>
      </c>
      <c r="F20">
        <v>33</v>
      </c>
      <c r="G20">
        <v>51148</v>
      </c>
      <c r="H20" t="b">
        <f>ISNUMBER(MATCH(A20,Sheet2!$A$2:$A$91,0))</f>
        <v>0</v>
      </c>
    </row>
    <row r="21" spans="1:8" x14ac:dyDescent="0.25">
      <c r="A21" t="s">
        <v>58</v>
      </c>
      <c r="B21" t="s">
        <v>59</v>
      </c>
      <c r="C21" t="s">
        <v>43</v>
      </c>
      <c r="D21" t="s">
        <v>10</v>
      </c>
      <c r="E21" t="s">
        <v>11</v>
      </c>
      <c r="F21">
        <v>47</v>
      </c>
      <c r="G21">
        <v>66140</v>
      </c>
      <c r="H21" t="b">
        <f>ISNUMBER(MATCH(A21,Sheet2!$A$2:$A$91,0))</f>
        <v>1</v>
      </c>
    </row>
    <row r="22" spans="1:8" x14ac:dyDescent="0.25">
      <c r="A22" t="s">
        <v>60</v>
      </c>
      <c r="B22" t="s">
        <v>61</v>
      </c>
      <c r="C22" t="s">
        <v>9</v>
      </c>
      <c r="D22" t="s">
        <v>22</v>
      </c>
      <c r="E22" t="s">
        <v>15</v>
      </c>
      <c r="F22">
        <v>24</v>
      </c>
      <c r="G22">
        <v>57749</v>
      </c>
      <c r="H22" t="b">
        <f>ISNUMBER(MATCH(A22,Sheet2!$A$2:$A$91,0))</f>
        <v>0</v>
      </c>
    </row>
    <row r="23" spans="1:8" x14ac:dyDescent="0.25">
      <c r="A23" t="s">
        <v>62</v>
      </c>
      <c r="B23" t="s">
        <v>63</v>
      </c>
      <c r="C23" t="s">
        <v>14</v>
      </c>
      <c r="D23" t="s">
        <v>10</v>
      </c>
      <c r="E23" t="s">
        <v>35</v>
      </c>
      <c r="F23">
        <v>28</v>
      </c>
      <c r="G23">
        <v>13789</v>
      </c>
      <c r="H23" t="b">
        <f>ISNUMBER(MATCH(A23,Sheet2!$A$2:$A$91,0))</f>
        <v>1</v>
      </c>
    </row>
    <row r="24" spans="1:8" x14ac:dyDescent="0.25">
      <c r="A24" t="s">
        <v>64</v>
      </c>
      <c r="B24" t="s">
        <v>65</v>
      </c>
      <c r="C24" t="s">
        <v>25</v>
      </c>
      <c r="D24" t="s">
        <v>22</v>
      </c>
      <c r="E24" t="s">
        <v>35</v>
      </c>
      <c r="F24">
        <v>24</v>
      </c>
      <c r="G24">
        <v>14072</v>
      </c>
      <c r="H24" t="b">
        <f>ISNUMBER(MATCH(A24,Sheet2!$A$2:$A$91,0))</f>
        <v>0</v>
      </c>
    </row>
    <row r="25" spans="1:8" x14ac:dyDescent="0.25">
      <c r="A25" t="s">
        <v>66</v>
      </c>
      <c r="B25" t="s">
        <v>67</v>
      </c>
      <c r="C25" t="s">
        <v>28</v>
      </c>
      <c r="D25" t="s">
        <v>10</v>
      </c>
      <c r="E25" t="s">
        <v>15</v>
      </c>
      <c r="F25">
        <v>44</v>
      </c>
      <c r="G25">
        <v>0</v>
      </c>
      <c r="H25" t="b">
        <f>ISNUMBER(MATCH(A25,Sheet2!$A$2:$A$91,0))</f>
        <v>1</v>
      </c>
    </row>
    <row r="26" spans="1:8" x14ac:dyDescent="0.25">
      <c r="A26" t="s">
        <v>68</v>
      </c>
      <c r="B26" t="s">
        <v>69</v>
      </c>
      <c r="C26" t="s">
        <v>40</v>
      </c>
      <c r="D26" t="s">
        <v>10</v>
      </c>
      <c r="E26" t="s">
        <v>11</v>
      </c>
      <c r="F26">
        <v>45</v>
      </c>
      <c r="G26">
        <v>17870</v>
      </c>
      <c r="H26" t="b">
        <f>ISNUMBER(MATCH(A26,Sheet2!$A$2:$A$91,0))</f>
        <v>1</v>
      </c>
    </row>
    <row r="27" spans="1:8" x14ac:dyDescent="0.25">
      <c r="A27" t="s">
        <v>70</v>
      </c>
      <c r="B27" t="s">
        <v>71</v>
      </c>
      <c r="C27" t="s">
        <v>43</v>
      </c>
      <c r="D27" t="s">
        <v>22</v>
      </c>
      <c r="E27" t="s">
        <v>11</v>
      </c>
      <c r="F27">
        <v>35</v>
      </c>
      <c r="G27">
        <v>97541</v>
      </c>
      <c r="H27" t="b">
        <f>ISNUMBER(MATCH(A27,Sheet2!$A$2:$A$91,0))</f>
        <v>0</v>
      </c>
    </row>
    <row r="28" spans="1:8" x14ac:dyDescent="0.25">
      <c r="A28" t="s">
        <v>72</v>
      </c>
      <c r="B28" t="s">
        <v>73</v>
      </c>
      <c r="C28" t="s">
        <v>9</v>
      </c>
      <c r="D28" t="s">
        <v>10</v>
      </c>
      <c r="E28" t="s">
        <v>15</v>
      </c>
      <c r="F28">
        <v>24</v>
      </c>
      <c r="G28">
        <v>0</v>
      </c>
      <c r="H28" t="b">
        <f>ISNUMBER(MATCH(A28,Sheet2!$A$2:$A$91,0))</f>
        <v>0</v>
      </c>
    </row>
    <row r="29" spans="1:8" x14ac:dyDescent="0.25">
      <c r="A29" t="s">
        <v>74</v>
      </c>
      <c r="B29" t="s">
        <v>75</v>
      </c>
      <c r="C29" t="s">
        <v>14</v>
      </c>
      <c r="D29" t="s">
        <v>10</v>
      </c>
      <c r="E29" t="s">
        <v>11</v>
      </c>
      <c r="F29">
        <v>32</v>
      </c>
      <c r="G29">
        <v>10511</v>
      </c>
      <c r="H29" t="b">
        <f>ISNUMBER(MATCH(A29,Sheet2!$A$2:$A$91,0))</f>
        <v>0</v>
      </c>
    </row>
    <row r="30" spans="1:8" x14ac:dyDescent="0.25">
      <c r="A30" t="s">
        <v>76</v>
      </c>
      <c r="B30" t="s">
        <v>77</v>
      </c>
      <c r="C30" t="s">
        <v>18</v>
      </c>
      <c r="D30" t="s">
        <v>10</v>
      </c>
      <c r="E30" t="s">
        <v>15</v>
      </c>
      <c r="F30">
        <v>31</v>
      </c>
      <c r="G30">
        <v>86584</v>
      </c>
      <c r="H30" t="b">
        <f>ISNUMBER(MATCH(A30,Sheet2!$A$2:$A$91,0))</f>
        <v>1</v>
      </c>
    </row>
    <row r="31" spans="1:8" x14ac:dyDescent="0.25">
      <c r="A31" t="s">
        <v>78</v>
      </c>
      <c r="B31" t="s">
        <v>79</v>
      </c>
      <c r="C31" t="s">
        <v>40</v>
      </c>
      <c r="D31" t="s">
        <v>10</v>
      </c>
      <c r="E31" t="s">
        <v>11</v>
      </c>
      <c r="F31">
        <v>49</v>
      </c>
      <c r="G31">
        <v>75690</v>
      </c>
      <c r="H31" t="b">
        <f>ISNUMBER(MATCH(A31,Sheet2!$A$2:$A$91,0))</f>
        <v>0</v>
      </c>
    </row>
    <row r="32" spans="1:8" x14ac:dyDescent="0.25">
      <c r="A32" t="s">
        <v>80</v>
      </c>
      <c r="B32" t="s">
        <v>81</v>
      </c>
      <c r="C32" t="s">
        <v>43</v>
      </c>
      <c r="D32" t="s">
        <v>22</v>
      </c>
      <c r="E32" t="s">
        <v>11</v>
      </c>
      <c r="F32">
        <v>47</v>
      </c>
      <c r="G32">
        <v>23158</v>
      </c>
      <c r="H32" t="b">
        <f>ISNUMBER(MATCH(A32,Sheet2!$A$2:$A$91,0))</f>
        <v>0</v>
      </c>
    </row>
    <row r="33" spans="1:8" x14ac:dyDescent="0.25">
      <c r="A33" t="s">
        <v>82</v>
      </c>
      <c r="B33" t="s">
        <v>83</v>
      </c>
      <c r="C33" t="s">
        <v>9</v>
      </c>
      <c r="D33" t="s">
        <v>22</v>
      </c>
      <c r="E33" t="s">
        <v>11</v>
      </c>
      <c r="F33">
        <v>39</v>
      </c>
      <c r="G33">
        <v>65999</v>
      </c>
      <c r="H33" t="b">
        <f>ISNUMBER(MATCH(A33,Sheet2!$A$2:$A$91,0))</f>
        <v>1</v>
      </c>
    </row>
    <row r="34" spans="1:8" x14ac:dyDescent="0.25">
      <c r="A34" t="s">
        <v>84</v>
      </c>
      <c r="B34" t="s">
        <v>85</v>
      </c>
      <c r="C34" t="s">
        <v>14</v>
      </c>
      <c r="D34" t="s">
        <v>22</v>
      </c>
      <c r="E34" t="s">
        <v>11</v>
      </c>
      <c r="F34">
        <v>35</v>
      </c>
      <c r="G34">
        <v>0</v>
      </c>
      <c r="H34" t="b">
        <f>ISNUMBER(MATCH(A34,Sheet2!$A$2:$A$91,0))</f>
        <v>1</v>
      </c>
    </row>
    <row r="35" spans="1:8" x14ac:dyDescent="0.25">
      <c r="A35" t="s">
        <v>86</v>
      </c>
      <c r="B35" t="s">
        <v>87</v>
      </c>
      <c r="C35" t="s">
        <v>18</v>
      </c>
      <c r="D35" t="s">
        <v>22</v>
      </c>
      <c r="E35" t="s">
        <v>11</v>
      </c>
      <c r="F35">
        <v>31</v>
      </c>
      <c r="G35">
        <v>54500</v>
      </c>
      <c r="H35" t="b">
        <f>ISNUMBER(MATCH(A35,Sheet2!$A$2:$A$91,0))</f>
        <v>1</v>
      </c>
    </row>
    <row r="36" spans="1:8" x14ac:dyDescent="0.25">
      <c r="A36" t="s">
        <v>88</v>
      </c>
      <c r="B36" t="s">
        <v>89</v>
      </c>
      <c r="C36" t="s">
        <v>21</v>
      </c>
      <c r="D36" t="s">
        <v>10</v>
      </c>
      <c r="E36" t="s">
        <v>11</v>
      </c>
      <c r="F36">
        <v>29</v>
      </c>
      <c r="G36">
        <v>37260</v>
      </c>
      <c r="H36" t="b">
        <f>ISNUMBER(MATCH(A36,Sheet2!$A$2:$A$91,0))</f>
        <v>0</v>
      </c>
    </row>
    <row r="37" spans="1:8" x14ac:dyDescent="0.25">
      <c r="A37" t="s">
        <v>90</v>
      </c>
      <c r="B37" t="s">
        <v>91</v>
      </c>
      <c r="C37" t="s">
        <v>25</v>
      </c>
      <c r="D37" t="s">
        <v>10</v>
      </c>
      <c r="E37" t="s">
        <v>11</v>
      </c>
      <c r="F37">
        <v>41</v>
      </c>
      <c r="G37">
        <v>68987</v>
      </c>
      <c r="H37" t="b">
        <f>ISNUMBER(MATCH(A37,Sheet2!$A$2:$A$91,0))</f>
        <v>1</v>
      </c>
    </row>
    <row r="38" spans="1:8" x14ac:dyDescent="0.25">
      <c r="A38" t="s">
        <v>92</v>
      </c>
      <c r="B38" t="s">
        <v>93</v>
      </c>
      <c r="C38" t="s">
        <v>28</v>
      </c>
      <c r="D38" t="s">
        <v>22</v>
      </c>
      <c r="E38" t="s">
        <v>11</v>
      </c>
      <c r="F38">
        <v>44</v>
      </c>
      <c r="G38">
        <v>42305</v>
      </c>
      <c r="H38" t="b">
        <f>ISNUMBER(MATCH(A38,Sheet2!$A$2:$A$91,0))</f>
        <v>1</v>
      </c>
    </row>
    <row r="39" spans="1:8" x14ac:dyDescent="0.25">
      <c r="A39" t="s">
        <v>94</v>
      </c>
      <c r="B39" t="s">
        <v>95</v>
      </c>
      <c r="C39" t="s">
        <v>40</v>
      </c>
      <c r="D39" t="s">
        <v>10</v>
      </c>
      <c r="E39" t="s">
        <v>11</v>
      </c>
      <c r="F39">
        <v>27</v>
      </c>
      <c r="G39">
        <v>65706</v>
      </c>
      <c r="H39" t="b">
        <f>ISNUMBER(MATCH(A39,Sheet2!$A$2:$A$91,0))</f>
        <v>1</v>
      </c>
    </row>
    <row r="40" spans="1:8" x14ac:dyDescent="0.25">
      <c r="A40" t="s">
        <v>96</v>
      </c>
      <c r="B40" t="s">
        <v>97</v>
      </c>
      <c r="C40" t="s">
        <v>43</v>
      </c>
      <c r="D40" t="s">
        <v>22</v>
      </c>
      <c r="E40" t="s">
        <v>15</v>
      </c>
      <c r="F40">
        <v>43</v>
      </c>
      <c r="G40">
        <v>0</v>
      </c>
      <c r="H40" t="b">
        <f>ISNUMBER(MATCH(A40,Sheet2!$A$2:$A$91,0))</f>
        <v>1</v>
      </c>
    </row>
    <row r="41" spans="1:8" x14ac:dyDescent="0.25">
      <c r="A41" t="s">
        <v>98</v>
      </c>
      <c r="B41" t="s">
        <v>99</v>
      </c>
      <c r="C41" t="s">
        <v>18</v>
      </c>
      <c r="D41" t="s">
        <v>22</v>
      </c>
      <c r="E41" t="s">
        <v>35</v>
      </c>
      <c r="F41">
        <v>24</v>
      </c>
      <c r="G41">
        <v>53243</v>
      </c>
      <c r="H41" t="b">
        <f>ISNUMBER(MATCH(A41,Sheet2!$A$2:$A$91,0))</f>
        <v>0</v>
      </c>
    </row>
    <row r="42" spans="1:8" x14ac:dyDescent="0.25">
      <c r="A42" t="s">
        <v>100</v>
      </c>
      <c r="B42" t="s">
        <v>101</v>
      </c>
      <c r="C42" t="s">
        <v>40</v>
      </c>
      <c r="D42" t="s">
        <v>10</v>
      </c>
      <c r="E42" t="s">
        <v>11</v>
      </c>
      <c r="F42">
        <v>32</v>
      </c>
      <c r="G42">
        <v>0</v>
      </c>
      <c r="H42" t="b">
        <f>ISNUMBER(MATCH(A42,Sheet2!$A$2:$A$91,0))</f>
        <v>0</v>
      </c>
    </row>
    <row r="43" spans="1:8" x14ac:dyDescent="0.25">
      <c r="A43" t="s">
        <v>102</v>
      </c>
      <c r="B43" t="s">
        <v>103</v>
      </c>
      <c r="C43" t="s">
        <v>43</v>
      </c>
      <c r="D43" t="s">
        <v>10</v>
      </c>
      <c r="E43" t="s">
        <v>15</v>
      </c>
      <c r="F43">
        <v>28</v>
      </c>
      <c r="G43">
        <v>50071</v>
      </c>
      <c r="H43" t="b">
        <f>ISNUMBER(MATCH(A43,Sheet2!$A$2:$A$91,0))</f>
        <v>0</v>
      </c>
    </row>
    <row r="44" spans="1:8" x14ac:dyDescent="0.25">
      <c r="A44" t="s">
        <v>104</v>
      </c>
      <c r="B44" t="s">
        <v>105</v>
      </c>
      <c r="C44" t="s">
        <v>9</v>
      </c>
      <c r="D44" t="s">
        <v>10</v>
      </c>
      <c r="E44" t="s">
        <v>11</v>
      </c>
      <c r="F44">
        <v>41</v>
      </c>
      <c r="G44">
        <v>60021</v>
      </c>
      <c r="H44" t="b">
        <f>ISNUMBER(MATCH(A44,Sheet2!$A$2:$A$91,0))</f>
        <v>1</v>
      </c>
    </row>
    <row r="45" spans="1:8" x14ac:dyDescent="0.25">
      <c r="A45" t="s">
        <v>106</v>
      </c>
      <c r="B45" t="s">
        <v>107</v>
      </c>
      <c r="C45" t="s">
        <v>14</v>
      </c>
      <c r="D45" t="s">
        <v>22</v>
      </c>
      <c r="E45" t="s">
        <v>11</v>
      </c>
      <c r="F45">
        <v>42</v>
      </c>
      <c r="G45">
        <v>43244</v>
      </c>
      <c r="H45" t="b">
        <f>ISNUMBER(MATCH(A45,Sheet2!$A$2:$A$91,0))</f>
        <v>0</v>
      </c>
    </row>
    <row r="46" spans="1:8" x14ac:dyDescent="0.25">
      <c r="A46" t="s">
        <v>108</v>
      </c>
      <c r="B46" t="s">
        <v>109</v>
      </c>
      <c r="C46" t="s">
        <v>25</v>
      </c>
      <c r="D46" t="s">
        <v>22</v>
      </c>
      <c r="E46" t="s">
        <v>11</v>
      </c>
      <c r="F46">
        <v>44</v>
      </c>
      <c r="G46">
        <v>92834</v>
      </c>
      <c r="H46" t="b">
        <f>ISNUMBER(MATCH(A46,Sheet2!$A$2:$A$91,0))</f>
        <v>1</v>
      </c>
    </row>
    <row r="47" spans="1:8" x14ac:dyDescent="0.25">
      <c r="A47" t="s">
        <v>110</v>
      </c>
      <c r="B47" t="s">
        <v>111</v>
      </c>
      <c r="C47" t="s">
        <v>28</v>
      </c>
      <c r="D47" t="s">
        <v>10</v>
      </c>
      <c r="E47" t="s">
        <v>11</v>
      </c>
      <c r="F47">
        <v>45</v>
      </c>
      <c r="G47">
        <v>10105</v>
      </c>
      <c r="H47" t="b">
        <f>ISNUMBER(MATCH(A47,Sheet2!$A$2:$A$91,0))</f>
        <v>1</v>
      </c>
    </row>
    <row r="48" spans="1:8" x14ac:dyDescent="0.25">
      <c r="A48" t="s">
        <v>112</v>
      </c>
      <c r="B48" t="s">
        <v>113</v>
      </c>
      <c r="C48" t="s">
        <v>40</v>
      </c>
      <c r="D48" t="s">
        <v>22</v>
      </c>
      <c r="E48" t="s">
        <v>15</v>
      </c>
      <c r="F48">
        <v>30</v>
      </c>
      <c r="G48">
        <v>0</v>
      </c>
      <c r="H48" t="b">
        <f>ISNUMBER(MATCH(A48,Sheet2!$A$2:$A$91,0))</f>
        <v>1</v>
      </c>
    </row>
    <row r="49" spans="1:8" x14ac:dyDescent="0.25">
      <c r="A49" t="s">
        <v>114</v>
      </c>
      <c r="B49" t="s">
        <v>115</v>
      </c>
      <c r="C49" t="s">
        <v>43</v>
      </c>
      <c r="D49" t="s">
        <v>10</v>
      </c>
      <c r="E49" t="s">
        <v>15</v>
      </c>
      <c r="F49">
        <v>39</v>
      </c>
      <c r="G49">
        <v>23218</v>
      </c>
      <c r="H49" t="b">
        <f>ISNUMBER(MATCH(A49,Sheet2!$A$2:$A$91,0))</f>
        <v>0</v>
      </c>
    </row>
    <row r="50" spans="1:8" x14ac:dyDescent="0.25">
      <c r="A50" t="s">
        <v>116</v>
      </c>
      <c r="B50" t="s">
        <v>117</v>
      </c>
      <c r="C50" t="s">
        <v>18</v>
      </c>
      <c r="D50" t="s">
        <v>10</v>
      </c>
      <c r="E50" t="s">
        <v>11</v>
      </c>
      <c r="F50">
        <v>41</v>
      </c>
      <c r="G50">
        <v>0</v>
      </c>
      <c r="H50" t="b">
        <f>ISNUMBER(MATCH(A50,Sheet2!$A$2:$A$91,0))</f>
        <v>1</v>
      </c>
    </row>
    <row r="51" spans="1:8" x14ac:dyDescent="0.25">
      <c r="A51" t="s">
        <v>118</v>
      </c>
      <c r="B51" t="s">
        <v>119</v>
      </c>
      <c r="C51" t="s">
        <v>28</v>
      </c>
      <c r="D51" t="s">
        <v>10</v>
      </c>
      <c r="E51" t="s">
        <v>11</v>
      </c>
      <c r="F51">
        <v>47</v>
      </c>
      <c r="G51">
        <v>0</v>
      </c>
      <c r="H51" t="b">
        <f>ISNUMBER(MATCH(A51,Sheet2!$A$2:$A$91,0))</f>
        <v>1</v>
      </c>
    </row>
  </sheetData>
  <conditionalFormatting sqref="H2:H5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zoomScale="80" zoomScaleNormal="80" workbookViewId="0">
      <selection activeCell="K25" sqref="K25"/>
    </sheetView>
  </sheetViews>
  <sheetFormatPr defaultColWidth="12.5546875" defaultRowHeight="15.75" customHeight="1" x14ac:dyDescent="0.25"/>
  <cols>
    <col min="2" max="2" width="15.88671875" customWidth="1"/>
    <col min="5" max="5" width="13.6640625" customWidth="1"/>
  </cols>
  <sheetData>
    <row r="1" spans="1:26" ht="15.75" customHeight="1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15.75" customHeight="1" x14ac:dyDescent="0.3">
      <c r="A2" s="6" t="s">
        <v>7</v>
      </c>
      <c r="B2" s="7" t="s">
        <v>8</v>
      </c>
      <c r="C2" s="6" t="s">
        <v>9</v>
      </c>
      <c r="D2" s="6" t="s">
        <v>10</v>
      </c>
      <c r="E2" s="6" t="s">
        <v>11</v>
      </c>
      <c r="F2" s="8">
        <v>42</v>
      </c>
      <c r="G2" s="9">
        <v>56274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ht="15.75" customHeight="1" x14ac:dyDescent="0.3">
      <c r="A3" s="6" t="s">
        <v>12</v>
      </c>
      <c r="B3" s="7" t="s">
        <v>13</v>
      </c>
      <c r="C3" s="6" t="s">
        <v>14</v>
      </c>
      <c r="D3" s="6" t="s">
        <v>10</v>
      </c>
      <c r="E3" s="6" t="s">
        <v>15</v>
      </c>
      <c r="F3" s="8">
        <v>32</v>
      </c>
      <c r="G3" s="9">
        <v>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6" ht="15.75" customHeight="1" x14ac:dyDescent="0.3">
      <c r="A4" s="6" t="s">
        <v>16</v>
      </c>
      <c r="B4" s="7" t="s">
        <v>17</v>
      </c>
      <c r="C4" s="6" t="s">
        <v>18</v>
      </c>
      <c r="D4" s="6" t="s">
        <v>10</v>
      </c>
      <c r="E4" s="6" t="s">
        <v>11</v>
      </c>
      <c r="F4" s="8">
        <v>48</v>
      </c>
      <c r="G4" s="9">
        <v>48767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6" ht="15.75" customHeight="1" x14ac:dyDescent="0.3">
      <c r="A5" s="6" t="s">
        <v>19</v>
      </c>
      <c r="B5" s="7" t="s">
        <v>20</v>
      </c>
      <c r="C5" s="6" t="s">
        <v>21</v>
      </c>
      <c r="D5" s="6" t="s">
        <v>22</v>
      </c>
      <c r="E5" s="6" t="s">
        <v>11</v>
      </c>
      <c r="F5" s="8">
        <v>32</v>
      </c>
      <c r="G5" s="9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6" ht="15.75" customHeight="1" x14ac:dyDescent="0.3">
      <c r="A6" s="6" t="s">
        <v>23</v>
      </c>
      <c r="B6" s="7" t="s">
        <v>24</v>
      </c>
      <c r="C6" s="6" t="s">
        <v>25</v>
      </c>
      <c r="D6" s="6" t="s">
        <v>22</v>
      </c>
      <c r="E6" s="6" t="s">
        <v>15</v>
      </c>
      <c r="F6" s="8">
        <v>24</v>
      </c>
      <c r="G6" s="9">
        <v>43836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6" ht="15.75" customHeight="1" x14ac:dyDescent="0.3">
      <c r="A7" s="6" t="s">
        <v>26</v>
      </c>
      <c r="B7" s="7" t="s">
        <v>27</v>
      </c>
      <c r="C7" s="6" t="s">
        <v>28</v>
      </c>
      <c r="D7" s="6" t="s">
        <v>10</v>
      </c>
      <c r="E7" s="6" t="s">
        <v>11</v>
      </c>
      <c r="F7" s="8">
        <v>30</v>
      </c>
      <c r="G7" s="9">
        <v>62902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6" ht="15.75" customHeight="1" x14ac:dyDescent="0.3">
      <c r="A8" s="6" t="s">
        <v>29</v>
      </c>
      <c r="B8" s="7" t="s">
        <v>30</v>
      </c>
      <c r="C8" s="6" t="s">
        <v>18</v>
      </c>
      <c r="D8" s="6" t="s">
        <v>10</v>
      </c>
      <c r="E8" s="6" t="s">
        <v>11</v>
      </c>
      <c r="F8" s="8">
        <v>36</v>
      </c>
      <c r="G8" s="9">
        <v>55350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6" ht="15.75" customHeight="1" x14ac:dyDescent="0.3">
      <c r="A9" s="6" t="s">
        <v>31</v>
      </c>
      <c r="B9" s="7" t="s">
        <v>32</v>
      </c>
      <c r="C9" s="6" t="s">
        <v>21</v>
      </c>
      <c r="D9" s="6" t="s">
        <v>22</v>
      </c>
      <c r="E9" s="6" t="s">
        <v>15</v>
      </c>
      <c r="F9" s="8">
        <v>41</v>
      </c>
      <c r="G9" s="9"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6" ht="15.75" customHeight="1" x14ac:dyDescent="0.3">
      <c r="A10" s="6" t="s">
        <v>33</v>
      </c>
      <c r="B10" s="7" t="s">
        <v>34</v>
      </c>
      <c r="C10" s="6" t="s">
        <v>25</v>
      </c>
      <c r="D10" s="6" t="s">
        <v>22</v>
      </c>
      <c r="E10" s="6" t="s">
        <v>35</v>
      </c>
      <c r="F10" s="8">
        <v>47</v>
      </c>
      <c r="G10" s="9">
        <v>14072</v>
      </c>
      <c r="H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6" t="s">
        <v>36</v>
      </c>
      <c r="B11" s="7" t="s">
        <v>37</v>
      </c>
      <c r="C11" s="6" t="s">
        <v>28</v>
      </c>
      <c r="D11" s="6" t="s">
        <v>10</v>
      </c>
      <c r="E11" s="6" t="s">
        <v>11</v>
      </c>
      <c r="F11" s="8">
        <v>36</v>
      </c>
      <c r="G11" s="9">
        <v>28812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6" t="s">
        <v>38</v>
      </c>
      <c r="B12" s="7" t="s">
        <v>39</v>
      </c>
      <c r="C12" s="6" t="s">
        <v>40</v>
      </c>
      <c r="D12" s="6" t="s">
        <v>22</v>
      </c>
      <c r="E12" s="6" t="s">
        <v>15</v>
      </c>
      <c r="F12" s="8">
        <v>47</v>
      </c>
      <c r="G12" s="9"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6" t="s">
        <v>41</v>
      </c>
      <c r="B13" s="7" t="s">
        <v>42</v>
      </c>
      <c r="C13" s="6" t="s">
        <v>43</v>
      </c>
      <c r="D13" s="6" t="s">
        <v>10</v>
      </c>
      <c r="E13" s="6" t="s">
        <v>11</v>
      </c>
      <c r="F13" s="8">
        <v>36</v>
      </c>
      <c r="G13" s="9"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6" t="s">
        <v>44</v>
      </c>
      <c r="B14" s="7" t="s">
        <v>45</v>
      </c>
      <c r="C14" s="6" t="s">
        <v>9</v>
      </c>
      <c r="D14" s="6" t="s">
        <v>22</v>
      </c>
      <c r="E14" s="6" t="s">
        <v>11</v>
      </c>
      <c r="F14" s="8">
        <v>33</v>
      </c>
      <c r="G14" s="9">
        <v>77026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6" t="s">
        <v>46</v>
      </c>
      <c r="B15" s="7" t="s">
        <v>47</v>
      </c>
      <c r="C15" s="6" t="s">
        <v>14</v>
      </c>
      <c r="D15" s="6" t="s">
        <v>22</v>
      </c>
      <c r="E15" s="6" t="s">
        <v>11</v>
      </c>
      <c r="F15" s="8">
        <v>40</v>
      </c>
      <c r="G15" s="9">
        <v>99845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6" t="s">
        <v>48</v>
      </c>
      <c r="B16" s="7" t="s">
        <v>49</v>
      </c>
      <c r="C16" s="6" t="s">
        <v>18</v>
      </c>
      <c r="D16" s="6" t="s">
        <v>22</v>
      </c>
      <c r="E16" s="6" t="s">
        <v>15</v>
      </c>
      <c r="F16" s="8">
        <v>35</v>
      </c>
      <c r="G16" s="9">
        <v>83689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6" t="s">
        <v>50</v>
      </c>
      <c r="B17" s="7" t="s">
        <v>51</v>
      </c>
      <c r="C17" s="6" t="s">
        <v>21</v>
      </c>
      <c r="D17" s="6" t="s">
        <v>10</v>
      </c>
      <c r="E17" s="6" t="s">
        <v>11</v>
      </c>
      <c r="F17" s="8">
        <v>47</v>
      </c>
      <c r="G17" s="9">
        <v>24599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 t="s">
        <v>52</v>
      </c>
      <c r="B18" s="7" t="s">
        <v>53</v>
      </c>
      <c r="C18" s="6" t="s">
        <v>25</v>
      </c>
      <c r="D18" s="6" t="s">
        <v>22</v>
      </c>
      <c r="E18" s="6" t="s">
        <v>11</v>
      </c>
      <c r="F18" s="8">
        <v>35</v>
      </c>
      <c r="G18" s="9">
        <v>25049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 t="s">
        <v>54</v>
      </c>
      <c r="B19" s="7" t="s">
        <v>55</v>
      </c>
      <c r="C19" s="6" t="s">
        <v>28</v>
      </c>
      <c r="D19" s="6" t="s">
        <v>22</v>
      </c>
      <c r="E19" s="6" t="s">
        <v>11</v>
      </c>
      <c r="F19" s="8">
        <v>35</v>
      </c>
      <c r="G19" s="9">
        <v>28855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 t="s">
        <v>56</v>
      </c>
      <c r="B20" s="7" t="s">
        <v>57</v>
      </c>
      <c r="C20" s="6" t="s">
        <v>40</v>
      </c>
      <c r="D20" s="6" t="s">
        <v>22</v>
      </c>
      <c r="E20" s="6" t="s">
        <v>11</v>
      </c>
      <c r="F20" s="8">
        <v>33</v>
      </c>
      <c r="G20" s="9">
        <v>51148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 t="s">
        <v>58</v>
      </c>
      <c r="B21" s="7" t="s">
        <v>59</v>
      </c>
      <c r="C21" s="6" t="s">
        <v>43</v>
      </c>
      <c r="D21" s="6" t="s">
        <v>10</v>
      </c>
      <c r="E21" s="6" t="s">
        <v>11</v>
      </c>
      <c r="F21" s="8">
        <v>47</v>
      </c>
      <c r="G21" s="9">
        <v>66140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 t="s">
        <v>60</v>
      </c>
      <c r="B22" s="7" t="s">
        <v>61</v>
      </c>
      <c r="C22" s="6" t="s">
        <v>9</v>
      </c>
      <c r="D22" s="6" t="s">
        <v>22</v>
      </c>
      <c r="E22" s="6" t="s">
        <v>15</v>
      </c>
      <c r="F22" s="8">
        <v>24</v>
      </c>
      <c r="G22" s="9">
        <v>57749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 t="s">
        <v>62</v>
      </c>
      <c r="B23" s="7" t="s">
        <v>63</v>
      </c>
      <c r="C23" s="6" t="s">
        <v>14</v>
      </c>
      <c r="D23" s="6" t="s">
        <v>10</v>
      </c>
      <c r="E23" s="6" t="s">
        <v>35</v>
      </c>
      <c r="F23" s="8">
        <v>28</v>
      </c>
      <c r="G23" s="9">
        <v>13789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 t="s">
        <v>64</v>
      </c>
      <c r="B24" s="7" t="s">
        <v>65</v>
      </c>
      <c r="C24" s="6" t="s">
        <v>25</v>
      </c>
      <c r="D24" s="6" t="s">
        <v>22</v>
      </c>
      <c r="E24" s="6" t="s">
        <v>35</v>
      </c>
      <c r="F24" s="8">
        <v>24</v>
      </c>
      <c r="G24" s="9">
        <v>14072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 t="s">
        <v>66</v>
      </c>
      <c r="B25" s="7" t="s">
        <v>67</v>
      </c>
      <c r="C25" s="6" t="s">
        <v>28</v>
      </c>
      <c r="D25" s="6" t="s">
        <v>10</v>
      </c>
      <c r="E25" s="6" t="s">
        <v>15</v>
      </c>
      <c r="F25" s="8">
        <v>44</v>
      </c>
      <c r="G25" s="9"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6" t="s">
        <v>68</v>
      </c>
      <c r="B26" s="7" t="s">
        <v>69</v>
      </c>
      <c r="C26" s="6" t="s">
        <v>40</v>
      </c>
      <c r="D26" s="6" t="s">
        <v>10</v>
      </c>
      <c r="E26" s="6" t="s">
        <v>11</v>
      </c>
      <c r="F26" s="8">
        <v>45</v>
      </c>
      <c r="G26" s="9">
        <v>17870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6" t="s">
        <v>70</v>
      </c>
      <c r="B27" s="7" t="s">
        <v>71</v>
      </c>
      <c r="C27" s="6" t="s">
        <v>43</v>
      </c>
      <c r="D27" s="6" t="s">
        <v>22</v>
      </c>
      <c r="E27" s="6" t="s">
        <v>11</v>
      </c>
      <c r="F27" s="8">
        <v>35</v>
      </c>
      <c r="G27" s="9">
        <v>97541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6" x14ac:dyDescent="0.3">
      <c r="A28" s="6" t="s">
        <v>72</v>
      </c>
      <c r="B28" s="7" t="s">
        <v>73</v>
      </c>
      <c r="C28" s="6" t="s">
        <v>9</v>
      </c>
      <c r="D28" s="6" t="s">
        <v>10</v>
      </c>
      <c r="E28" s="6" t="s">
        <v>15</v>
      </c>
      <c r="F28" s="8">
        <v>24</v>
      </c>
      <c r="G28" s="9"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6" x14ac:dyDescent="0.3">
      <c r="A29" s="6" t="s">
        <v>74</v>
      </c>
      <c r="B29" s="7" t="s">
        <v>75</v>
      </c>
      <c r="C29" s="6" t="s">
        <v>14</v>
      </c>
      <c r="D29" s="6" t="s">
        <v>10</v>
      </c>
      <c r="E29" s="6" t="s">
        <v>11</v>
      </c>
      <c r="F29" s="8">
        <v>32</v>
      </c>
      <c r="G29" s="9">
        <v>10511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6" x14ac:dyDescent="0.3">
      <c r="A30" s="6" t="s">
        <v>76</v>
      </c>
      <c r="B30" s="7" t="s">
        <v>77</v>
      </c>
      <c r="C30" s="6" t="s">
        <v>18</v>
      </c>
      <c r="D30" s="6" t="s">
        <v>10</v>
      </c>
      <c r="E30" s="6" t="s">
        <v>15</v>
      </c>
      <c r="F30" s="8">
        <v>31</v>
      </c>
      <c r="G30" s="9">
        <v>86584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6" t="s">
        <v>78</v>
      </c>
      <c r="B31" s="7" t="s">
        <v>79</v>
      </c>
      <c r="C31" s="6" t="s">
        <v>40</v>
      </c>
      <c r="D31" s="6" t="s">
        <v>10</v>
      </c>
      <c r="E31" s="6" t="s">
        <v>11</v>
      </c>
      <c r="F31" s="8">
        <v>49</v>
      </c>
      <c r="G31" s="9">
        <v>75690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6" t="s">
        <v>80</v>
      </c>
      <c r="B32" s="7" t="s">
        <v>81</v>
      </c>
      <c r="C32" s="6" t="s">
        <v>43</v>
      </c>
      <c r="D32" s="6" t="s">
        <v>22</v>
      </c>
      <c r="E32" s="6" t="s">
        <v>11</v>
      </c>
      <c r="F32" s="8">
        <v>47</v>
      </c>
      <c r="G32" s="9">
        <v>23158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6" x14ac:dyDescent="0.3">
      <c r="A33" s="6" t="s">
        <v>82</v>
      </c>
      <c r="B33" s="7" t="s">
        <v>83</v>
      </c>
      <c r="C33" s="6" t="s">
        <v>9</v>
      </c>
      <c r="D33" s="6" t="s">
        <v>22</v>
      </c>
      <c r="E33" s="6" t="s">
        <v>11</v>
      </c>
      <c r="F33" s="8">
        <v>39</v>
      </c>
      <c r="G33" s="9">
        <v>65999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6" x14ac:dyDescent="0.3">
      <c r="A34" s="6" t="s">
        <v>84</v>
      </c>
      <c r="B34" s="7" t="s">
        <v>85</v>
      </c>
      <c r="C34" s="6" t="s">
        <v>14</v>
      </c>
      <c r="D34" s="6" t="s">
        <v>22</v>
      </c>
      <c r="E34" s="6" t="s">
        <v>11</v>
      </c>
      <c r="F34" s="8">
        <v>35</v>
      </c>
      <c r="G34" s="9"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6" x14ac:dyDescent="0.3">
      <c r="A35" s="6" t="s">
        <v>86</v>
      </c>
      <c r="B35" s="7" t="s">
        <v>87</v>
      </c>
      <c r="C35" s="6" t="s">
        <v>18</v>
      </c>
      <c r="D35" s="6" t="s">
        <v>22</v>
      </c>
      <c r="E35" s="6" t="s">
        <v>11</v>
      </c>
      <c r="F35" s="8">
        <v>31</v>
      </c>
      <c r="G35" s="9">
        <v>54500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6" x14ac:dyDescent="0.3">
      <c r="A36" s="6" t="s">
        <v>88</v>
      </c>
      <c r="B36" s="7" t="s">
        <v>89</v>
      </c>
      <c r="C36" s="6" t="s">
        <v>21</v>
      </c>
      <c r="D36" s="6" t="s">
        <v>10</v>
      </c>
      <c r="E36" s="6" t="s">
        <v>11</v>
      </c>
      <c r="F36" s="8">
        <v>29</v>
      </c>
      <c r="G36" s="9">
        <v>37260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6" x14ac:dyDescent="0.3">
      <c r="A37" s="6" t="s">
        <v>90</v>
      </c>
      <c r="B37" s="7" t="s">
        <v>91</v>
      </c>
      <c r="C37" s="6" t="s">
        <v>25</v>
      </c>
      <c r="D37" s="6" t="s">
        <v>10</v>
      </c>
      <c r="E37" s="6" t="s">
        <v>11</v>
      </c>
      <c r="F37" s="8">
        <v>41</v>
      </c>
      <c r="G37" s="9">
        <v>68987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6" x14ac:dyDescent="0.3">
      <c r="A38" s="6" t="s">
        <v>92</v>
      </c>
      <c r="B38" s="7" t="s">
        <v>93</v>
      </c>
      <c r="C38" s="6" t="s">
        <v>28</v>
      </c>
      <c r="D38" s="6" t="s">
        <v>22</v>
      </c>
      <c r="E38" s="6" t="s">
        <v>11</v>
      </c>
      <c r="F38" s="8">
        <v>44</v>
      </c>
      <c r="G38" s="9">
        <v>42305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6" x14ac:dyDescent="0.3">
      <c r="A39" s="6" t="s">
        <v>94</v>
      </c>
      <c r="B39" s="7" t="s">
        <v>95</v>
      </c>
      <c r="C39" s="6" t="s">
        <v>40</v>
      </c>
      <c r="D39" s="6" t="s">
        <v>10</v>
      </c>
      <c r="E39" s="6" t="s">
        <v>11</v>
      </c>
      <c r="F39" s="8">
        <v>27</v>
      </c>
      <c r="G39" s="9">
        <v>65706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6" x14ac:dyDescent="0.3">
      <c r="A40" s="6" t="s">
        <v>96</v>
      </c>
      <c r="B40" s="7" t="s">
        <v>97</v>
      </c>
      <c r="C40" s="6" t="s">
        <v>43</v>
      </c>
      <c r="D40" s="6" t="s">
        <v>22</v>
      </c>
      <c r="E40" s="6" t="s">
        <v>15</v>
      </c>
      <c r="F40" s="8">
        <v>43</v>
      </c>
      <c r="G40" s="9"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6" x14ac:dyDescent="0.3">
      <c r="A41" s="6" t="s">
        <v>98</v>
      </c>
      <c r="B41" s="7" t="s">
        <v>99</v>
      </c>
      <c r="C41" s="6" t="s">
        <v>18</v>
      </c>
      <c r="D41" s="6" t="s">
        <v>22</v>
      </c>
      <c r="E41" s="6" t="s">
        <v>35</v>
      </c>
      <c r="F41" s="8">
        <v>24</v>
      </c>
      <c r="G41" s="9">
        <v>53243</v>
      </c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6" x14ac:dyDescent="0.3">
      <c r="A42" s="6" t="s">
        <v>100</v>
      </c>
      <c r="B42" s="7" t="s">
        <v>101</v>
      </c>
      <c r="C42" s="6" t="s">
        <v>40</v>
      </c>
      <c r="D42" s="6" t="s">
        <v>10</v>
      </c>
      <c r="E42" s="6" t="s">
        <v>11</v>
      </c>
      <c r="F42" s="8">
        <v>32</v>
      </c>
      <c r="G42" s="9">
        <v>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6" x14ac:dyDescent="0.3">
      <c r="A43" s="6" t="s">
        <v>102</v>
      </c>
      <c r="B43" s="7" t="s">
        <v>103</v>
      </c>
      <c r="C43" s="6" t="s">
        <v>43</v>
      </c>
      <c r="D43" s="6" t="s">
        <v>10</v>
      </c>
      <c r="E43" s="6" t="s">
        <v>15</v>
      </c>
      <c r="F43" s="8">
        <v>28</v>
      </c>
      <c r="G43" s="9">
        <v>50071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6" x14ac:dyDescent="0.3">
      <c r="A44" s="6" t="s">
        <v>104</v>
      </c>
      <c r="B44" s="7" t="s">
        <v>105</v>
      </c>
      <c r="C44" s="6" t="s">
        <v>9</v>
      </c>
      <c r="D44" s="6" t="s">
        <v>10</v>
      </c>
      <c r="E44" s="6" t="s">
        <v>11</v>
      </c>
      <c r="F44" s="8">
        <v>41</v>
      </c>
      <c r="G44" s="9">
        <v>60021</v>
      </c>
      <c r="H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6" x14ac:dyDescent="0.3">
      <c r="A45" s="6" t="s">
        <v>106</v>
      </c>
      <c r="B45" s="7" t="s">
        <v>107</v>
      </c>
      <c r="C45" s="6" t="s">
        <v>14</v>
      </c>
      <c r="D45" s="6" t="s">
        <v>22</v>
      </c>
      <c r="E45" s="6" t="s">
        <v>11</v>
      </c>
      <c r="F45" s="8">
        <v>42</v>
      </c>
      <c r="G45" s="9">
        <v>43244</v>
      </c>
      <c r="H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6" x14ac:dyDescent="0.3">
      <c r="A46" s="6" t="s">
        <v>108</v>
      </c>
      <c r="B46" s="7" t="s">
        <v>109</v>
      </c>
      <c r="C46" s="6" t="s">
        <v>25</v>
      </c>
      <c r="D46" s="6" t="s">
        <v>22</v>
      </c>
      <c r="E46" s="6" t="s">
        <v>11</v>
      </c>
      <c r="F46" s="8">
        <v>44</v>
      </c>
      <c r="G46" s="9">
        <v>92834</v>
      </c>
      <c r="H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6" x14ac:dyDescent="0.3">
      <c r="A47" s="6" t="s">
        <v>110</v>
      </c>
      <c r="B47" s="7" t="s">
        <v>111</v>
      </c>
      <c r="C47" s="6" t="s">
        <v>28</v>
      </c>
      <c r="D47" s="6" t="s">
        <v>10</v>
      </c>
      <c r="E47" s="6" t="s">
        <v>11</v>
      </c>
      <c r="F47" s="8">
        <v>45</v>
      </c>
      <c r="G47" s="9">
        <v>10105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6" x14ac:dyDescent="0.3">
      <c r="A48" s="6" t="s">
        <v>112</v>
      </c>
      <c r="B48" s="7" t="s">
        <v>113</v>
      </c>
      <c r="C48" s="6" t="s">
        <v>40</v>
      </c>
      <c r="D48" s="6" t="s">
        <v>22</v>
      </c>
      <c r="E48" s="6" t="s">
        <v>15</v>
      </c>
      <c r="F48" s="8">
        <v>30</v>
      </c>
      <c r="G48" s="9">
        <v>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6" x14ac:dyDescent="0.3">
      <c r="A49" s="6" t="s">
        <v>114</v>
      </c>
      <c r="B49" s="7" t="s">
        <v>115</v>
      </c>
      <c r="C49" s="6" t="s">
        <v>43</v>
      </c>
      <c r="D49" s="6" t="s">
        <v>10</v>
      </c>
      <c r="E49" s="6" t="s">
        <v>15</v>
      </c>
      <c r="F49" s="8">
        <v>39</v>
      </c>
      <c r="G49" s="9">
        <v>23218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6" x14ac:dyDescent="0.3">
      <c r="A50" s="6" t="s">
        <v>116</v>
      </c>
      <c r="B50" s="7" t="s">
        <v>117</v>
      </c>
      <c r="C50" s="6" t="s">
        <v>18</v>
      </c>
      <c r="D50" s="6" t="s">
        <v>10</v>
      </c>
      <c r="E50" s="6" t="s">
        <v>11</v>
      </c>
      <c r="F50" s="8">
        <v>41</v>
      </c>
      <c r="G50" s="9">
        <v>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6" x14ac:dyDescent="0.3">
      <c r="A51" s="6" t="s">
        <v>118</v>
      </c>
      <c r="B51" s="7" t="s">
        <v>119</v>
      </c>
      <c r="C51" s="10" t="s">
        <v>28</v>
      </c>
      <c r="D51" s="10" t="s">
        <v>10</v>
      </c>
      <c r="E51" s="6" t="s">
        <v>11</v>
      </c>
      <c r="F51" s="8">
        <v>47</v>
      </c>
      <c r="G51" s="9">
        <v>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6" x14ac:dyDescent="0.3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6" x14ac:dyDescent="0.3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6" x14ac:dyDescent="0.3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tabSelected="1" topLeftCell="A62" workbookViewId="0">
      <selection activeCell="A26" sqref="A26:XFD26"/>
    </sheetView>
  </sheetViews>
  <sheetFormatPr defaultRowHeight="13.2" x14ac:dyDescent="0.25"/>
  <sheetData>
    <row r="1" spans="1:1" x14ac:dyDescent="0.25">
      <c r="A1" s="27" t="s">
        <v>0</v>
      </c>
    </row>
    <row r="2" spans="1:1" x14ac:dyDescent="0.25">
      <c r="A2" s="3" t="s">
        <v>7</v>
      </c>
    </row>
    <row r="3" spans="1:1" x14ac:dyDescent="0.25">
      <c r="A3" s="3" t="s">
        <v>16</v>
      </c>
    </row>
    <row r="4" spans="1:1" x14ac:dyDescent="0.25">
      <c r="A4" s="3" t="s">
        <v>26</v>
      </c>
    </row>
    <row r="5" spans="1:1" x14ac:dyDescent="0.25">
      <c r="A5" s="3" t="s">
        <v>29</v>
      </c>
    </row>
    <row r="6" spans="1:1" x14ac:dyDescent="0.25">
      <c r="A6" s="3" t="s">
        <v>38</v>
      </c>
    </row>
    <row r="7" spans="1:1" x14ac:dyDescent="0.25">
      <c r="A7" s="3" t="s">
        <v>44</v>
      </c>
    </row>
    <row r="8" spans="1:1" x14ac:dyDescent="0.25">
      <c r="A8" s="3" t="s">
        <v>48</v>
      </c>
    </row>
    <row r="9" spans="1:1" x14ac:dyDescent="0.25">
      <c r="A9" s="3" t="s">
        <v>52</v>
      </c>
    </row>
    <row r="10" spans="1:1" x14ac:dyDescent="0.25">
      <c r="A10" s="3" t="s">
        <v>54</v>
      </c>
    </row>
    <row r="11" spans="1:1" x14ac:dyDescent="0.25">
      <c r="A11" s="3" t="s">
        <v>58</v>
      </c>
    </row>
    <row r="12" spans="1:1" x14ac:dyDescent="0.25">
      <c r="A12" s="3" t="s">
        <v>62</v>
      </c>
    </row>
    <row r="13" spans="1:1" x14ac:dyDescent="0.25">
      <c r="A13" s="3" t="s">
        <v>66</v>
      </c>
    </row>
    <row r="14" spans="1:1" x14ac:dyDescent="0.25">
      <c r="A14" s="3" t="s">
        <v>68</v>
      </c>
    </row>
    <row r="15" spans="1:1" x14ac:dyDescent="0.25">
      <c r="A15" s="3" t="s">
        <v>76</v>
      </c>
    </row>
    <row r="16" spans="1:1" x14ac:dyDescent="0.25">
      <c r="A16" s="3" t="s">
        <v>82</v>
      </c>
    </row>
    <row r="17" spans="1:1" x14ac:dyDescent="0.25">
      <c r="A17" s="3" t="s">
        <v>84</v>
      </c>
    </row>
    <row r="18" spans="1:1" x14ac:dyDescent="0.25">
      <c r="A18" s="3" t="s">
        <v>86</v>
      </c>
    </row>
    <row r="19" spans="1:1" x14ac:dyDescent="0.25">
      <c r="A19" s="3" t="s">
        <v>90</v>
      </c>
    </row>
    <row r="20" spans="1:1" x14ac:dyDescent="0.25">
      <c r="A20" s="3" t="s">
        <v>92</v>
      </c>
    </row>
    <row r="21" spans="1:1" x14ac:dyDescent="0.25">
      <c r="A21" s="3" t="s">
        <v>94</v>
      </c>
    </row>
    <row r="22" spans="1:1" x14ac:dyDescent="0.25">
      <c r="A22" s="3" t="s">
        <v>96</v>
      </c>
    </row>
    <row r="23" spans="1:1" x14ac:dyDescent="0.25">
      <c r="A23" s="3" t="s">
        <v>104</v>
      </c>
    </row>
    <row r="24" spans="1:1" x14ac:dyDescent="0.25">
      <c r="A24" s="3" t="s">
        <v>108</v>
      </c>
    </row>
    <row r="25" spans="1:1" x14ac:dyDescent="0.25">
      <c r="A25" s="3" t="s">
        <v>110</v>
      </c>
    </row>
    <row r="26" spans="1:1" x14ac:dyDescent="0.25">
      <c r="A26" s="3" t="s">
        <v>112</v>
      </c>
    </row>
    <row r="27" spans="1:1" x14ac:dyDescent="0.25">
      <c r="A27" s="3" t="s">
        <v>116</v>
      </c>
    </row>
    <row r="28" spans="1:1" x14ac:dyDescent="0.25">
      <c r="A28" s="3" t="s">
        <v>118</v>
      </c>
    </row>
    <row r="29" spans="1:1" x14ac:dyDescent="0.25">
      <c r="A29" s="3" t="s">
        <v>120</v>
      </c>
    </row>
    <row r="30" spans="1:1" x14ac:dyDescent="0.25">
      <c r="A30" s="3" t="s">
        <v>121</v>
      </c>
    </row>
    <row r="31" spans="1:1" x14ac:dyDescent="0.25">
      <c r="A31" s="3" t="s">
        <v>122</v>
      </c>
    </row>
    <row r="32" spans="1:1" x14ac:dyDescent="0.25">
      <c r="A32" s="3" t="s">
        <v>123</v>
      </c>
    </row>
    <row r="33" spans="1:1" x14ac:dyDescent="0.25">
      <c r="A33" s="3" t="s">
        <v>124</v>
      </c>
    </row>
    <row r="34" spans="1:1" x14ac:dyDescent="0.25">
      <c r="A34" s="3" t="s">
        <v>125</v>
      </c>
    </row>
    <row r="35" spans="1:1" x14ac:dyDescent="0.25">
      <c r="A35" s="3" t="s">
        <v>126</v>
      </c>
    </row>
    <row r="36" spans="1:1" x14ac:dyDescent="0.25">
      <c r="A36" s="3" t="s">
        <v>127</v>
      </c>
    </row>
    <row r="37" spans="1:1" x14ac:dyDescent="0.25">
      <c r="A37" s="3" t="s">
        <v>128</v>
      </c>
    </row>
    <row r="38" spans="1:1" x14ac:dyDescent="0.25">
      <c r="A38" s="3" t="s">
        <v>129</v>
      </c>
    </row>
    <row r="39" spans="1:1" x14ac:dyDescent="0.25">
      <c r="A39" s="3" t="s">
        <v>130</v>
      </c>
    </row>
    <row r="40" spans="1:1" x14ac:dyDescent="0.25">
      <c r="A40" s="3" t="s">
        <v>131</v>
      </c>
    </row>
    <row r="41" spans="1:1" x14ac:dyDescent="0.25">
      <c r="A41" s="3" t="s">
        <v>132</v>
      </c>
    </row>
    <row r="42" spans="1:1" x14ac:dyDescent="0.25">
      <c r="A42" s="3" t="s">
        <v>133</v>
      </c>
    </row>
    <row r="43" spans="1:1" x14ac:dyDescent="0.25">
      <c r="A43" s="3" t="s">
        <v>134</v>
      </c>
    </row>
    <row r="44" spans="1:1" x14ac:dyDescent="0.25">
      <c r="A44" s="3" t="s">
        <v>135</v>
      </c>
    </row>
    <row r="45" spans="1:1" x14ac:dyDescent="0.25">
      <c r="A45" s="3" t="s">
        <v>136</v>
      </c>
    </row>
    <row r="46" spans="1:1" x14ac:dyDescent="0.25">
      <c r="A46" s="3" t="s">
        <v>137</v>
      </c>
    </row>
    <row r="47" spans="1:1" x14ac:dyDescent="0.25">
      <c r="A47" s="3" t="s">
        <v>138</v>
      </c>
    </row>
    <row r="48" spans="1:1" x14ac:dyDescent="0.25">
      <c r="A48" s="3" t="s">
        <v>139</v>
      </c>
    </row>
    <row r="49" spans="1:1" x14ac:dyDescent="0.25">
      <c r="A49" s="3" t="s">
        <v>140</v>
      </c>
    </row>
    <row r="50" spans="1:1" x14ac:dyDescent="0.25">
      <c r="A50" s="3" t="s">
        <v>141</v>
      </c>
    </row>
    <row r="51" spans="1:1" x14ac:dyDescent="0.25">
      <c r="A51" s="3" t="s">
        <v>142</v>
      </c>
    </row>
    <row r="52" spans="1:1" x14ac:dyDescent="0.25">
      <c r="A52" s="3" t="s">
        <v>143</v>
      </c>
    </row>
    <row r="53" spans="1:1" x14ac:dyDescent="0.25">
      <c r="A53" s="3" t="s">
        <v>144</v>
      </c>
    </row>
    <row r="54" spans="1:1" x14ac:dyDescent="0.25">
      <c r="A54" s="3" t="s">
        <v>145</v>
      </c>
    </row>
    <row r="55" spans="1:1" x14ac:dyDescent="0.25">
      <c r="A55" s="3" t="s">
        <v>146</v>
      </c>
    </row>
    <row r="56" spans="1:1" x14ac:dyDescent="0.25">
      <c r="A56" s="3" t="s">
        <v>147</v>
      </c>
    </row>
    <row r="57" spans="1:1" x14ac:dyDescent="0.25">
      <c r="A57" s="3" t="s">
        <v>148</v>
      </c>
    </row>
    <row r="58" spans="1:1" x14ac:dyDescent="0.25">
      <c r="A58" s="3" t="s">
        <v>149</v>
      </c>
    </row>
    <row r="59" spans="1:1" x14ac:dyDescent="0.25">
      <c r="A59" s="3" t="s">
        <v>150</v>
      </c>
    </row>
    <row r="60" spans="1:1" x14ac:dyDescent="0.25">
      <c r="A60" s="3" t="s">
        <v>151</v>
      </c>
    </row>
    <row r="61" spans="1:1" x14ac:dyDescent="0.25">
      <c r="A61" s="3" t="s">
        <v>152</v>
      </c>
    </row>
    <row r="62" spans="1:1" x14ac:dyDescent="0.25">
      <c r="A62" s="3" t="s">
        <v>153</v>
      </c>
    </row>
    <row r="63" spans="1:1" x14ac:dyDescent="0.25">
      <c r="A63" s="3" t="s">
        <v>154</v>
      </c>
    </row>
    <row r="64" spans="1:1" x14ac:dyDescent="0.25">
      <c r="A64" s="3" t="s">
        <v>155</v>
      </c>
    </row>
    <row r="65" spans="1:1" x14ac:dyDescent="0.25">
      <c r="A65" s="3" t="s">
        <v>156</v>
      </c>
    </row>
    <row r="66" spans="1:1" x14ac:dyDescent="0.25">
      <c r="A66" s="3" t="s">
        <v>157</v>
      </c>
    </row>
    <row r="67" spans="1:1" x14ac:dyDescent="0.25">
      <c r="A67" s="3" t="s">
        <v>158</v>
      </c>
    </row>
    <row r="68" spans="1:1" x14ac:dyDescent="0.25">
      <c r="A68" s="3" t="s">
        <v>159</v>
      </c>
    </row>
    <row r="69" spans="1:1" x14ac:dyDescent="0.25">
      <c r="A69" s="3" t="s">
        <v>160</v>
      </c>
    </row>
    <row r="70" spans="1:1" x14ac:dyDescent="0.25">
      <c r="A70" s="3" t="s">
        <v>161</v>
      </c>
    </row>
    <row r="71" spans="1:1" x14ac:dyDescent="0.25">
      <c r="A71" s="3" t="s">
        <v>162</v>
      </c>
    </row>
    <row r="72" spans="1:1" x14ac:dyDescent="0.25">
      <c r="A72" s="3" t="s">
        <v>163</v>
      </c>
    </row>
    <row r="73" spans="1:1" x14ac:dyDescent="0.25">
      <c r="A73" s="3" t="s">
        <v>164</v>
      </c>
    </row>
    <row r="74" spans="1:1" x14ac:dyDescent="0.25">
      <c r="A74" s="3" t="s">
        <v>165</v>
      </c>
    </row>
    <row r="75" spans="1:1" x14ac:dyDescent="0.25">
      <c r="A75" s="3" t="s">
        <v>166</v>
      </c>
    </row>
    <row r="76" spans="1:1" x14ac:dyDescent="0.25">
      <c r="A76" s="3" t="s">
        <v>167</v>
      </c>
    </row>
    <row r="77" spans="1:1" x14ac:dyDescent="0.25">
      <c r="A77" s="3" t="s">
        <v>168</v>
      </c>
    </row>
    <row r="78" spans="1:1" x14ac:dyDescent="0.25">
      <c r="A78" s="3" t="s">
        <v>169</v>
      </c>
    </row>
    <row r="79" spans="1:1" x14ac:dyDescent="0.25">
      <c r="A79" s="3" t="s">
        <v>170</v>
      </c>
    </row>
    <row r="80" spans="1:1" x14ac:dyDescent="0.25">
      <c r="A80" s="3" t="s">
        <v>171</v>
      </c>
    </row>
    <row r="81" spans="1:1" x14ac:dyDescent="0.25">
      <c r="A81" s="3" t="s">
        <v>172</v>
      </c>
    </row>
    <row r="82" spans="1:1" x14ac:dyDescent="0.25">
      <c r="A82" s="3" t="s">
        <v>173</v>
      </c>
    </row>
    <row r="83" spans="1:1" x14ac:dyDescent="0.25">
      <c r="A83" s="3" t="s">
        <v>174</v>
      </c>
    </row>
    <row r="84" spans="1:1" x14ac:dyDescent="0.25">
      <c r="A84" s="3" t="s">
        <v>175</v>
      </c>
    </row>
    <row r="85" spans="1:1" x14ac:dyDescent="0.25">
      <c r="A85" s="3" t="s">
        <v>176</v>
      </c>
    </row>
    <row r="86" spans="1:1" x14ac:dyDescent="0.25">
      <c r="A86" s="3" t="s">
        <v>177</v>
      </c>
    </row>
    <row r="87" spans="1:1" x14ac:dyDescent="0.25">
      <c r="A87" s="3" t="s">
        <v>178</v>
      </c>
    </row>
    <row r="88" spans="1:1" x14ac:dyDescent="0.25">
      <c r="A88" s="3" t="s">
        <v>179</v>
      </c>
    </row>
    <row r="89" spans="1:1" x14ac:dyDescent="0.25">
      <c r="A89" s="3" t="s">
        <v>180</v>
      </c>
    </row>
    <row r="90" spans="1:1" x14ac:dyDescent="0.25">
      <c r="A90" s="3" t="s">
        <v>181</v>
      </c>
    </row>
    <row r="91" spans="1:1" x14ac:dyDescent="0.25">
      <c r="A91" s="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3a solution</vt:lpstr>
      <vt:lpstr>3b solution</vt:lpstr>
      <vt:lpstr>3c solution</vt:lpstr>
      <vt:lpstr>4 solution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Afrida Urmi</dc:creator>
  <cp:lastModifiedBy>Afrida Urmi</cp:lastModifiedBy>
  <dcterms:created xsi:type="dcterms:W3CDTF">2023-06-15T17:26:07Z</dcterms:created>
  <dcterms:modified xsi:type="dcterms:W3CDTF">2023-06-18T17:30:02Z</dcterms:modified>
</cp:coreProperties>
</file>