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ppData\Roaming\Microsoft\Windows\Network Shortcuts\Referensi\Skripsi\Excel\"/>
    </mc:Choice>
  </mc:AlternateContent>
  <xr:revisionPtr revIDLastSave="0" documentId="13_ncr:1_{CF4514C1-C81A-48BE-ABBA-A5CEEC9F3C2F}" xr6:coauthVersionLast="45" xr6:coauthVersionMax="45" xr10:uidLastSave="{00000000-0000-0000-0000-000000000000}"/>
  <bookViews>
    <workbookView xWindow="-120" yWindow="-120" windowWidth="20730" windowHeight="11310" xr2:uid="{87A6868F-C253-4F18-8A1D-582996A9F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1" l="1"/>
  <c r="J14" i="1"/>
  <c r="I14" i="1"/>
  <c r="H1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H19" i="1" s="1"/>
  <c r="I19" i="1" s="1"/>
  <c r="J19" i="1" s="1"/>
  <c r="M19" i="1" s="1"/>
  <c r="F19" i="1"/>
  <c r="F20" i="1"/>
  <c r="F4" i="1"/>
  <c r="H6" i="1" s="1"/>
  <c r="H9" i="1" l="1"/>
  <c r="I9" i="1" s="1"/>
  <c r="J9" i="1" s="1"/>
  <c r="K9" i="1" s="1"/>
  <c r="M9" i="1" s="1"/>
  <c r="I6" i="1"/>
  <c r="J6" i="1" s="1"/>
  <c r="M6" i="1" s="1"/>
</calcChain>
</file>

<file path=xl/sharedStrings.xml><?xml version="1.0" encoding="utf-8"?>
<sst xmlns="http://schemas.openxmlformats.org/spreadsheetml/2006/main" count="76" uniqueCount="73">
  <si>
    <t>Kode Gejala</t>
  </si>
  <si>
    <t>Nilai CF User</t>
  </si>
  <si>
    <t>Nilai CF Pakar</t>
  </si>
  <si>
    <t>Penyakit</t>
  </si>
  <si>
    <t>L01</t>
  </si>
  <si>
    <t>L02</t>
  </si>
  <si>
    <t>L03</t>
  </si>
  <si>
    <t>L04</t>
  </si>
  <si>
    <t>B05</t>
  </si>
  <si>
    <t>B06</t>
  </si>
  <si>
    <t>B07</t>
  </si>
  <si>
    <t>B08</t>
  </si>
  <si>
    <t>B09</t>
  </si>
  <si>
    <t>K10</t>
  </si>
  <si>
    <t>K11</t>
  </si>
  <si>
    <t>K12</t>
  </si>
  <si>
    <t>K13</t>
  </si>
  <si>
    <t>M15</t>
  </si>
  <si>
    <t>M16</t>
  </si>
  <si>
    <t>M17</t>
  </si>
  <si>
    <t>Nama Variabel Gejala</t>
  </si>
  <si>
    <t>Daun mendadak layu seperti disiram air panas</t>
  </si>
  <si>
    <t>Bercak daun cokelat kehitaman agak basah</t>
  </si>
  <si>
    <t>Bercak berwarna hijau kelabu kotor</t>
  </si>
  <si>
    <t>Jika pangkal batang dibelah, empulur mengering</t>
  </si>
  <si>
    <t>Daun layu sebagian</t>
  </si>
  <si>
    <t>Tulang dan tepi daun menguning</t>
  </si>
  <si>
    <t>Daun mengering dan menjadi seperti selaput</t>
  </si>
  <si>
    <t>Terjadi pembusukan pada pangkal batang</t>
  </si>
  <si>
    <t>Keluar lendir putih kotor bila pangkal batang dipotong</t>
  </si>
  <si>
    <t>Daun muda tampak berkerut dan mengeriting</t>
  </si>
  <si>
    <t>Tepi daun melengkung keatas</t>
  </si>
  <si>
    <t>Tulang daun bengkok dan menebal</t>
  </si>
  <si>
    <t>Daun tua tambak berkerut dan mengeriting</t>
  </si>
  <si>
    <t>Bercak berwarna kuning</t>
  </si>
  <si>
    <t>Daun mempunyai gambaran mosaik (belang) terutama daun muda</t>
  </si>
  <si>
    <t>Tulang daun lebih jernih dan ada gambaran mosaic</t>
  </si>
  <si>
    <t>Pertumbuhan terhambat dan ada gambaran mosaik</t>
  </si>
  <si>
    <t>Lanas</t>
  </si>
  <si>
    <t>Layu Bakteri</t>
  </si>
  <si>
    <t>Keriting</t>
  </si>
  <si>
    <t>M14</t>
  </si>
  <si>
    <t>Mosaik</t>
  </si>
  <si>
    <t>CF Kombinasi</t>
  </si>
  <si>
    <t>CF Gabungan Penyakit Lanas</t>
  </si>
  <si>
    <t>CF(L01,L02)</t>
  </si>
  <si>
    <t>CF(old, L03)</t>
  </si>
  <si>
    <t>CF(old, L04)</t>
  </si>
  <si>
    <t>%</t>
  </si>
  <si>
    <t>CF Gabungan Penyakit Layu Bakteri</t>
  </si>
  <si>
    <t>CF(B05,B06)</t>
  </si>
  <si>
    <t>CF(old,B07)</t>
  </si>
  <si>
    <t>CF(old,B08)</t>
  </si>
  <si>
    <t>CF(old,B09)</t>
  </si>
  <si>
    <t xml:space="preserve">Persentase terserang penyakit Layu Bakteri </t>
  </si>
  <si>
    <t>Persentase terserang penyakit Lanas</t>
  </si>
  <si>
    <t>CF Gabungan Penyakit Keriting</t>
  </si>
  <si>
    <t>CF(K10,K11)</t>
  </si>
  <si>
    <t>CF(old,K12)</t>
  </si>
  <si>
    <t>CF(old,K13)</t>
  </si>
  <si>
    <t>Persentase terserang penyakit Keriting</t>
  </si>
  <si>
    <t>Gabungan penyakit Mosaik</t>
  </si>
  <si>
    <t>CF(M14,M15)</t>
  </si>
  <si>
    <t>CF(old,M16)</t>
  </si>
  <si>
    <t>CF(old,M17)</t>
  </si>
  <si>
    <t>Persentase terserang penyakit Mosaik</t>
  </si>
  <si>
    <t>Keterangan :</t>
  </si>
  <si>
    <t>Nilai CF user bernilai :  0-1</t>
  </si>
  <si>
    <t>CF Kombinasi = CF User * CF Pakar</t>
  </si>
  <si>
    <t>PERHITUNGAN SISTEM PAKAR IDENTIFIKASI PENYAKIT TANAMAN TEMBAKAU DENGAN CERTAINTY FACTOR</t>
  </si>
  <si>
    <r>
      <t xml:space="preserve">Rumus CF Gabungan : </t>
    </r>
    <r>
      <rPr>
        <b/>
        <sz val="11"/>
        <color theme="1"/>
        <rFont val="Times New Roman"/>
        <family val="1"/>
      </rPr>
      <t>CFgabungan (CF1, CF2) = CF1 + CF2 – (CF1 * CF2)</t>
    </r>
  </si>
  <si>
    <t>*CF user merupakan nilai berat serangan gejala yang dimasukkan oleh user dari 0-100%.</t>
  </si>
  <si>
    <t>Kemudian dibagi dengan 100 agar dapat dilakukan perhitungan certainty factor dengan range 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</si>
</sst>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9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4" fillId="0" borderId="0" xfId="0" applyFont="1"/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5" xfId="0" applyFont="1" applyBorder="1"/>
    <xf numFmtId="0" fontId="3" fillId="0" borderId="0" xfId="0" applyFont="1" applyFill="1" applyBorder="1"/>
    <xf numFmtId="0" fontId="1" fillId="0" borderId="0" xfId="0" applyFont="1" applyBorder="1"/>
    <xf numFmtId="0" fontId="1" fillId="0" borderId="1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3ED3-285F-4216-B3A2-1869FFCC0DB9}">
  <dimension ref="A1:P29"/>
  <sheetViews>
    <sheetView tabSelected="1" workbookViewId="0">
      <selection activeCell="K9" sqref="K9"/>
    </sheetView>
  </sheetViews>
  <sheetFormatPr defaultRowHeight="15" x14ac:dyDescent="0.25"/>
  <cols>
    <col min="1" max="1" width="9.140625" style="1"/>
    <col min="2" max="2" width="41.140625" style="4" customWidth="1"/>
    <col min="3" max="3" width="16.7109375" style="4" customWidth="1"/>
    <col min="4" max="5" width="9.140625" style="4"/>
    <col min="6" max="6" width="18" style="4" customWidth="1"/>
    <col min="7" max="7" width="9.140625" style="4"/>
    <col min="8" max="8" width="12" style="4" customWidth="1"/>
    <col min="9" max="9" width="12.5703125" style="4" customWidth="1"/>
    <col min="10" max="10" width="11.5703125" style="4" customWidth="1"/>
    <col min="11" max="11" width="11.7109375" style="4" customWidth="1"/>
    <col min="12" max="12" width="3.7109375" style="4" customWidth="1"/>
    <col min="13" max="16384" width="9.140625" style="4"/>
  </cols>
  <sheetData>
    <row r="1" spans="1:16" ht="23.25" customHeight="1" x14ac:dyDescent="0.3">
      <c r="B1" s="2" t="s">
        <v>69</v>
      </c>
      <c r="C1" s="3"/>
      <c r="D1" s="3"/>
      <c r="E1" s="3"/>
      <c r="F1" s="3"/>
    </row>
    <row r="3" spans="1:16" ht="28.5" x14ac:dyDescent="0.25">
      <c r="A3" s="5" t="s">
        <v>0</v>
      </c>
      <c r="B3" s="5" t="s">
        <v>20</v>
      </c>
      <c r="C3" s="5" t="s">
        <v>3</v>
      </c>
      <c r="D3" s="5" t="s">
        <v>1</v>
      </c>
      <c r="E3" s="5" t="s">
        <v>2</v>
      </c>
      <c r="F3" s="5" t="s">
        <v>43</v>
      </c>
    </row>
    <row r="4" spans="1:16" ht="16.5" customHeight="1" x14ac:dyDescent="0.25">
      <c r="A4" s="6" t="s">
        <v>4</v>
      </c>
      <c r="B4" s="7" t="s">
        <v>21</v>
      </c>
      <c r="C4" s="8" t="s">
        <v>38</v>
      </c>
      <c r="D4" s="9">
        <v>0.98</v>
      </c>
      <c r="E4" s="9">
        <v>0.2</v>
      </c>
      <c r="F4" s="6">
        <f>D4*E4</f>
        <v>0.19600000000000001</v>
      </c>
      <c r="H4" s="4" t="s">
        <v>44</v>
      </c>
    </row>
    <row r="5" spans="1:16" x14ac:dyDescent="0.25">
      <c r="A5" s="6" t="s">
        <v>5</v>
      </c>
      <c r="B5" s="7" t="s">
        <v>22</v>
      </c>
      <c r="C5" s="10"/>
      <c r="D5" s="9">
        <v>0.65</v>
      </c>
      <c r="E5" s="9">
        <v>0.6</v>
      </c>
      <c r="F5" s="6">
        <f t="shared" ref="F5:F20" si="0">D5*E5</f>
        <v>0.39</v>
      </c>
      <c r="H5" s="11" t="s">
        <v>45</v>
      </c>
      <c r="I5" s="11" t="s">
        <v>46</v>
      </c>
      <c r="J5" s="6" t="s">
        <v>47</v>
      </c>
      <c r="M5" s="3" t="s">
        <v>55</v>
      </c>
      <c r="N5" s="3"/>
      <c r="O5" s="3"/>
      <c r="P5" s="3"/>
    </row>
    <row r="6" spans="1:16" x14ac:dyDescent="0.25">
      <c r="A6" s="6" t="s">
        <v>6</v>
      </c>
      <c r="B6" s="7" t="s">
        <v>23</v>
      </c>
      <c r="C6" s="10"/>
      <c r="D6" s="9">
        <v>0.8</v>
      </c>
      <c r="E6" s="9">
        <v>0.8</v>
      </c>
      <c r="F6" s="6">
        <f t="shared" si="0"/>
        <v>0.64000000000000012</v>
      </c>
      <c r="H6" s="12">
        <f>F4+F5-(F4*F5)</f>
        <v>0.50956000000000001</v>
      </c>
      <c r="I6" s="12">
        <f>H6+F6-(H6*F6)</f>
        <v>0.8234416</v>
      </c>
      <c r="J6" s="12">
        <f>I6+F7-(I6*F7)</f>
        <v>0.96468832000000004</v>
      </c>
      <c r="M6" s="13">
        <f>J6*100</f>
        <v>96.468832000000006</v>
      </c>
      <c r="N6" s="13" t="s">
        <v>48</v>
      </c>
    </row>
    <row r="7" spans="1:16" ht="30" x14ac:dyDescent="0.25">
      <c r="A7" s="6" t="s">
        <v>7</v>
      </c>
      <c r="B7" s="7" t="s">
        <v>24</v>
      </c>
      <c r="C7" s="14"/>
      <c r="D7" s="9">
        <v>0.8</v>
      </c>
      <c r="E7" s="9">
        <v>1</v>
      </c>
      <c r="F7" s="6">
        <f t="shared" si="0"/>
        <v>0.8</v>
      </c>
      <c r="H7" s="4" t="s">
        <v>49</v>
      </c>
      <c r="K7" s="15"/>
      <c r="L7" s="15"/>
    </row>
    <row r="8" spans="1:16" x14ac:dyDescent="0.25">
      <c r="A8" s="6" t="s">
        <v>8</v>
      </c>
      <c r="B8" s="7" t="s">
        <v>25</v>
      </c>
      <c r="C8" s="8" t="s">
        <v>39</v>
      </c>
      <c r="D8" s="9">
        <v>0.3</v>
      </c>
      <c r="E8" s="9">
        <v>0.2</v>
      </c>
      <c r="F8" s="6">
        <f t="shared" si="0"/>
        <v>0.06</v>
      </c>
      <c r="H8" s="12" t="s">
        <v>50</v>
      </c>
      <c r="I8" s="12" t="s">
        <v>51</v>
      </c>
      <c r="J8" s="12" t="s">
        <v>52</v>
      </c>
      <c r="K8" s="12" t="s">
        <v>53</v>
      </c>
      <c r="L8" s="16"/>
      <c r="M8" s="17" t="s">
        <v>54</v>
      </c>
    </row>
    <row r="9" spans="1:16" x14ac:dyDescent="0.25">
      <c r="A9" s="6" t="s">
        <v>9</v>
      </c>
      <c r="B9" s="7" t="s">
        <v>26</v>
      </c>
      <c r="C9" s="10"/>
      <c r="D9" s="9">
        <v>0</v>
      </c>
      <c r="E9" s="9">
        <v>0.4</v>
      </c>
      <c r="F9" s="6">
        <f t="shared" si="0"/>
        <v>0</v>
      </c>
      <c r="H9" s="12">
        <f>F8+F9-(F8*F9)</f>
        <v>0.06</v>
      </c>
      <c r="I9" s="12">
        <f>H9+F10-(H9*F10)</f>
        <v>0.06</v>
      </c>
      <c r="J9" s="12">
        <f>I9+F11-(I9*F11)</f>
        <v>0.06</v>
      </c>
      <c r="K9" s="12">
        <f>J9+F12-(J9*F12)</f>
        <v>0.06</v>
      </c>
      <c r="L9" s="18"/>
      <c r="M9" s="13">
        <f>K9*100</f>
        <v>6</v>
      </c>
      <c r="N9" s="13" t="s">
        <v>48</v>
      </c>
    </row>
    <row r="10" spans="1:16" ht="19.5" customHeight="1" x14ac:dyDescent="0.25">
      <c r="A10" s="6" t="s">
        <v>10</v>
      </c>
      <c r="B10" s="7" t="s">
        <v>27</v>
      </c>
      <c r="C10" s="10"/>
      <c r="D10" s="9">
        <v>0</v>
      </c>
      <c r="E10" s="9">
        <v>0.6</v>
      </c>
      <c r="F10" s="6">
        <f t="shared" si="0"/>
        <v>0</v>
      </c>
    </row>
    <row r="11" spans="1:16" x14ac:dyDescent="0.25">
      <c r="A11" s="6" t="s">
        <v>11</v>
      </c>
      <c r="B11" s="7" t="s">
        <v>28</v>
      </c>
      <c r="C11" s="10"/>
      <c r="D11" s="9">
        <v>0</v>
      </c>
      <c r="E11" s="9">
        <v>0.8</v>
      </c>
      <c r="F11" s="6">
        <f t="shared" si="0"/>
        <v>0</v>
      </c>
    </row>
    <row r="12" spans="1:16" ht="30" x14ac:dyDescent="0.25">
      <c r="A12" s="6" t="s">
        <v>12</v>
      </c>
      <c r="B12" s="7" t="s">
        <v>29</v>
      </c>
      <c r="C12" s="14"/>
      <c r="D12" s="9">
        <v>0</v>
      </c>
      <c r="E12" s="9">
        <v>1</v>
      </c>
      <c r="F12" s="6">
        <f t="shared" si="0"/>
        <v>0</v>
      </c>
      <c r="H12" s="4" t="s">
        <v>56</v>
      </c>
    </row>
    <row r="13" spans="1:16" ht="18" customHeight="1" x14ac:dyDescent="0.25">
      <c r="A13" s="6" t="s">
        <v>13</v>
      </c>
      <c r="B13" s="7" t="s">
        <v>30</v>
      </c>
      <c r="C13" s="8" t="s">
        <v>40</v>
      </c>
      <c r="D13" s="9">
        <v>0</v>
      </c>
      <c r="E13" s="9">
        <v>0.2</v>
      </c>
      <c r="F13" s="6">
        <f t="shared" si="0"/>
        <v>0</v>
      </c>
      <c r="H13" s="12" t="s">
        <v>57</v>
      </c>
      <c r="I13" s="12" t="s">
        <v>58</v>
      </c>
      <c r="J13" s="12" t="s">
        <v>59</v>
      </c>
      <c r="M13" s="3" t="s">
        <v>60</v>
      </c>
      <c r="N13" s="3"/>
      <c r="O13" s="3"/>
      <c r="P13" s="3"/>
    </row>
    <row r="14" spans="1:16" x14ac:dyDescent="0.25">
      <c r="A14" s="6" t="s">
        <v>14</v>
      </c>
      <c r="B14" s="7" t="s">
        <v>31</v>
      </c>
      <c r="C14" s="10"/>
      <c r="D14" s="9">
        <v>0</v>
      </c>
      <c r="E14" s="9">
        <v>0.6</v>
      </c>
      <c r="F14" s="6">
        <f t="shared" si="0"/>
        <v>0</v>
      </c>
      <c r="H14" s="12">
        <f>F13+F14-(F13*F14)</f>
        <v>0</v>
      </c>
      <c r="I14" s="12">
        <f>H14+F15-(H14*F15)</f>
        <v>0</v>
      </c>
      <c r="J14" s="12">
        <f>I14+F16-(I14*F16)</f>
        <v>0</v>
      </c>
      <c r="M14" s="13">
        <f>J14*100</f>
        <v>0</v>
      </c>
      <c r="N14" s="13" t="s">
        <v>48</v>
      </c>
      <c r="O14" s="3"/>
      <c r="P14" s="3"/>
    </row>
    <row r="15" spans="1:16" x14ac:dyDescent="0.25">
      <c r="A15" s="6" t="s">
        <v>15</v>
      </c>
      <c r="B15" s="7" t="s">
        <v>32</v>
      </c>
      <c r="C15" s="10"/>
      <c r="D15" s="9">
        <v>0</v>
      </c>
      <c r="E15" s="9">
        <v>0.8</v>
      </c>
      <c r="F15" s="6">
        <f t="shared" si="0"/>
        <v>0</v>
      </c>
    </row>
    <row r="16" spans="1:16" x14ac:dyDescent="0.25">
      <c r="A16" s="6" t="s">
        <v>16</v>
      </c>
      <c r="B16" s="7" t="s">
        <v>33</v>
      </c>
      <c r="C16" s="14"/>
      <c r="D16" s="9">
        <v>0</v>
      </c>
      <c r="E16" s="9">
        <v>1</v>
      </c>
      <c r="F16" s="6">
        <f t="shared" si="0"/>
        <v>0</v>
      </c>
    </row>
    <row r="17" spans="1:16" x14ac:dyDescent="0.25">
      <c r="A17" s="6" t="s">
        <v>41</v>
      </c>
      <c r="B17" s="7" t="s">
        <v>34</v>
      </c>
      <c r="C17" s="8" t="s">
        <v>42</v>
      </c>
      <c r="D17" s="9">
        <v>0</v>
      </c>
      <c r="E17" s="9">
        <v>0.2</v>
      </c>
      <c r="F17" s="6">
        <f t="shared" si="0"/>
        <v>0</v>
      </c>
      <c r="H17" s="4" t="s">
        <v>61</v>
      </c>
    </row>
    <row r="18" spans="1:16" ht="30" x14ac:dyDescent="0.25">
      <c r="A18" s="6" t="s">
        <v>17</v>
      </c>
      <c r="B18" s="7" t="s">
        <v>35</v>
      </c>
      <c r="C18" s="10"/>
      <c r="D18" s="9">
        <v>0</v>
      </c>
      <c r="E18" s="9">
        <v>0.4</v>
      </c>
      <c r="F18" s="6">
        <f t="shared" si="0"/>
        <v>0</v>
      </c>
      <c r="H18" s="19" t="s">
        <v>62</v>
      </c>
      <c r="I18" s="19" t="s">
        <v>63</v>
      </c>
      <c r="J18" s="19" t="s">
        <v>64</v>
      </c>
      <c r="M18" s="20" t="s">
        <v>65</v>
      </c>
      <c r="N18" s="3"/>
      <c r="O18" s="3"/>
      <c r="P18" s="3"/>
    </row>
    <row r="19" spans="1:16" ht="30" x14ac:dyDescent="0.25">
      <c r="A19" s="6" t="s">
        <v>18</v>
      </c>
      <c r="B19" s="7" t="s">
        <v>36</v>
      </c>
      <c r="C19" s="10"/>
      <c r="D19" s="9">
        <v>0</v>
      </c>
      <c r="E19" s="9">
        <v>0.6</v>
      </c>
      <c r="F19" s="6">
        <f t="shared" si="0"/>
        <v>0</v>
      </c>
      <c r="H19" s="19">
        <f>F17+F18-(F17*F18)</f>
        <v>0</v>
      </c>
      <c r="I19" s="19">
        <f>H19+F19-(H19*F19)</f>
        <v>0</v>
      </c>
      <c r="J19" s="19">
        <f>I19+F20-(I19*F20)</f>
        <v>0</v>
      </c>
      <c r="M19" s="13">
        <f>J19*100</f>
        <v>0</v>
      </c>
      <c r="N19" s="13" t="s">
        <v>48</v>
      </c>
      <c r="O19" s="3"/>
      <c r="P19" s="3"/>
    </row>
    <row r="20" spans="1:16" ht="30" x14ac:dyDescent="0.25">
      <c r="A20" s="6" t="s">
        <v>19</v>
      </c>
      <c r="B20" s="7" t="s">
        <v>37</v>
      </c>
      <c r="C20" s="14"/>
      <c r="D20" s="9">
        <v>0</v>
      </c>
      <c r="E20" s="9">
        <v>1</v>
      </c>
      <c r="F20" s="6">
        <f t="shared" si="0"/>
        <v>0</v>
      </c>
    </row>
    <row r="23" spans="1:16" x14ac:dyDescent="0.25">
      <c r="B23" s="21" t="s">
        <v>66</v>
      </c>
    </row>
    <row r="24" spans="1:16" x14ac:dyDescent="0.25">
      <c r="B24" s="21" t="s">
        <v>67</v>
      </c>
    </row>
    <row r="25" spans="1:16" x14ac:dyDescent="0.25">
      <c r="B25" s="21" t="s">
        <v>68</v>
      </c>
    </row>
    <row r="26" spans="1:16" x14ac:dyDescent="0.25">
      <c r="B26" s="22" t="s">
        <v>70</v>
      </c>
    </row>
    <row r="28" spans="1:16" x14ac:dyDescent="0.25">
      <c r="B28" s="4" t="s">
        <v>71</v>
      </c>
    </row>
    <row r="29" spans="1:16" x14ac:dyDescent="0.25">
      <c r="B29" s="4" t="s">
        <v>72</v>
      </c>
    </row>
  </sheetData>
  <mergeCells count="4">
    <mergeCell ref="C4:C7"/>
    <mergeCell ref="C8:C12"/>
    <mergeCell ref="C13:C16"/>
    <mergeCell ref="C17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Mambaur Alwi</dc:creator>
  <cp:lastModifiedBy>Mambaur Alwi</cp:lastModifiedBy>
  <dcterms:created xsi:type="dcterms:W3CDTF">2020-08-25T16:03:40Z</dcterms:created>
  <dcterms:modified xsi:type="dcterms:W3CDTF">2020-08-25T17:29:33Z</dcterms:modified>
</cp:coreProperties>
</file>