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<sst xmlns="http://schemas.openxmlformats.org/spreadsheetml/2006/main" count="69" uniqueCount="40">
  <si>
    <t xml:space="preserve">soal:</t>
  </si>
  <si>
    <t xml:space="preserve">Apa yang kamu ketahui tentang perpustakaan?</t>
  </si>
  <si>
    <t xml:space="preserve">Kunci:</t>
  </si>
  <si>
    <t xml:space="preserve">Tempat membaca buku.</t>
  </si>
  <si>
    <t xml:space="preserve">Ada banyak buku di perpustakaan</t>
  </si>
  <si>
    <t xml:space="preserve">Perpustakaan tempat sumber ilmu</t>
  </si>
  <si>
    <t xml:space="preserve">rumus 1</t>
  </si>
  <si>
    <t xml:space="preserve">rumus 2</t>
  </si>
  <si>
    <t xml:space="preserve">Rumus 3</t>
  </si>
  <si>
    <t xml:space="preserve">Siswa:</t>
  </si>
  <si>
    <t xml:space="preserve">tempat membaca dan banyak sekali buku</t>
  </si>
  <si>
    <t xml:space="preserve">perhitungan jaccard 1</t>
  </si>
  <si>
    <t xml:space="preserve">token</t>
  </si>
  <si>
    <t xml:space="preserve">jabsis</t>
  </si>
  <si>
    <t xml:space="preserve">tf</t>
  </si>
  <si>
    <t xml:space="preserve">df</t>
  </si>
  <si>
    <t xml:space="preserve">D/df</t>
  </si>
  <si>
    <t xml:space="preserve">IDF ( log(D/df)</t>
  </si>
  <si>
    <t xml:space="preserve">w</t>
  </si>
  <si>
    <t xml:space="preserve">doc 1</t>
  </si>
  <si>
    <t xml:space="preserve">Doc 1</t>
  </si>
  <si>
    <t xml:space="preserve">irisan</t>
  </si>
  <si>
    <t xml:space="preserve">min</t>
  </si>
  <si>
    <t xml:space="preserve">max</t>
  </si>
  <si>
    <t xml:space="preserve">tempat</t>
  </si>
  <si>
    <t xml:space="preserve">gabungan</t>
  </si>
  <si>
    <t xml:space="preserve">A</t>
  </si>
  <si>
    <t xml:space="preserve">baca</t>
  </si>
  <si>
    <t xml:space="preserve">hasil</t>
  </si>
  <si>
    <t xml:space="preserve">B</t>
  </si>
  <si>
    <t xml:space="preserve">buku</t>
  </si>
  <si>
    <t xml:space="preserve">hitung</t>
  </si>
  <si>
    <t xml:space="preserve">pustaka</t>
  </si>
  <si>
    <t xml:space="preserve">doc 2</t>
  </si>
  <si>
    <t xml:space="preserve">sumber</t>
  </si>
  <si>
    <t xml:space="preserve">Doc 2</t>
  </si>
  <si>
    <t xml:space="preserve">ilmu</t>
  </si>
  <si>
    <t xml:space="preserve">tot</t>
  </si>
  <si>
    <t xml:space="preserve">doc 3</t>
  </si>
  <si>
    <t xml:space="preserve">Doc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</si>
</sst>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0"/>
  <sheetViews>
    <sheetView showFormulas="false" showGridLines="true" showRowColHeaders="true" showZeros="true" rightToLeft="false" tabSelected="true" showOutlineSymbols="true" defaultGridColor="true" view="normal" topLeftCell="G9" colorId="64" zoomScale="100" zoomScaleNormal="100" zoomScalePageLayoutView="100" workbookViewId="0">
      <selection pane="topLeft" activeCell="M15" activeCellId="0" sqref="M15"/>
    </sheetView>
  </sheetViews>
  <sheetFormatPr defaultColWidth="8.5390625" defaultRowHeight="15" zeroHeight="false" outlineLevelRow="0" outlineLevelCol="0"/>
  <cols>
    <col collapsed="false" customWidth="true" hidden="false" outlineLevel="0" max="9" min="9" style="0" width="14.14"/>
    <col collapsed="false" customWidth="true" hidden="false" outlineLevel="0" max="14" min="14" style="0" width="2.71"/>
    <col collapsed="false" customWidth="true" hidden="false" outlineLevel="0" max="15" min="15" style="0" width="10"/>
    <col collapsed="false" customWidth="true" hidden="false" outlineLevel="0" max="17" min="17" style="0" width="1.43"/>
    <col collapsed="false" customWidth="true" hidden="false" outlineLevel="0" max="21" min="21" style="0" width="2.2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3" customFormat="false" ht="15" hidden="false" customHeight="false" outlineLevel="0" collapsed="false">
      <c r="A3" s="1" t="s">
        <v>2</v>
      </c>
      <c r="B3" s="0" t="s">
        <v>3</v>
      </c>
    </row>
    <row r="4" customFormat="false" ht="15" hidden="false" customHeight="false" outlineLevel="0" collapsed="false">
      <c r="B4" s="0" t="s">
        <v>4</v>
      </c>
    </row>
    <row r="5" customFormat="false" ht="15" hidden="false" customHeight="false" outlineLevel="0" collapsed="false">
      <c r="B5" s="0" t="s">
        <v>5</v>
      </c>
    </row>
    <row r="6" customFormat="false" ht="13.8" hidden="false" customHeight="false" outlineLevel="0" collapsed="false">
      <c r="O6" s="0" t="s">
        <v>6</v>
      </c>
      <c r="R6" s="0" t="s">
        <v>7</v>
      </c>
      <c r="V6" s="0" t="s">
        <v>8</v>
      </c>
    </row>
    <row r="7" customFormat="false" ht="15" hidden="false" customHeight="false" outlineLevel="0" collapsed="false">
      <c r="A7" s="0" t="s">
        <v>9</v>
      </c>
      <c r="B7" s="0" t="s">
        <v>10</v>
      </c>
      <c r="O7" s="0" t="s">
        <v>11</v>
      </c>
      <c r="R7" s="0" t="s">
        <v>11</v>
      </c>
    </row>
    <row r="9" customFormat="false" ht="15" hidden="false" customHeight="false" outlineLevel="0" collapsed="false">
      <c r="B9" s="2" t="s">
        <v>12</v>
      </c>
      <c r="C9" s="2" t="s">
        <v>13</v>
      </c>
      <c r="D9" s="2" t="s">
        <v>14</v>
      </c>
      <c r="E9" s="2"/>
      <c r="F9" s="2"/>
      <c r="G9" s="2" t="s">
        <v>15</v>
      </c>
      <c r="H9" s="2" t="s">
        <v>16</v>
      </c>
      <c r="I9" s="2" t="s">
        <v>17</v>
      </c>
      <c r="J9" s="2" t="s">
        <v>18</v>
      </c>
      <c r="K9" s="2"/>
      <c r="L9" s="2"/>
      <c r="M9" s="2"/>
      <c r="O9" s="0" t="s">
        <v>19</v>
      </c>
      <c r="R9" s="0" t="s">
        <v>19</v>
      </c>
      <c r="V9" s="0" t="s">
        <v>20</v>
      </c>
    </row>
    <row r="10" customFormat="false" ht="13.8" hidden="false" customHeight="false" outlineLevel="0" collapsed="false">
      <c r="B10" s="2"/>
      <c r="C10" s="2"/>
      <c r="D10" s="3" t="n">
        <v>1</v>
      </c>
      <c r="E10" s="3" t="n">
        <v>2</v>
      </c>
      <c r="F10" s="3" t="n">
        <v>3</v>
      </c>
      <c r="G10" s="2"/>
      <c r="H10" s="2"/>
      <c r="I10" s="2"/>
      <c r="J10" s="3" t="s">
        <v>13</v>
      </c>
      <c r="K10" s="3" t="n">
        <v>1</v>
      </c>
      <c r="L10" s="3" t="n">
        <v>2</v>
      </c>
      <c r="M10" s="3" t="n">
        <v>3</v>
      </c>
      <c r="O10" s="1" t="s">
        <v>21</v>
      </c>
      <c r="P10" s="0" t="n">
        <f aca="false">SUM(K11:K13)</f>
        <v>3.55090746888058</v>
      </c>
      <c r="S10" s="0" t="s">
        <v>22</v>
      </c>
      <c r="T10" s="0" t="s">
        <v>23</v>
      </c>
      <c r="V10" s="0" t="s">
        <v>21</v>
      </c>
      <c r="W10" s="0" t="n">
        <f aca="false">SUM(K11:K13)</f>
        <v>3.55090746888058</v>
      </c>
    </row>
    <row r="11" customFormat="false" ht="15" hidden="false" customHeight="false" outlineLevel="0" collapsed="false">
      <c r="B11" s="0" t="s">
        <v>24</v>
      </c>
      <c r="C11" s="0" t="n">
        <v>1</v>
      </c>
      <c r="D11" s="0" t="n">
        <v>1</v>
      </c>
      <c r="E11" s="0" t="n">
        <v>0</v>
      </c>
      <c r="F11" s="0" t="n">
        <v>1</v>
      </c>
      <c r="G11" s="0" t="n">
        <v>3</v>
      </c>
      <c r="H11" s="0" t="n">
        <f aca="false">4/G11</f>
        <v>1.33333333333333</v>
      </c>
      <c r="I11" s="0" t="n">
        <f aca="false">LOG(H11)+1</f>
        <v>1.1249387366083</v>
      </c>
      <c r="J11" s="4" t="n">
        <f aca="false">C11*I11</f>
        <v>1.1249387366083</v>
      </c>
      <c r="K11" s="5" t="n">
        <f aca="false">D11*I11</f>
        <v>1.1249387366083</v>
      </c>
      <c r="L11" s="0" t="n">
        <f aca="false">E11*I11</f>
        <v>0</v>
      </c>
      <c r="M11" s="5" t="n">
        <f aca="false">F11*I11</f>
        <v>1.1249387366083</v>
      </c>
      <c r="O11" s="1" t="s">
        <v>25</v>
      </c>
      <c r="P11" s="0" t="n">
        <f aca="false">SUM(J11:J13,K11,K12,K13)-P10</f>
        <v>3.55090746888058</v>
      </c>
      <c r="S11" s="0" t="n">
        <f aca="false">MIN(J11:K11)</f>
        <v>1.1249387366083</v>
      </c>
      <c r="T11" s="0" t="n">
        <f aca="false">MAX(J11,K11)</f>
        <v>1.1249387366083</v>
      </c>
      <c r="V11" s="0" t="s">
        <v>26</v>
      </c>
      <c r="W11" s="0" t="n">
        <f aca="false">SUM(J11:J16)</f>
        <v>3.55090746888058</v>
      </c>
    </row>
    <row r="12" customFormat="false" ht="15" hidden="false" customHeight="false" outlineLevel="0" collapsed="false">
      <c r="B12" s="0" t="s">
        <v>27</v>
      </c>
      <c r="C12" s="0" t="n">
        <v>1</v>
      </c>
      <c r="D12" s="0" t="n">
        <v>1</v>
      </c>
      <c r="E12" s="0" t="n">
        <v>0</v>
      </c>
      <c r="F12" s="0" t="n">
        <v>0</v>
      </c>
      <c r="G12" s="0" t="n">
        <v>2</v>
      </c>
      <c r="H12" s="0" t="n">
        <f aca="false">4/G12</f>
        <v>2</v>
      </c>
      <c r="I12" s="0" t="n">
        <f aca="false">LOG(H12)+1</f>
        <v>1.30102999566398</v>
      </c>
      <c r="J12" s="4" t="n">
        <f aca="false">C12*I12</f>
        <v>1.30102999566398</v>
      </c>
      <c r="K12" s="5" t="n">
        <f aca="false">D12*I12</f>
        <v>1.30102999566398</v>
      </c>
      <c r="L12" s="0" t="n">
        <f aca="false">E12*I12</f>
        <v>0</v>
      </c>
      <c r="M12" s="0" t="n">
        <f aca="false">F12*I12</f>
        <v>0</v>
      </c>
      <c r="O12" s="1" t="s">
        <v>28</v>
      </c>
      <c r="P12" s="4" t="n">
        <f aca="false">P10/P11</f>
        <v>1</v>
      </c>
      <c r="S12" s="0" t="n">
        <f aca="false">MIN(J12:K12)</f>
        <v>1.30102999566398</v>
      </c>
      <c r="T12" s="0" t="n">
        <f aca="false">MAX(J12,K12)</f>
        <v>1.30102999566398</v>
      </c>
      <c r="V12" s="0" t="s">
        <v>29</v>
      </c>
      <c r="W12" s="0" t="n">
        <f aca="false">SUM(K11:K16)</f>
        <v>3.55090746888058</v>
      </c>
    </row>
    <row r="13" customFormat="false" ht="15" hidden="false" customHeight="false" outlineLevel="0" collapsed="false">
      <c r="B13" s="0" t="s">
        <v>30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3</v>
      </c>
      <c r="H13" s="0" t="n">
        <f aca="false">4/G13</f>
        <v>1.33333333333333</v>
      </c>
      <c r="I13" s="0" t="n">
        <f aca="false">LOG(H13)+1</f>
        <v>1.1249387366083</v>
      </c>
      <c r="J13" s="4" t="n">
        <f aca="false">C13*I13</f>
        <v>1.1249387366083</v>
      </c>
      <c r="K13" s="5" t="n">
        <f aca="false">D13*I13</f>
        <v>1.1249387366083</v>
      </c>
      <c r="L13" s="5" t="n">
        <f aca="false">E13*I13</f>
        <v>1.1249387366083</v>
      </c>
      <c r="M13" s="0" t="n">
        <f aca="false">F13*I13</f>
        <v>0</v>
      </c>
      <c r="S13" s="0" t="n">
        <f aca="false">MIN(J13:K13)</f>
        <v>1.1249387366083</v>
      </c>
      <c r="T13" s="0" t="n">
        <f aca="false">MAX(J13,K13)</f>
        <v>1.1249387366083</v>
      </c>
      <c r="V13" s="0" t="s">
        <v>31</v>
      </c>
      <c r="W13" s="0" t="n">
        <f aca="false">W10/(W11+W12-W10)</f>
        <v>1</v>
      </c>
    </row>
    <row r="14" customFormat="false" ht="15" hidden="false" customHeight="false" outlineLevel="0" collapsed="false">
      <c r="B14" s="0" t="s">
        <v>32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2</v>
      </c>
      <c r="H14" s="0" t="n">
        <f aca="false">4/G14</f>
        <v>2</v>
      </c>
      <c r="I14" s="0" t="n">
        <f aca="false">LOG(H14)+1</f>
        <v>1.30102999566398</v>
      </c>
      <c r="J14" s="0" t="n">
        <f aca="false">C14*I14</f>
        <v>0</v>
      </c>
      <c r="K14" s="0" t="n">
        <f aca="false">D14*I14</f>
        <v>0</v>
      </c>
      <c r="L14" s="0" t="n">
        <f aca="false">E14*I14</f>
        <v>1.30102999566398</v>
      </c>
      <c r="M14" s="0" t="n">
        <f aca="false">F14*I14</f>
        <v>1.30102999566398</v>
      </c>
      <c r="O14" s="0" t="s">
        <v>33</v>
      </c>
      <c r="S14" s="0" t="n">
        <f aca="false">MIN(J14:K14)</f>
        <v>0</v>
      </c>
      <c r="T14" s="0" t="n">
        <f aca="false">MAX(J14,K14)</f>
        <v>0</v>
      </c>
    </row>
    <row r="15" customFormat="false" ht="15" hidden="false" customHeight="false" outlineLevel="0" collapsed="false">
      <c r="B15" s="0" t="s">
        <v>34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f aca="false">4/G15</f>
        <v>4</v>
      </c>
      <c r="I15" s="0" t="n">
        <f aca="false">LOG(H15)+1</f>
        <v>1.60205999132796</v>
      </c>
      <c r="J15" s="0" t="n">
        <f aca="false">C15*I15</f>
        <v>0</v>
      </c>
      <c r="K15" s="0" t="n">
        <f aca="false">D15*I15</f>
        <v>0</v>
      </c>
      <c r="L15" s="0" t="n">
        <f aca="false">E15*I15</f>
        <v>0</v>
      </c>
      <c r="M15" s="0" t="n">
        <f aca="false">F15*I15</f>
        <v>1.60205999132796</v>
      </c>
      <c r="O15" s="1" t="s">
        <v>21</v>
      </c>
      <c r="P15" s="0" t="n">
        <f aca="false">SUM(L13)</f>
        <v>1.1249387366083</v>
      </c>
      <c r="S15" s="0" t="n">
        <f aca="false">MIN(J15:K15)</f>
        <v>0</v>
      </c>
      <c r="T15" s="0" t="n">
        <f aca="false">MAX(J15,K15)</f>
        <v>0</v>
      </c>
      <c r="V15" s="0" t="s">
        <v>35</v>
      </c>
    </row>
    <row r="16" customFormat="false" ht="15" hidden="false" customHeight="false" outlineLevel="0" collapsed="false">
      <c r="B16" s="0" t="s">
        <v>36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f aca="false">4/G16</f>
        <v>4</v>
      </c>
      <c r="I16" s="0" t="n">
        <f aca="false">LOG(H16)+1</f>
        <v>1.60205999132796</v>
      </c>
      <c r="J16" s="0" t="n">
        <f aca="false">C16*I16</f>
        <v>0</v>
      </c>
      <c r="K16" s="0" t="n">
        <f aca="false">D16*I16</f>
        <v>0</v>
      </c>
      <c r="L16" s="0" t="n">
        <f aca="false">E16*I16</f>
        <v>0</v>
      </c>
      <c r="M16" s="0" t="n">
        <f aca="false">F16*I16</f>
        <v>1.60205999132796</v>
      </c>
      <c r="O16" s="1" t="s">
        <v>25</v>
      </c>
      <c r="P16" s="0" t="n">
        <f aca="false">SUM(L13,J11,J13,J12)-P15</f>
        <v>3.55090746888058</v>
      </c>
      <c r="S16" s="0" t="n">
        <f aca="false">MIN(J16:K16)</f>
        <v>0</v>
      </c>
      <c r="T16" s="0" t="n">
        <f aca="false">MAX(J16,K16)</f>
        <v>0</v>
      </c>
      <c r="V16" s="0" t="s">
        <v>21</v>
      </c>
      <c r="W16" s="0" t="n">
        <f aca="false">L13</f>
        <v>1.1249387366083</v>
      </c>
    </row>
    <row r="17" customFormat="false" ht="15" hidden="false" customHeight="false" outlineLevel="0" collapsed="false">
      <c r="O17" s="1" t="s">
        <v>28</v>
      </c>
      <c r="P17" s="4" t="n">
        <f aca="false">P15/P16</f>
        <v>0.316803168335709</v>
      </c>
      <c r="R17" s="0" t="s">
        <v>37</v>
      </c>
      <c r="S17" s="0" t="n">
        <f aca="false">SUM(S11:S16)</f>
        <v>3.55090746888058</v>
      </c>
      <c r="T17" s="0" t="n">
        <f aca="false">SUM(T11:T16)</f>
        <v>3.55090746888058</v>
      </c>
      <c r="V17" s="0" t="s">
        <v>26</v>
      </c>
      <c r="W17" s="0" t="n">
        <f aca="false">SUM(J11:J16)</f>
        <v>3.55090746888058</v>
      </c>
    </row>
    <row r="18" customFormat="false" ht="15" hidden="false" customHeight="false" outlineLevel="0" collapsed="false">
      <c r="R18" s="0" t="s">
        <v>28</v>
      </c>
      <c r="S18" s="0" t="n">
        <f aca="false">S17/T17</f>
        <v>1</v>
      </c>
      <c r="V18" s="0" t="s">
        <v>29</v>
      </c>
      <c r="W18" s="0" t="n">
        <f aca="false">SUM(L11:L16)</f>
        <v>2.42596873227228</v>
      </c>
    </row>
    <row r="19" customFormat="false" ht="15" hidden="false" customHeight="false" outlineLevel="0" collapsed="false">
      <c r="O19" s="0" t="s">
        <v>38</v>
      </c>
      <c r="V19" s="0" t="s">
        <v>31</v>
      </c>
      <c r="W19" s="0" t="n">
        <f aca="false">W16/(W17+W18-W16)</f>
        <v>0.231853511062079</v>
      </c>
    </row>
    <row r="20" customFormat="false" ht="15" hidden="false" customHeight="false" outlineLevel="0" collapsed="false">
      <c r="O20" s="1" t="s">
        <v>21</v>
      </c>
      <c r="P20" s="0" t="n">
        <f aca="false">M11</f>
        <v>1.1249387366083</v>
      </c>
      <c r="R20" s="0" t="s">
        <v>33</v>
      </c>
    </row>
    <row r="21" customFormat="false" ht="15" hidden="false" customHeight="false" outlineLevel="0" collapsed="false">
      <c r="O21" s="1" t="s">
        <v>25</v>
      </c>
      <c r="P21" s="0" t="n">
        <f aca="false">SUM(M11,J11:J13)-P20</f>
        <v>3.55090746888058</v>
      </c>
      <c r="S21" s="0" t="s">
        <v>22</v>
      </c>
      <c r="T21" s="0" t="s">
        <v>23</v>
      </c>
      <c r="V21" s="0" t="s">
        <v>39</v>
      </c>
    </row>
    <row r="22" customFormat="false" ht="15" hidden="false" customHeight="false" outlineLevel="0" collapsed="false">
      <c r="O22" s="1" t="s">
        <v>28</v>
      </c>
      <c r="P22" s="4" t="n">
        <f aca="false">P20/P21</f>
        <v>0.316803168335709</v>
      </c>
      <c r="S22" s="0" t="n">
        <f aca="false">MIN(J11,L11)</f>
        <v>0</v>
      </c>
      <c r="T22" s="0" t="n">
        <f aca="false">MAX(J11,L11)</f>
        <v>1.1249387366083</v>
      </c>
      <c r="V22" s="0" t="s">
        <v>21</v>
      </c>
      <c r="W22" s="0" t="n">
        <f aca="false">M11</f>
        <v>1.1249387366083</v>
      </c>
    </row>
    <row r="23" customFormat="false" ht="15" hidden="false" customHeight="false" outlineLevel="0" collapsed="false">
      <c r="S23" s="0" t="n">
        <f aca="false">MIN(J12,L12)</f>
        <v>0</v>
      </c>
      <c r="T23" s="0" t="n">
        <f aca="false">MAX(J12,L12)</f>
        <v>1.30102999566398</v>
      </c>
      <c r="V23" s="0" t="s">
        <v>26</v>
      </c>
      <c r="W23" s="0" t="n">
        <f aca="false">SUM(J11:J16)</f>
        <v>3.55090746888058</v>
      </c>
    </row>
    <row r="24" customFormat="false" ht="15" hidden="false" customHeight="false" outlineLevel="0" collapsed="false">
      <c r="S24" s="0" t="n">
        <f aca="false">MIN(J13,L13)</f>
        <v>1.1249387366083</v>
      </c>
      <c r="T24" s="0" t="n">
        <f aca="false">MAX(J13,L13)</f>
        <v>1.1249387366083</v>
      </c>
      <c r="V24" s="0" t="s">
        <v>29</v>
      </c>
      <c r="W24" s="0" t="n">
        <f aca="false">SUM(M11:M16)</f>
        <v>5.63008871492821</v>
      </c>
    </row>
    <row r="25" customFormat="false" ht="15" hidden="false" customHeight="false" outlineLevel="0" collapsed="false">
      <c r="S25" s="0" t="n">
        <f aca="false">MIN(J14,L14)</f>
        <v>0</v>
      </c>
      <c r="T25" s="0" t="n">
        <f aca="false">MAX(J14,L14)</f>
        <v>1.30102999566398</v>
      </c>
      <c r="V25" s="0" t="s">
        <v>31</v>
      </c>
      <c r="W25" s="0" t="n">
        <f aca="false">W22/(W23+W24-W22)</f>
        <v>0.13963886727238</v>
      </c>
    </row>
    <row r="26" customFormat="false" ht="15" hidden="false" customHeight="false" outlineLevel="0" collapsed="false">
      <c r="S26" s="0" t="n">
        <f aca="false">MIN(J15,L15)</f>
        <v>0</v>
      </c>
      <c r="T26" s="0" t="n">
        <f aca="false">MAX(J15,L15)</f>
        <v>0</v>
      </c>
    </row>
    <row r="27" customFormat="false" ht="15" hidden="false" customHeight="false" outlineLevel="0" collapsed="false">
      <c r="S27" s="0" t="n">
        <f aca="false">MIN(J16,L16)</f>
        <v>0</v>
      </c>
      <c r="T27" s="0" t="n">
        <f aca="false">MAX(J16,L16)</f>
        <v>0</v>
      </c>
    </row>
    <row r="28" customFormat="false" ht="15" hidden="false" customHeight="false" outlineLevel="0" collapsed="false">
      <c r="R28" s="0" t="s">
        <v>37</v>
      </c>
      <c r="S28" s="0" t="n">
        <f aca="false">SUM(S22:S27)</f>
        <v>1.1249387366083</v>
      </c>
      <c r="T28" s="0" t="n">
        <f aca="false">SUM(T22:T27)</f>
        <v>4.85193746454456</v>
      </c>
    </row>
    <row r="29" customFormat="false" ht="15" hidden="false" customHeight="false" outlineLevel="0" collapsed="false">
      <c r="R29" s="0" t="s">
        <v>28</v>
      </c>
      <c r="S29" s="0" t="n">
        <f aca="false">S28/T28</f>
        <v>0.231853511062079</v>
      </c>
    </row>
    <row r="31" customFormat="false" ht="15" hidden="false" customHeight="false" outlineLevel="0" collapsed="false">
      <c r="R31" s="0" t="s">
        <v>38</v>
      </c>
    </row>
    <row r="32" customFormat="false" ht="15" hidden="false" customHeight="false" outlineLevel="0" collapsed="false">
      <c r="S32" s="0" t="s">
        <v>22</v>
      </c>
      <c r="T32" s="0" t="s">
        <v>23</v>
      </c>
    </row>
    <row r="33" customFormat="false" ht="15" hidden="false" customHeight="false" outlineLevel="0" collapsed="false">
      <c r="S33" s="0" t="n">
        <f aca="false">MIN(J11,M11)</f>
        <v>1.1249387366083</v>
      </c>
      <c r="T33" s="0" t="n">
        <f aca="false">MAX(J11,M11)</f>
        <v>1.1249387366083</v>
      </c>
    </row>
    <row r="34" customFormat="false" ht="15" hidden="false" customHeight="false" outlineLevel="0" collapsed="false">
      <c r="S34" s="0" t="n">
        <f aca="false">MIN(J12,M12)</f>
        <v>0</v>
      </c>
      <c r="T34" s="0" t="n">
        <f aca="false">MAX(J12,M12)</f>
        <v>1.30102999566398</v>
      </c>
    </row>
    <row r="35" customFormat="false" ht="15" hidden="false" customHeight="false" outlineLevel="0" collapsed="false">
      <c r="S35" s="0" t="n">
        <f aca="false">MIN(J13,M13)</f>
        <v>0</v>
      </c>
      <c r="T35" s="0" t="n">
        <f aca="false">MAX(J13,M13)</f>
        <v>1.1249387366083</v>
      </c>
    </row>
    <row r="36" customFormat="false" ht="15" hidden="false" customHeight="false" outlineLevel="0" collapsed="false">
      <c r="S36" s="0" t="n">
        <f aca="false">MIN(J14,M14)</f>
        <v>0</v>
      </c>
      <c r="T36" s="0" t="n">
        <f aca="false">MAX(J14,M14)</f>
        <v>1.30102999566398</v>
      </c>
    </row>
    <row r="37" customFormat="false" ht="15" hidden="false" customHeight="false" outlineLevel="0" collapsed="false">
      <c r="S37" s="0" t="n">
        <f aca="false">MIN(J15,M15)</f>
        <v>0</v>
      </c>
      <c r="T37" s="0" t="n">
        <f aca="false">MAX(J15,M15)</f>
        <v>1.60205999132796</v>
      </c>
    </row>
    <row r="38" customFormat="false" ht="15" hidden="false" customHeight="false" outlineLevel="0" collapsed="false">
      <c r="S38" s="0" t="n">
        <f aca="false">MIN(J16,M16)</f>
        <v>0</v>
      </c>
      <c r="T38" s="0" t="n">
        <f aca="false">MAX(J16,M16)</f>
        <v>1.60205999132796</v>
      </c>
    </row>
    <row r="39" customFormat="false" ht="15" hidden="false" customHeight="false" outlineLevel="0" collapsed="false">
      <c r="R39" s="0" t="s">
        <v>37</v>
      </c>
      <c r="S39" s="0" t="n">
        <f aca="false">SUM(S33:S38)</f>
        <v>1.1249387366083</v>
      </c>
      <c r="T39" s="0" t="n">
        <f aca="false">SUM(T33:T38)</f>
        <v>8.05605744720049</v>
      </c>
    </row>
    <row r="40" customFormat="false" ht="15" hidden="false" customHeight="false" outlineLevel="0" collapsed="false">
      <c r="R40" s="0" t="s">
        <v>28</v>
      </c>
      <c r="S40" s="0" t="n">
        <f aca="false">S39/T39</f>
        <v>0.13963886727238</v>
      </c>
    </row>
  </sheetData>
  <mergeCells count="7">
    <mergeCell ref="B9:B10"/>
    <mergeCell ref="C9:C10"/>
    <mergeCell ref="D9:F9"/>
    <mergeCell ref="G9:G10"/>
    <mergeCell ref="H9:H10"/>
    <mergeCell ref="I9:I10"/>
    <mergeCell ref="J9:M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2022-09-22T04:58:32Z</dcterms:created>
  <dc:creator>afrizal yasin</dc:creator>
  <dc:description/>
  <dc:language>en-US</dc:language>
  <cp:lastModifiedBy/>
  <dcterms:modified xsi:type="dcterms:W3CDTF">2022-10-22T18:43:34Z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