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D3C52934-E7A4-4304-8C19-AC1C4B88A162}" xr6:coauthVersionLast="47" xr6:coauthVersionMax="47" xr10:uidLastSave="{00000000-0000-0000-0000-000000000000}"/>
  <bookViews>
    <workbookView xWindow="-108" yWindow="-108" windowWidth="23256" windowHeight="12576" activeTab="1" xr2:uid="{00000000-000D-0000-FFFF-FFFF00000000}"/>
    <workbookView xWindow="-108" yWindow="-108" windowWidth="23256" windowHeight="12576" activeTab="2" xr2:uid="{CF4589E1-7E7C-44A4-8FAA-0F77627D5856}"/>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<sst xmlns="http://schemas.openxmlformats.org/spreadsheetml/2006/main" count="615" uniqueCount="464">
  <si>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</si>
  <si>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</si>
  <si>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</si>
  <si>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</si>
  <si>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</si>
  <si>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</si>
  <si>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</si>
  <si>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</si>
  <si>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</si>
  <si>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</si>
  <si>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</si>
  <si>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</si>
  <si>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</si>
  <si>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</si>
  <si>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</si>
  <si>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</si>
  <si>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</si>
  <si>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</si>
  <si>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</si>
  <si>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</si>
  <si>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</si>
  <si>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</si>
  <si>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</si>
  <si>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</si>
  <si>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</si>
  <si>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</si>
  <si>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</si>
  <si>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</si>
  <si>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</si>
  <si>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</si>
  <si>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</si>
  <si>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</si>
  <si>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</si>
  <si>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</si>
  <si>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</si>
  <si>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</si>
  <si>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</si>
  <si>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</si>
  <si>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</si>
  <si>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</si>
  <si>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</si>
  <si>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</si>
  <si>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</si>
  <si>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</si>
  <si>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</si>
  <si>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</si>
  <si>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</si>
  <si>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</si>
  <si>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</si>
  <si>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</si>
  <si>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</si>
  <si>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</si>
  <si>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</si>
  <si>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</si>
  <si>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</si>
  <si>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</si>
  <si>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</si>
  <si>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</si>
  <si>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</si>
  <si>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</si>
  <si>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</si>
  <si>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</si>
  <si>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</si>
  <si>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</si>
  <si>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</si>
  <si>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</si>
  <si>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</si>
  <si>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</si>
  <si>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</si>
  <si>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</si>
  <si>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</si>
  <si>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</si>
  <si>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</si>
  <si>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</si>
  <si>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</si>
  <si>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</si>
  <si>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</si>
  <si>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</si>
  <si>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</si>
  <si>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</si>
  <si>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</si>
  <si>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</si>
  <si>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</si>
  <si>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</si>
  <si>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</si>
  <si>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</si>
  <si>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</si>
  <si>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</si>
  <si>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</si>
  <si>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</si>
  <si>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</si>
  <si>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</si>
  <si>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</si>
  <si>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</si>
  <si>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</si>
  <si>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</si>
  <si>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</si>
  <si>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</si>
  <si>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</si>
  <si>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</si>
  <si>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</si>
  <si>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</si>
  <si>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</si>
  <si>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</si>
  <si>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</si>
  <si>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</si>
  <si>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</si>
  <si>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</si>
  <si>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</si>
  <si>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</si>
  <si>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</si>
  <si>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</si>
  <si>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</si>
  <si>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</si>
  <si>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</si>
  <si>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</si>
  <si>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</si>
  <si>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</si>
  <si>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</si>
  <si>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</si>
  <si>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</si>
  <si>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</si>
  <si>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</si>
  <si>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</si>
  <si>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</si>
  <si>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</si>
  <si>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</si>
  <si>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</si>
  <si>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</si>
  <si>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</si>
  <si>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</si>
  <si>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</si>
  <si>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</si>
  <si>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</si>
  <si>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</si>
  <si>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</si>
  <si>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</si>
  <si>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</si>
  <si>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</si>
  <si>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</si>
  <si>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</si>
  <si>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</si>
  <si>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</si>
  <si>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</si>
  <si>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</si>
  <si>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</si>
  <si>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</si>
  <si>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</si>
  <si>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</si>
  <si>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</si>
  <si>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</si>
  <si>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</si>
  <si>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</si>
  <si>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</si>
  <si>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</si>
  <si>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</si>
  <si>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</si>
  <si>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</si>
  <si>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</si>
  <si>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</si>
  <si>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</si>
  <si>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</si>
  <si>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</si>
  <si>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</si>
  <si>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</si>
  <si>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</si>
  <si>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</si>
  <si>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</si>
  <si>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</si>
  <si>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</si>
  <si>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</si>
  <si>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</si>
  <si>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</si>
  <si>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</si>
  <si>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</si>
  <si>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</si>
  <si>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</si>
  <si>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</si>
  <si>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</si>
  <si>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</si>
  <si>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</si>
  <si>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</si>
  <si>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</si>
  <si>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</si>
  <si>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</si>
  <si>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</si>
  <si>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</si>
  <si>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</si>
  <si>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</si>
  <si>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</si>
  <si>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</si>
  <si>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</si>
  <si>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</si>
  <si>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</si>
  <si>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</si>
  <si>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</si>
  <si>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</si>
  <si>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</si>
  <si>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</si>
  <si>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</si>
  <si>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</si>
  <si>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</si>
  <si>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</si>
  <si>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</si>
  <si>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</si>
  <si>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</si>
  <si>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</si>
  <si>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</si>
  <si>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</si>
  <si>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</si>
  <si>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</si>
  <si>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</si>
  <si>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</si>
  <si>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</si>
  <si>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</si>
  <si>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</si>
  <si>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</si>
  <si>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</si>
  <si>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</si>
  <si>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</si>
  <si>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</si>
  <si>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</si>
  <si>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</si>
  <si>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</si>
  <si>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</si>
  <si>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</si>
  <si>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</si>
  <si>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</si>
  <si>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</si>
  <si>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</si>
  <si>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</si>
  <si>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</si>
  <si>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</si>
  <si>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</si>
  <si>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</si>
  <si>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</si>
  <si>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</si>
  <si>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</si>
  <si>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</si>
  <si>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</si>
  <si>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</si>
  <si>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</si>
  <si>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</si>
  <si>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</si>
  <si>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</si>
  <si>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</si>
  <si>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</si>
  <si>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</si>
  <si>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</si>
  <si>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</si>
  <si>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</si>
  <si>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</si>
  <si>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</si>
  <si>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</si>
  <si>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</si>
  <si>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</si>
  <si>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</si>
  <si>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</si>
  <si>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</si>
  <si>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</si>
  <si>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</si>
  <si>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</si>
  <si>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</si>
  <si>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</si>
  <si>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</si>
  <si>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</si>
  <si>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</si>
  <si>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</si>
  <si>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</si>
  <si>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</si>
  <si>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</si>
  <si>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</si>
  <si>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</si>
  <si>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</si>
  <si>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</si>
  <si>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</si>
  <si>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</si>
  <si>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</si>
  <si>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</si>
  <si>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</si>
  <si>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</si>
  <si>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</si>
  <si>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</si>
  <si>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</si>
  <si>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</si>
  <si>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</si>
  <si>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</si>
  <si>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</si>
  <si>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</si>
  <si>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</si>
  <si>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</si>
  <si>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</si>
  <si>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</si>
  <si>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</si>
  <si>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</si>
  <si>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</si>
  <si>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</si>
  <si>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</si>
  <si>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</si>
  <si>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</si>
  <si>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</si>
  <si>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</si>
  <si>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</si>
  <si>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</si>
  <si>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</si>
  <si>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</si>
  <si>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</si>
  <si>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</si>
  <si>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</si>
  <si>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</si>
  <si>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</si>
  <si>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</si>
  <si>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</si>
  <si>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</si>
  <si>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</si>
  <si>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</si>
  <si>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</si>
  <si>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</si>
  <si>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</si>
  <si>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</si>
  <si>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</si>
  <si>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</si>
  <si>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</si>
  <si>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</si>
  <si>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</si>
  <si>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</si>
  <si>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</si>
  <si>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</si>
  <si>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</si>
  <si>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</si>
  <si>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</si>
  <si>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</si>
  <si>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</si>
  <si>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</si>
  <si>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</si>
  <si>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</si>
  <si>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</si>
  <si>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</si>
  <si>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</si>
  <si>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</si>
  <si>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</si>
  <si>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</si>
  <si>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</si>
  <si>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</si>
  <si>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</si>
  <si>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</si>
  <si>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</si>
  <si>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</si>
  <si>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</si>
  <si>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</si>
  <si>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</si>
  <si>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</si>
  <si>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</si>
  <si>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</si>
  <si>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</si>
  <si>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</si>
  <si>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</si>
  <si>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</si>
  <si>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</si>
  <si>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</si>
  <si>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</si>
  <si>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</si>
  <si>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</si>
  <si>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</si>
  <si>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</si>
  <si>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</si>
  <si>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</si>
  <si>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</si>
  <si>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</si>
  <si>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</si>
  <si>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</si>
  <si>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</si>
  <si>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</si>
  <si>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</si>
  <si>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</si>
  <si>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</si>
  <si>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</si>
  <si>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</si>
  <si>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</si>
  <si>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</si>
  <si>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</si>
  <si>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</si>
  <si>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</si>
  <si>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</si>
  <si>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</si>
  <si>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</si>
  <si>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</si>
  <si>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</si>
  <si>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</si>
  <si>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</si>
  <si>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</si>
  <si>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</si>
  <si>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</si>
  <si>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</si>
  <si>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</si>
  <si>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</si>
  <si>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</si>
  <si>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</si>
  <si>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</si>
  <si>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</si>
  <si>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</si>
  <si>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</si>
  <si>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</si>
  <si>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</si>
  <si>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</si>
  <si>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</si>
  <si>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</si>
  <si>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</si>
  <si>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</si>
  <si>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</si>
  <si>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</si>
  <si>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</si>
  <si>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</si>
  <si>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</si>
  <si>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</si>
  <si>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</si>
  <si>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</si>
  <si>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Addis Ababa</t>
  </si>
  <si>
    <t>Afar</t>
  </si>
  <si>
    <t>Amhara</t>
  </si>
  <si>
    <t>Benishangul Gumuz</t>
  </si>
  <si>
    <t>Dire Dawa</t>
  </si>
  <si>
    <t>Gambella</t>
  </si>
  <si>
    <t>Harari</t>
  </si>
  <si>
    <t>Oromiya</t>
  </si>
  <si>
    <t>SNNP</t>
  </si>
  <si>
    <t>Sidama</t>
  </si>
  <si>
    <t>Somali</t>
  </si>
  <si>
    <t>Tigray</t>
  </si>
  <si>
    <t>South west Ethiopia</t>
  </si>
  <si>
    <t>The data for microscopy includes RDT as we don’t have disaggregation by testing type</t>
  </si>
  <si>
    <t>log</t>
  </si>
  <si>
    <t>issue</t>
  </si>
  <si>
    <t>resolution</t>
  </si>
  <si>
    <t>No data in Tigray except popoulation due to war, please show insufficient data on this region. [fc]</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</si>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</sst>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9">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sz val="10"/>
      <color rgb="FF000000"/>
      <name val="Calibri"/>
      <scheme val="minor"/>
    </font>
    <font>
      <b/>
      <sz val="10"/>
      <color theme="1"/>
      <name val="Calibri"/>
    </font>
    <font>
      <sz val="11"/>
      <color theme="1"/>
      <name val="Calibri"/>
    </font>
    <font>
      <sz val="10"/>
      <color theme="1"/>
      <name val="Calibri"/>
    </font>
    <font>
      <b/>
      <sz val="11"/>
      <color theme="1"/>
      <name val="Calibri"/>
    </font>
    <font>
      <sz val="10"/>
      <color rgb="FF000000"/>
      <name val="Calibri"/>
      <family val="2"/>
      <scheme val="minor"/>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5">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xf numFmtId="0" fontId="23" fillId="0" borderId="0"/>
  </cellStyleXfs>
  <cellXfs count="137">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4" fillId="18" borderId="31" xfId="24" applyFont="1" applyFill="1" applyBorder="1"/>
    <xf numFmtId="0" fontId="24" fillId="18" borderId="31" xfId="24" applyFont="1" applyFill="1" applyBorder="1" applyAlignment="1">
      <alignment wrapText="1"/>
    </xf>
    <xf numFmtId="0" fontId="23" fillId="0" borderId="0" xfId="24"/>
    <xf numFmtId="0" fontId="25" fillId="0" borderId="31" xfId="24" applyFont="1" applyBorder="1" applyAlignment="1">
      <alignment wrapText="1"/>
    </xf>
    <xf numFmtId="0" fontId="26" fillId="0" borderId="0" xfId="24" applyFont="1" applyAlignment="1">
      <alignment wrapText="1"/>
    </xf>
    <xf numFmtId="0" fontId="27" fillId="18" borderId="32" xfId="24" applyFont="1" applyFill="1" applyBorder="1" applyAlignment="1">
      <alignment horizontal="center" wrapText="1"/>
    </xf>
    <xf numFmtId="0" fontId="27" fillId="18" borderId="33" xfId="24" applyFont="1" applyFill="1" applyBorder="1" applyAlignment="1">
      <alignment horizontal="center" wrapText="1"/>
    </xf>
    <xf numFmtId="0" fontId="27" fillId="18" borderId="34" xfId="24" applyFont="1" applyFill="1" applyBorder="1" applyAlignment="1">
      <alignment horizontal="center" wrapText="1"/>
    </xf>
    <xf numFmtId="49" fontId="28" fillId="0" borderId="0" xfId="24" applyNumberFormat="1" applyFont="1"/>
  </cellXfs>
  <cellStyles count="25">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 4" xfId="24" xr:uid="{0C1E41D2-62BB-46C9-A09D-BB962355C355}"/>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7E11F-28C0-471F-9E2B-44C6D297FF7A}">
  <dimension ref="A1:C1000"/>
  <sheetViews>
    <sheetView workbookViewId="0">
      <selection activeCell="B2" sqref="B2"/>
    </sheetView>
    <sheetView workbookViewId="1"/>
  </sheetViews>
  <sheetFormatPr defaultColWidth="12.6640625" defaultRowHeight="15" customHeight="1"/>
  <cols>
    <col min="1" max="1" width="8" style="130" customWidth="1"/>
    <col min="2" max="2" width="36.88671875" style="130" customWidth="1"/>
    <col min="3" max="3" width="48.88671875" style="130" customWidth="1"/>
    <col min="4" max="6" width="8" style="130" customWidth="1"/>
    <col min="7" max="26" width="14.33203125" style="130" customWidth="1"/>
    <col min="27" max="16384" width="12.6640625" style="130"/>
  </cols>
  <sheetData>
    <row r="1" spans="1:3" ht="12.75" customHeight="1">
      <c r="A1" s="128" t="s">
        <v>435</v>
      </c>
      <c r="B1" s="128" t="s">
        <v>436</v>
      </c>
      <c r="C1" s="129" t="s">
        <v>437</v>
      </c>
    </row>
    <row r="2" spans="1:3" ht="12.75" customHeight="1">
      <c r="A2" s="131">
        <v>1</v>
      </c>
      <c r="B2" s="131"/>
      <c r="C2" s="131"/>
    </row>
    <row r="3" spans="1:3" ht="12.75" customHeight="1">
      <c r="A3" s="131">
        <v>2</v>
      </c>
      <c r="B3" s="131"/>
      <c r="C3" s="131"/>
    </row>
    <row r="4" spans="1:3" ht="15" customHeight="1">
      <c r="A4" s="131">
        <v>3</v>
      </c>
      <c r="B4" s="131"/>
      <c r="C4" s="131"/>
    </row>
    <row r="5" spans="1:3" ht="15" customHeight="1">
      <c r="A5" s="131">
        <v>4</v>
      </c>
      <c r="B5" s="131"/>
      <c r="C5" s="131"/>
    </row>
    <row r="6" spans="1:3" ht="12.75" customHeight="1">
      <c r="C6" s="132"/>
    </row>
    <row r="7" spans="1:3" ht="12.75" customHeight="1">
      <c r="C7" s="132"/>
    </row>
    <row r="8" spans="1:3" ht="12.75" customHeight="1">
      <c r="C8" s="132"/>
    </row>
    <row r="9" spans="1:3" ht="12.75" customHeight="1">
      <c r="C9" s="132"/>
    </row>
    <row r="10" spans="1:3" ht="12.75" customHeight="1">
      <c r="C10" s="132"/>
    </row>
    <row r="11" spans="1:3" ht="12.75" customHeight="1">
      <c r="C11" s="132"/>
    </row>
    <row r="12" spans="1:3" ht="12.75" customHeight="1">
      <c r="C12" s="132"/>
    </row>
    <row r="13" spans="1:3" ht="12.75" customHeight="1">
      <c r="C13" s="132"/>
    </row>
    <row r="14" spans="1:3" ht="12.75" customHeight="1">
      <c r="C14" s="132"/>
    </row>
    <row r="15" spans="1:3" ht="12.75" customHeight="1">
      <c r="C15" s="132"/>
    </row>
    <row r="16" spans="1:3" ht="12.75" customHeight="1">
      <c r="C16" s="132"/>
    </row>
    <row r="17" spans="3:3" ht="12.75" customHeight="1">
      <c r="C17" s="132"/>
    </row>
    <row r="18" spans="3:3" ht="12.75" customHeight="1">
      <c r="C18" s="132"/>
    </row>
    <row r="19" spans="3:3" ht="12.75" customHeight="1">
      <c r="C19" s="132"/>
    </row>
    <row r="20" spans="3:3" ht="12.75" customHeight="1">
      <c r="C20" s="132"/>
    </row>
    <row r="21" spans="3:3" ht="12.75" customHeight="1">
      <c r="C21" s="132"/>
    </row>
    <row r="22" spans="3:3" ht="12.75" customHeight="1">
      <c r="C22" s="132"/>
    </row>
    <row r="23" spans="3:3" ht="12.75" customHeight="1">
      <c r="C23" s="132"/>
    </row>
    <row r="24" spans="3:3" ht="12.75" customHeight="1">
      <c r="C24" s="132"/>
    </row>
    <row r="25" spans="3:3" ht="12.75" customHeight="1">
      <c r="C25" s="132"/>
    </row>
    <row r="26" spans="3:3" ht="12.75" customHeight="1">
      <c r="C26" s="132"/>
    </row>
    <row r="27" spans="3:3" ht="12.75" customHeight="1">
      <c r="C27" s="132"/>
    </row>
    <row r="28" spans="3:3" ht="12.75" customHeight="1">
      <c r="C28" s="132"/>
    </row>
    <row r="29" spans="3:3" ht="12.75" customHeight="1">
      <c r="C29" s="132"/>
    </row>
    <row r="30" spans="3:3" ht="12.75" customHeight="1">
      <c r="C30" s="132"/>
    </row>
    <row r="31" spans="3:3" ht="12.75" customHeight="1">
      <c r="C31" s="132"/>
    </row>
    <row r="32" spans="3:3" ht="12.75" customHeight="1">
      <c r="C32" s="132"/>
    </row>
    <row r="33" spans="3:3" ht="12.75" customHeight="1">
      <c r="C33" s="132"/>
    </row>
    <row r="34" spans="3:3" ht="12.75" customHeight="1">
      <c r="C34" s="132"/>
    </row>
    <row r="35" spans="3:3" ht="12.75" customHeight="1">
      <c r="C35" s="132"/>
    </row>
    <row r="36" spans="3:3" ht="12.75" customHeight="1">
      <c r="C36" s="132"/>
    </row>
    <row r="37" spans="3:3" ht="12.75" customHeight="1">
      <c r="C37" s="132"/>
    </row>
    <row r="38" spans="3:3" ht="12.75" customHeight="1">
      <c r="C38" s="132"/>
    </row>
    <row r="39" spans="3:3" ht="12.75" customHeight="1">
      <c r="C39" s="132"/>
    </row>
    <row r="40" spans="3:3" ht="12.75" customHeight="1">
      <c r="C40" s="132"/>
    </row>
    <row r="41" spans="3:3" ht="12.75" customHeight="1">
      <c r="C41" s="132"/>
    </row>
    <row r="42" spans="3:3" ht="12.75" customHeight="1">
      <c r="C42" s="132"/>
    </row>
    <row r="43" spans="3:3" ht="12.75" customHeight="1">
      <c r="C43" s="132"/>
    </row>
    <row r="44" spans="3:3" ht="12.75" customHeight="1">
      <c r="C44" s="132"/>
    </row>
    <row r="45" spans="3:3" ht="12.75" customHeight="1">
      <c r="C45" s="132"/>
    </row>
    <row r="46" spans="3:3" ht="12.75" customHeight="1">
      <c r="C46" s="132"/>
    </row>
    <row r="47" spans="3:3" ht="12.75" customHeight="1">
      <c r="C47" s="132"/>
    </row>
    <row r="48" spans="3:3" ht="12.75" customHeight="1">
      <c r="C48" s="132"/>
    </row>
    <row r="49" spans="3:3" ht="12.75" customHeight="1">
      <c r="C49" s="132"/>
    </row>
    <row r="50" spans="3:3" ht="12.75" customHeight="1">
      <c r="C50" s="132"/>
    </row>
    <row r="51" spans="3:3" ht="12.75" customHeight="1">
      <c r="C51" s="132"/>
    </row>
    <row r="52" spans="3:3" ht="12.75" customHeight="1">
      <c r="C52" s="132"/>
    </row>
    <row r="53" spans="3:3" ht="12.75" customHeight="1">
      <c r="C53" s="132"/>
    </row>
    <row r="54" spans="3:3" ht="12.75" customHeight="1">
      <c r="C54" s="132"/>
    </row>
    <row r="55" spans="3:3" ht="12.75" customHeight="1">
      <c r="C55" s="132"/>
    </row>
    <row r="56" spans="3:3" ht="12.75" customHeight="1">
      <c r="C56" s="132"/>
    </row>
    <row r="57" spans="3:3" ht="12.75" customHeight="1">
      <c r="C57" s="132"/>
    </row>
    <row r="58" spans="3:3" ht="12.75" customHeight="1">
      <c r="C58" s="132"/>
    </row>
    <row r="59" spans="3:3" ht="12.75" customHeight="1">
      <c r="C59" s="132"/>
    </row>
    <row r="60" spans="3:3" ht="12.75" customHeight="1">
      <c r="C60" s="132"/>
    </row>
    <row r="61" spans="3:3" ht="12.75" customHeight="1">
      <c r="C61" s="132"/>
    </row>
    <row r="62" spans="3:3" ht="12.75" customHeight="1">
      <c r="C62" s="132"/>
    </row>
    <row r="63" spans="3:3" ht="12.75" customHeight="1">
      <c r="C63" s="132"/>
    </row>
    <row r="64" spans="3:3" ht="12.75" customHeight="1">
      <c r="C64" s="132"/>
    </row>
    <row r="65" spans="3:3" ht="12.75" customHeight="1">
      <c r="C65" s="132"/>
    </row>
    <row r="66" spans="3:3" ht="12.75" customHeight="1">
      <c r="C66" s="132"/>
    </row>
    <row r="67" spans="3:3" ht="12.75" customHeight="1">
      <c r="C67" s="132"/>
    </row>
    <row r="68" spans="3:3" ht="12.75" customHeight="1">
      <c r="C68" s="132"/>
    </row>
    <row r="69" spans="3:3" ht="12.75" customHeight="1">
      <c r="C69" s="132"/>
    </row>
    <row r="70" spans="3:3" ht="12.75" customHeight="1">
      <c r="C70" s="132"/>
    </row>
    <row r="71" spans="3:3" ht="12.75" customHeight="1">
      <c r="C71" s="132"/>
    </row>
    <row r="72" spans="3:3" ht="12.75" customHeight="1">
      <c r="C72" s="132"/>
    </row>
    <row r="73" spans="3:3" ht="12.75" customHeight="1">
      <c r="C73" s="132"/>
    </row>
    <row r="74" spans="3:3" ht="12.75" customHeight="1">
      <c r="C74" s="132"/>
    </row>
    <row r="75" spans="3:3" ht="12.75" customHeight="1">
      <c r="C75" s="132"/>
    </row>
    <row r="76" spans="3:3" ht="12.75" customHeight="1">
      <c r="C76" s="132"/>
    </row>
    <row r="77" spans="3:3" ht="12.75" customHeight="1">
      <c r="C77" s="132"/>
    </row>
    <row r="78" spans="3:3" ht="12.75" customHeight="1">
      <c r="C78" s="132"/>
    </row>
    <row r="79" spans="3:3" ht="12.75" customHeight="1">
      <c r="C79" s="132"/>
    </row>
    <row r="80" spans="3:3" ht="12.75" customHeight="1">
      <c r="C80" s="132"/>
    </row>
    <row r="81" spans="3:3" ht="12.75" customHeight="1">
      <c r="C81" s="132"/>
    </row>
    <row r="82" spans="3:3" ht="12.75" customHeight="1">
      <c r="C82" s="132"/>
    </row>
    <row r="83" spans="3:3" ht="12.75" customHeight="1">
      <c r="C83" s="132"/>
    </row>
    <row r="84" spans="3:3" ht="12.75" customHeight="1">
      <c r="C84" s="132"/>
    </row>
    <row r="85" spans="3:3" ht="12.75" customHeight="1">
      <c r="C85" s="132"/>
    </row>
    <row r="86" spans="3:3" ht="12.75" customHeight="1">
      <c r="C86" s="132"/>
    </row>
    <row r="87" spans="3:3" ht="12.75" customHeight="1">
      <c r="C87" s="132"/>
    </row>
    <row r="88" spans="3:3" ht="12.75" customHeight="1">
      <c r="C88" s="132"/>
    </row>
    <row r="89" spans="3:3" ht="12.75" customHeight="1">
      <c r="C89" s="132"/>
    </row>
    <row r="90" spans="3:3" ht="12.75" customHeight="1">
      <c r="C90" s="132"/>
    </row>
    <row r="91" spans="3:3" ht="12.75" customHeight="1">
      <c r="C91" s="132"/>
    </row>
    <row r="92" spans="3:3" ht="12.75" customHeight="1">
      <c r="C92" s="132"/>
    </row>
    <row r="93" spans="3:3" ht="12.75" customHeight="1">
      <c r="C93" s="132"/>
    </row>
    <row r="94" spans="3:3" ht="12.75" customHeight="1">
      <c r="C94" s="132"/>
    </row>
    <row r="95" spans="3:3" ht="12.75" customHeight="1">
      <c r="C95" s="132"/>
    </row>
    <row r="96" spans="3:3" ht="12.75" customHeight="1">
      <c r="C96" s="132"/>
    </row>
    <row r="97" spans="3:3" ht="12.75" customHeight="1">
      <c r="C97" s="132"/>
    </row>
    <row r="98" spans="3:3" ht="12.75" customHeight="1">
      <c r="C98" s="132"/>
    </row>
    <row r="99" spans="3:3" ht="12.75" customHeight="1">
      <c r="C99" s="132"/>
    </row>
    <row r="100" spans="3:3" ht="12.75" customHeight="1">
      <c r="C100" s="132"/>
    </row>
    <row r="101" spans="3:3" ht="12.75" customHeight="1">
      <c r="C101" s="132"/>
    </row>
    <row r="102" spans="3:3" ht="12.75" customHeight="1">
      <c r="C102" s="132"/>
    </row>
    <row r="103" spans="3:3" ht="12.75" customHeight="1">
      <c r="C103" s="132"/>
    </row>
    <row r="104" spans="3:3" ht="12.75" customHeight="1">
      <c r="C104" s="132"/>
    </row>
    <row r="105" spans="3:3" ht="12.75" customHeight="1">
      <c r="C105" s="132"/>
    </row>
    <row r="106" spans="3:3" ht="12.75" customHeight="1">
      <c r="C106" s="132"/>
    </row>
    <row r="107" spans="3:3" ht="12.75" customHeight="1">
      <c r="C107" s="132"/>
    </row>
    <row r="108" spans="3:3" ht="12.75" customHeight="1">
      <c r="C108" s="132"/>
    </row>
    <row r="109" spans="3:3" ht="12.75" customHeight="1">
      <c r="C109" s="132"/>
    </row>
    <row r="110" spans="3:3" ht="12.75" customHeight="1">
      <c r="C110" s="132"/>
    </row>
    <row r="111" spans="3:3" ht="12.75" customHeight="1">
      <c r="C111" s="132"/>
    </row>
    <row r="112" spans="3:3" ht="12.75" customHeight="1">
      <c r="C112" s="132"/>
    </row>
    <row r="113" spans="3:3" ht="12.75" customHeight="1">
      <c r="C113" s="132"/>
    </row>
    <row r="114" spans="3:3" ht="12.75" customHeight="1">
      <c r="C114" s="132"/>
    </row>
    <row r="115" spans="3:3" ht="12.75" customHeight="1">
      <c r="C115" s="132"/>
    </row>
    <row r="116" spans="3:3" ht="12.75" customHeight="1">
      <c r="C116" s="132"/>
    </row>
    <row r="117" spans="3:3" ht="12.75" customHeight="1">
      <c r="C117" s="132"/>
    </row>
    <row r="118" spans="3:3" ht="12.75" customHeight="1">
      <c r="C118" s="132"/>
    </row>
    <row r="119" spans="3:3" ht="12.75" customHeight="1">
      <c r="C119" s="132"/>
    </row>
    <row r="120" spans="3:3" ht="12.75" customHeight="1">
      <c r="C120" s="132"/>
    </row>
    <row r="121" spans="3:3" ht="12.75" customHeight="1">
      <c r="C121" s="132"/>
    </row>
    <row r="122" spans="3:3" ht="12.75" customHeight="1">
      <c r="C122" s="132"/>
    </row>
    <row r="123" spans="3:3" ht="12.75" customHeight="1">
      <c r="C123" s="132"/>
    </row>
    <row r="124" spans="3:3" ht="12.75" customHeight="1">
      <c r="C124" s="132"/>
    </row>
    <row r="125" spans="3:3" ht="12.75" customHeight="1">
      <c r="C125" s="132"/>
    </row>
    <row r="126" spans="3:3" ht="12.75" customHeight="1">
      <c r="C126" s="132"/>
    </row>
    <row r="127" spans="3:3" ht="12.75" customHeight="1">
      <c r="C127" s="132"/>
    </row>
    <row r="128" spans="3:3" ht="12.75" customHeight="1">
      <c r="C128" s="132"/>
    </row>
    <row r="129" spans="3:3" ht="12.75" customHeight="1">
      <c r="C129" s="132"/>
    </row>
    <row r="130" spans="3:3" ht="12.75" customHeight="1">
      <c r="C130" s="132"/>
    </row>
    <row r="131" spans="3:3" ht="12.75" customHeight="1">
      <c r="C131" s="132"/>
    </row>
    <row r="132" spans="3:3" ht="12.75" customHeight="1">
      <c r="C132" s="132"/>
    </row>
    <row r="133" spans="3:3" ht="12.75" customHeight="1">
      <c r="C133" s="132"/>
    </row>
    <row r="134" spans="3:3" ht="12.75" customHeight="1">
      <c r="C134" s="132"/>
    </row>
    <row r="135" spans="3:3" ht="12.75" customHeight="1">
      <c r="C135" s="132"/>
    </row>
    <row r="136" spans="3:3" ht="12.75" customHeight="1">
      <c r="C136" s="132"/>
    </row>
    <row r="137" spans="3:3" ht="12.75" customHeight="1">
      <c r="C137" s="132"/>
    </row>
    <row r="138" spans="3:3" ht="12.75" customHeight="1">
      <c r="C138" s="132"/>
    </row>
    <row r="139" spans="3:3" ht="12.75" customHeight="1">
      <c r="C139" s="132"/>
    </row>
    <row r="140" spans="3:3" ht="12.75" customHeight="1">
      <c r="C140" s="132"/>
    </row>
    <row r="141" spans="3:3" ht="12.75" customHeight="1">
      <c r="C141" s="132"/>
    </row>
    <row r="142" spans="3:3" ht="12.75" customHeight="1">
      <c r="C142" s="132"/>
    </row>
    <row r="143" spans="3:3" ht="12.75" customHeight="1">
      <c r="C143" s="132"/>
    </row>
    <row r="144" spans="3:3" ht="12.75" customHeight="1">
      <c r="C144" s="132"/>
    </row>
    <row r="145" spans="3:3" ht="12.75" customHeight="1">
      <c r="C145" s="132"/>
    </row>
    <row r="146" spans="3:3" ht="12.75" customHeight="1">
      <c r="C146" s="132"/>
    </row>
    <row r="147" spans="3:3" ht="12.75" customHeight="1">
      <c r="C147" s="132"/>
    </row>
    <row r="148" spans="3:3" ht="12.75" customHeight="1">
      <c r="C148" s="132"/>
    </row>
    <row r="149" spans="3:3" ht="12.75" customHeight="1">
      <c r="C149" s="132"/>
    </row>
    <row r="150" spans="3:3" ht="12.75" customHeight="1">
      <c r="C150" s="132"/>
    </row>
    <row r="151" spans="3:3" ht="12.75" customHeight="1">
      <c r="C151" s="132"/>
    </row>
    <row r="152" spans="3:3" ht="12.75" customHeight="1">
      <c r="C152" s="132"/>
    </row>
    <row r="153" spans="3:3" ht="12.75" customHeight="1">
      <c r="C153" s="132"/>
    </row>
    <row r="154" spans="3:3" ht="12.75" customHeight="1">
      <c r="C154" s="132"/>
    </row>
    <row r="155" spans="3:3" ht="12.75" customHeight="1">
      <c r="C155" s="132"/>
    </row>
    <row r="156" spans="3:3" ht="12.75" customHeight="1">
      <c r="C156" s="132"/>
    </row>
    <row r="157" spans="3:3" ht="12.75" customHeight="1">
      <c r="C157" s="132"/>
    </row>
    <row r="158" spans="3:3" ht="12.75" customHeight="1">
      <c r="C158" s="132"/>
    </row>
    <row r="159" spans="3:3" ht="12.75" customHeight="1">
      <c r="C159" s="132"/>
    </row>
    <row r="160" spans="3:3" ht="12.75" customHeight="1">
      <c r="C160" s="132"/>
    </row>
    <row r="161" spans="3:3" ht="12.75" customHeight="1">
      <c r="C161" s="132"/>
    </row>
    <row r="162" spans="3:3" ht="12.75" customHeight="1">
      <c r="C162" s="132"/>
    </row>
    <row r="163" spans="3:3" ht="12.75" customHeight="1">
      <c r="C163" s="132"/>
    </row>
    <row r="164" spans="3:3" ht="12.75" customHeight="1">
      <c r="C164" s="132"/>
    </row>
    <row r="165" spans="3:3" ht="12.75" customHeight="1">
      <c r="C165" s="132"/>
    </row>
    <row r="166" spans="3:3" ht="12.75" customHeight="1">
      <c r="C166" s="132"/>
    </row>
    <row r="167" spans="3:3" ht="12.75" customHeight="1">
      <c r="C167" s="132"/>
    </row>
    <row r="168" spans="3:3" ht="12.75" customHeight="1">
      <c r="C168" s="132"/>
    </row>
    <row r="169" spans="3:3" ht="12.75" customHeight="1">
      <c r="C169" s="132"/>
    </row>
    <row r="170" spans="3:3" ht="12.75" customHeight="1">
      <c r="C170" s="132"/>
    </row>
    <row r="171" spans="3:3" ht="12.75" customHeight="1">
      <c r="C171" s="132"/>
    </row>
    <row r="172" spans="3:3" ht="12.75" customHeight="1">
      <c r="C172" s="132"/>
    </row>
    <row r="173" spans="3:3" ht="12.75" customHeight="1">
      <c r="C173" s="132"/>
    </row>
    <row r="174" spans="3:3" ht="12.75" customHeight="1">
      <c r="C174" s="132"/>
    </row>
    <row r="175" spans="3:3" ht="12.75" customHeight="1">
      <c r="C175" s="132"/>
    </row>
    <row r="176" spans="3:3" ht="12.75" customHeight="1">
      <c r="C176" s="132"/>
    </row>
    <row r="177" spans="3:3" ht="12.75" customHeight="1">
      <c r="C177" s="132"/>
    </row>
    <row r="178" spans="3:3" ht="12.75" customHeight="1">
      <c r="C178" s="132"/>
    </row>
    <row r="179" spans="3:3" ht="12.75" customHeight="1">
      <c r="C179" s="132"/>
    </row>
    <row r="180" spans="3:3" ht="12.75" customHeight="1">
      <c r="C180" s="132"/>
    </row>
    <row r="181" spans="3:3" ht="12.75" customHeight="1">
      <c r="C181" s="132"/>
    </row>
    <row r="182" spans="3:3" ht="12.75" customHeight="1">
      <c r="C182" s="132"/>
    </row>
    <row r="183" spans="3:3" ht="12.75" customHeight="1">
      <c r="C183" s="132"/>
    </row>
    <row r="184" spans="3:3" ht="12.75" customHeight="1">
      <c r="C184" s="132"/>
    </row>
    <row r="185" spans="3:3" ht="12.75" customHeight="1">
      <c r="C185" s="132"/>
    </row>
    <row r="186" spans="3:3" ht="12.75" customHeight="1">
      <c r="C186" s="132"/>
    </row>
    <row r="187" spans="3:3" ht="12.75" customHeight="1">
      <c r="C187" s="132"/>
    </row>
    <row r="188" spans="3:3" ht="12.75" customHeight="1">
      <c r="C188" s="132"/>
    </row>
    <row r="189" spans="3:3" ht="12.75" customHeight="1">
      <c r="C189" s="132"/>
    </row>
    <row r="190" spans="3:3" ht="12.75" customHeight="1">
      <c r="C190" s="132"/>
    </row>
    <row r="191" spans="3:3" ht="12.75" customHeight="1">
      <c r="C191" s="132"/>
    </row>
    <row r="192" spans="3:3" ht="12.75" customHeight="1">
      <c r="C192" s="132"/>
    </row>
    <row r="193" spans="3:3" ht="12.75" customHeight="1">
      <c r="C193" s="132"/>
    </row>
    <row r="194" spans="3:3" ht="12.75" customHeight="1">
      <c r="C194" s="132"/>
    </row>
    <row r="195" spans="3:3" ht="12.75" customHeight="1">
      <c r="C195" s="132"/>
    </row>
    <row r="196" spans="3:3" ht="12.75" customHeight="1">
      <c r="C196" s="132"/>
    </row>
    <row r="197" spans="3:3" ht="12.75" customHeight="1">
      <c r="C197" s="132"/>
    </row>
    <row r="198" spans="3:3" ht="12.75" customHeight="1">
      <c r="C198" s="132"/>
    </row>
    <row r="199" spans="3:3" ht="12.75" customHeight="1">
      <c r="C199" s="132"/>
    </row>
    <row r="200" spans="3:3" ht="12.75" customHeight="1">
      <c r="C200" s="132"/>
    </row>
    <row r="201" spans="3:3" ht="12.75" customHeight="1">
      <c r="C201" s="132"/>
    </row>
    <row r="202" spans="3:3" ht="12.75" customHeight="1">
      <c r="C202" s="132"/>
    </row>
    <row r="203" spans="3:3" ht="12.75" customHeight="1">
      <c r="C203" s="132"/>
    </row>
    <row r="204" spans="3:3" ht="12.75" customHeight="1">
      <c r="C204" s="132"/>
    </row>
    <row r="205" spans="3:3" ht="12.75" customHeight="1">
      <c r="C205" s="132"/>
    </row>
    <row r="206" spans="3:3" ht="12.75" customHeight="1">
      <c r="C206" s="132"/>
    </row>
    <row r="207" spans="3:3" ht="12.75" customHeight="1">
      <c r="C207" s="132"/>
    </row>
    <row r="208" spans="3:3" ht="12.75" customHeight="1">
      <c r="C208" s="132"/>
    </row>
    <row r="209" spans="3:3" ht="12.75" customHeight="1">
      <c r="C209" s="132"/>
    </row>
    <row r="210" spans="3:3" ht="12.75" customHeight="1">
      <c r="C210" s="132"/>
    </row>
    <row r="211" spans="3:3" ht="12.75" customHeight="1">
      <c r="C211" s="132"/>
    </row>
    <row r="212" spans="3:3" ht="12.75" customHeight="1">
      <c r="C212" s="132"/>
    </row>
    <row r="213" spans="3:3" ht="12.75" customHeight="1">
      <c r="C213" s="132"/>
    </row>
    <row r="214" spans="3:3" ht="12.75" customHeight="1">
      <c r="C214" s="132"/>
    </row>
    <row r="215" spans="3:3" ht="12.75" customHeight="1">
      <c r="C215" s="132"/>
    </row>
    <row r="216" spans="3:3" ht="12.75" customHeight="1">
      <c r="C216" s="132"/>
    </row>
    <row r="217" spans="3:3" ht="12.75" customHeight="1">
      <c r="C217" s="132"/>
    </row>
    <row r="218" spans="3:3" ht="12.75" customHeight="1">
      <c r="C218" s="132"/>
    </row>
    <row r="219" spans="3:3" ht="12.75" customHeight="1">
      <c r="C219" s="132"/>
    </row>
    <row r="220" spans="3:3" ht="12.75" customHeight="1">
      <c r="C220" s="132"/>
    </row>
    <row r="221" spans="3:3" ht="12.75" customHeight="1"/>
    <row r="222" spans="3:3" ht="12.75" customHeight="1"/>
    <row r="223" spans="3:3" ht="12.75" customHeight="1"/>
    <row r="224" spans="3:3"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2941-0725-4C95-99DE-D993198240FD}">
  <dimension ref="A1:Y947"/>
  <sheetViews>
    <sheetView tabSelected="1" topLeftCell="K1" workbookViewId="0">
      <selection activeCell="R7" sqref="R7"/>
    </sheetView>
    <sheetView workbookViewId="1"/>
  </sheetViews>
  <sheetFormatPr defaultColWidth="12.6640625" defaultRowHeight="15" customHeight="1"/>
  <cols>
    <col min="1" max="1" width="18.33203125" style="130" customWidth="1"/>
    <col min="2" max="2" width="22.21875" style="130" customWidth="1"/>
    <col min="3" max="3" width="10.33203125" style="130" customWidth="1"/>
    <col min="4" max="4" width="16.109375" style="130" customWidth="1"/>
    <col min="5" max="5" width="10.6640625" style="130" customWidth="1"/>
    <col min="6" max="6" width="11.77734375" style="130" customWidth="1"/>
    <col min="7" max="7" width="14.21875" style="130" customWidth="1"/>
    <col min="8" max="8" width="15.6640625" style="130" customWidth="1"/>
    <col min="9" max="9" width="9.88671875" style="130" customWidth="1"/>
    <col min="10" max="10" width="12.77734375" style="130" customWidth="1"/>
    <col min="11" max="11" width="13" style="130" customWidth="1"/>
    <col min="12" max="12" width="15.77734375" style="130" customWidth="1"/>
    <col min="13" max="13" width="16.88671875" style="130" customWidth="1"/>
    <col min="14" max="14" width="13.21875" style="130" customWidth="1"/>
    <col min="15" max="15" width="7.33203125" style="130" customWidth="1"/>
    <col min="16" max="16" width="10.21875" style="130" customWidth="1"/>
    <col min="17" max="17" width="10.6640625" style="130" customWidth="1"/>
    <col min="18" max="18" width="19.88671875" style="130" customWidth="1"/>
    <col min="19" max="19" width="14.77734375" style="130" customWidth="1"/>
    <col min="20" max="20" width="17.21875" style="130" customWidth="1"/>
    <col min="21" max="21" width="9.6640625" style="130" customWidth="1"/>
    <col min="22" max="22" width="8.6640625" style="130" customWidth="1"/>
    <col min="23" max="23" width="8.21875" style="130" customWidth="1"/>
    <col min="24" max="24" width="5.77734375" style="130" customWidth="1"/>
    <col min="25" max="25" width="16.109375" style="130" customWidth="1"/>
    <col min="26" max="26" width="8.6640625" style="130" customWidth="1"/>
    <col min="27" max="16384" width="12.6640625" style="130"/>
  </cols>
  <sheetData>
    <row r="1" spans="1:25" ht="19.5" customHeight="1" thickBot="1">
      <c r="A1" s="133" t="s">
        <v>438</v>
      </c>
      <c r="B1" s="134" t="s">
        <v>439</v>
      </c>
      <c r="C1" s="134" t="s">
        <v>440</v>
      </c>
      <c r="D1" s="134" t="s">
        <v>441</v>
      </c>
      <c r="E1" s="134" t="s">
        <v>442</v>
      </c>
      <c r="F1" s="134" t="s">
        <v>443</v>
      </c>
      <c r="G1" s="134" t="s">
        <v>444</v>
      </c>
      <c r="H1" s="134" t="s">
        <v>445</v>
      </c>
      <c r="I1" s="134" t="s">
        <v>446</v>
      </c>
      <c r="J1" s="134" t="s">
        <v>447</v>
      </c>
      <c r="K1" s="134" t="s">
        <v>448</v>
      </c>
      <c r="L1" s="134" t="s">
        <v>449</v>
      </c>
      <c r="M1" s="134" t="s">
        <v>450</v>
      </c>
      <c r="N1" s="134" t="s">
        <v>451</v>
      </c>
      <c r="O1" s="134" t="s">
        <v>452</v>
      </c>
      <c r="P1" s="134" t="s">
        <v>453</v>
      </c>
      <c r="Q1" s="134" t="s">
        <v>454</v>
      </c>
      <c r="R1" s="134" t="s">
        <v>455</v>
      </c>
      <c r="S1" s="134" t="s">
        <v>456</v>
      </c>
      <c r="T1" s="134" t="s">
        <v>457</v>
      </c>
      <c r="U1" s="134" t="s">
        <v>458</v>
      </c>
      <c r="V1" s="134" t="s">
        <v>459</v>
      </c>
      <c r="W1" s="134" t="s">
        <v>460</v>
      </c>
      <c r="X1" s="134" t="s">
        <v>461</v>
      </c>
      <c r="Y1" s="135" t="s">
        <v>462</v>
      </c>
    </row>
    <row r="2" spans="1:25" ht="12.75" customHeight="1">
      <c r="A2" s="130" t="s">
        <v>417</v>
      </c>
      <c r="C2" s="130">
        <v>3854863</v>
      </c>
      <c r="D2" s="130">
        <v>9661028</v>
      </c>
      <c r="E2" s="130">
        <v>2693</v>
      </c>
      <c r="F2" s="130">
        <v>5039</v>
      </c>
      <c r="G2" s="130">
        <v>3</v>
      </c>
      <c r="H2" s="130">
        <v>20785</v>
      </c>
      <c r="I2" s="130">
        <v>2485</v>
      </c>
      <c r="J2" s="130">
        <v>879</v>
      </c>
      <c r="K2" s="130">
        <v>1042</v>
      </c>
      <c r="L2" s="130">
        <v>488</v>
      </c>
      <c r="M2" s="130">
        <v>76</v>
      </c>
      <c r="U2" s="130" t="s">
        <v>121</v>
      </c>
    </row>
    <row r="3" spans="1:25" ht="12.75" customHeight="1">
      <c r="A3" s="130" t="s">
        <v>418</v>
      </c>
      <c r="C3" s="130">
        <v>2033172</v>
      </c>
      <c r="D3" s="130">
        <v>652492</v>
      </c>
      <c r="E3" s="130">
        <v>90646</v>
      </c>
      <c r="F3" s="130">
        <v>333</v>
      </c>
      <c r="G3" s="130">
        <v>0</v>
      </c>
      <c r="H3" s="130">
        <v>258861</v>
      </c>
      <c r="I3" s="130">
        <v>85406</v>
      </c>
      <c r="J3" s="130">
        <v>73875</v>
      </c>
      <c r="K3" s="130">
        <v>3326</v>
      </c>
      <c r="L3" s="130">
        <v>5240</v>
      </c>
      <c r="M3" s="130">
        <v>625</v>
      </c>
      <c r="U3" s="130" t="s">
        <v>109</v>
      </c>
      <c r="V3" s="130">
        <v>549567</v>
      </c>
      <c r="W3" s="130">
        <v>79895</v>
      </c>
    </row>
    <row r="4" spans="1:25" ht="12.75" customHeight="1">
      <c r="A4" s="130" t="s">
        <v>419</v>
      </c>
      <c r="C4" s="130">
        <v>22877366</v>
      </c>
      <c r="D4" s="130">
        <v>32859576</v>
      </c>
      <c r="E4" s="130">
        <v>596702</v>
      </c>
      <c r="F4" s="130">
        <v>6855</v>
      </c>
      <c r="G4" s="130">
        <v>27</v>
      </c>
      <c r="H4" s="130">
        <v>2525912</v>
      </c>
      <c r="I4" s="130">
        <v>586238</v>
      </c>
      <c r="J4" s="130">
        <v>407917</v>
      </c>
      <c r="K4" s="130">
        <v>144817</v>
      </c>
      <c r="L4" s="130">
        <v>10464</v>
      </c>
      <c r="M4" s="130">
        <v>5680</v>
      </c>
      <c r="U4" s="130" t="s">
        <v>109</v>
      </c>
      <c r="V4" s="130">
        <v>3497760</v>
      </c>
      <c r="W4" s="130">
        <v>855648</v>
      </c>
    </row>
    <row r="5" spans="1:25" ht="12.75" customHeight="1">
      <c r="A5" s="130" t="s">
        <v>420</v>
      </c>
      <c r="C5" s="130">
        <v>1205032</v>
      </c>
      <c r="D5" s="130">
        <v>863210</v>
      </c>
      <c r="E5" s="130">
        <v>127972</v>
      </c>
      <c r="F5" s="130">
        <v>267</v>
      </c>
      <c r="G5" s="130">
        <v>5</v>
      </c>
      <c r="H5" s="130">
        <v>500832</v>
      </c>
      <c r="I5" s="130">
        <v>123299</v>
      </c>
      <c r="J5" s="130">
        <v>96586</v>
      </c>
      <c r="K5" s="130">
        <v>4896</v>
      </c>
      <c r="L5" s="130">
        <v>4673</v>
      </c>
      <c r="M5" s="130">
        <v>471</v>
      </c>
      <c r="U5" s="130" t="s">
        <v>97</v>
      </c>
      <c r="V5" s="130">
        <v>698072</v>
      </c>
      <c r="W5" s="130">
        <v>466586</v>
      </c>
    </row>
    <row r="6" spans="1:25" ht="12.75" customHeight="1">
      <c r="A6" s="130" t="s">
        <v>421</v>
      </c>
      <c r="C6" s="130">
        <v>535685</v>
      </c>
      <c r="D6" s="130">
        <v>819846</v>
      </c>
      <c r="E6" s="130">
        <v>2354</v>
      </c>
      <c r="F6" s="130">
        <v>842</v>
      </c>
      <c r="G6" s="130">
        <v>1</v>
      </c>
      <c r="H6" s="130">
        <v>34781</v>
      </c>
      <c r="I6" s="130">
        <v>2290</v>
      </c>
      <c r="J6" s="130">
        <v>1513</v>
      </c>
      <c r="K6" s="130">
        <v>167</v>
      </c>
      <c r="L6" s="130">
        <v>64</v>
      </c>
      <c r="M6" s="130">
        <v>48</v>
      </c>
      <c r="U6" s="130" t="s">
        <v>121</v>
      </c>
      <c r="V6" s="130">
        <v>287721</v>
      </c>
    </row>
    <row r="7" spans="1:25" ht="12.75" customHeight="1">
      <c r="A7" s="130" t="s">
        <v>422</v>
      </c>
      <c r="C7" s="130">
        <v>514722</v>
      </c>
      <c r="D7" s="130">
        <v>271648</v>
      </c>
      <c r="E7" s="130">
        <v>105117</v>
      </c>
      <c r="F7" s="130">
        <v>220</v>
      </c>
      <c r="G7" s="130">
        <v>24</v>
      </c>
      <c r="H7" s="130">
        <v>182387</v>
      </c>
      <c r="I7" s="130">
        <v>95036</v>
      </c>
      <c r="J7" s="130">
        <v>61209</v>
      </c>
      <c r="K7" s="130">
        <v>4377</v>
      </c>
      <c r="L7" s="130">
        <v>10081</v>
      </c>
      <c r="M7" s="130">
        <v>655</v>
      </c>
      <c r="U7" s="130" t="s">
        <v>97</v>
      </c>
      <c r="V7" s="130">
        <v>259975</v>
      </c>
      <c r="W7" s="130">
        <v>502377</v>
      </c>
    </row>
    <row r="8" spans="1:25" ht="12.75" customHeight="1">
      <c r="A8" s="130" t="s">
        <v>423</v>
      </c>
      <c r="C8" s="130">
        <v>276424</v>
      </c>
      <c r="D8" s="130">
        <v>503733</v>
      </c>
      <c r="E8" s="130">
        <v>864</v>
      </c>
      <c r="F8" s="130">
        <v>502</v>
      </c>
      <c r="G8" s="130">
        <v>0</v>
      </c>
      <c r="H8" s="130">
        <v>7513</v>
      </c>
      <c r="I8" s="130">
        <v>804</v>
      </c>
      <c r="J8" s="130">
        <v>633</v>
      </c>
      <c r="K8" s="130">
        <v>41</v>
      </c>
      <c r="L8" s="130">
        <v>60</v>
      </c>
      <c r="M8" s="130">
        <v>2</v>
      </c>
      <c r="U8" s="130" t="s">
        <v>121</v>
      </c>
      <c r="V8" s="130">
        <v>96489</v>
      </c>
    </row>
    <row r="9" spans="1:25" ht="12.75" customHeight="1">
      <c r="A9" s="130" t="s">
        <v>424</v>
      </c>
      <c r="C9" s="130">
        <v>39980837</v>
      </c>
      <c r="D9" s="130">
        <v>47453185</v>
      </c>
      <c r="E9" s="130">
        <v>211676</v>
      </c>
      <c r="F9" s="130">
        <v>6427</v>
      </c>
      <c r="G9" s="130">
        <v>78</v>
      </c>
      <c r="H9" s="130">
        <v>1381956</v>
      </c>
      <c r="I9" s="130">
        <v>198263</v>
      </c>
      <c r="J9" s="130">
        <v>124133</v>
      </c>
      <c r="K9" s="130">
        <v>40406</v>
      </c>
      <c r="L9" s="130">
        <v>13413</v>
      </c>
      <c r="M9" s="130">
        <v>2787</v>
      </c>
      <c r="U9" s="130" t="s">
        <v>97</v>
      </c>
      <c r="V9" s="130">
        <v>4528697</v>
      </c>
      <c r="W9" s="130">
        <v>879569</v>
      </c>
    </row>
    <row r="10" spans="1:25" ht="12.75" customHeight="1">
      <c r="A10" s="130" t="s">
        <v>425</v>
      </c>
      <c r="C10" s="130">
        <v>13715220</v>
      </c>
      <c r="D10" s="130">
        <v>18932595</v>
      </c>
      <c r="E10" s="130">
        <v>379839</v>
      </c>
      <c r="F10" s="130">
        <v>2710</v>
      </c>
      <c r="G10" s="130">
        <v>19</v>
      </c>
      <c r="H10" s="130">
        <v>1760042</v>
      </c>
      <c r="I10" s="130">
        <v>348300</v>
      </c>
      <c r="J10" s="130">
        <v>191609</v>
      </c>
      <c r="K10" s="130">
        <v>77553</v>
      </c>
      <c r="L10" s="130">
        <v>31539</v>
      </c>
      <c r="M10" s="130">
        <v>3406</v>
      </c>
      <c r="U10" s="130" t="s">
        <v>109</v>
      </c>
      <c r="V10" s="130">
        <v>2855610</v>
      </c>
      <c r="W10" s="130">
        <v>420339</v>
      </c>
    </row>
    <row r="11" spans="1:25" ht="12.75" customHeight="1">
      <c r="A11" s="130" t="s">
        <v>426</v>
      </c>
      <c r="C11" s="130">
        <v>4569339</v>
      </c>
      <c r="D11" s="130">
        <v>5189803</v>
      </c>
      <c r="E11" s="130">
        <v>58993</v>
      </c>
      <c r="F11" s="130">
        <v>850</v>
      </c>
      <c r="G11" s="130">
        <v>5</v>
      </c>
      <c r="H11" s="130">
        <v>406641</v>
      </c>
      <c r="I11" s="130">
        <v>54156</v>
      </c>
      <c r="J11" s="130">
        <v>31281</v>
      </c>
      <c r="K11" s="130">
        <v>13773</v>
      </c>
      <c r="L11" s="130">
        <v>4837</v>
      </c>
      <c r="M11" s="130">
        <v>678</v>
      </c>
      <c r="U11" s="130" t="s">
        <v>109</v>
      </c>
      <c r="V11" s="130">
        <v>185700</v>
      </c>
      <c r="W11" s="130">
        <v>30270</v>
      </c>
    </row>
    <row r="12" spans="1:25" ht="12.75" customHeight="1">
      <c r="A12" s="130" t="s">
        <v>427</v>
      </c>
      <c r="C12" s="130">
        <v>6506240</v>
      </c>
      <c r="D12" s="130">
        <v>23310980</v>
      </c>
      <c r="E12" s="130">
        <v>130668</v>
      </c>
      <c r="F12" s="130">
        <v>884</v>
      </c>
      <c r="G12" s="130">
        <v>15</v>
      </c>
      <c r="H12" s="130">
        <v>183214</v>
      </c>
      <c r="I12" s="130">
        <v>118679</v>
      </c>
      <c r="J12" s="130">
        <v>79024</v>
      </c>
      <c r="K12" s="130">
        <v>5067</v>
      </c>
      <c r="L12" s="130">
        <v>11989</v>
      </c>
      <c r="M12" s="130">
        <v>65</v>
      </c>
      <c r="U12" s="130" t="s">
        <v>109</v>
      </c>
      <c r="V12" s="130">
        <v>1963506</v>
      </c>
      <c r="W12" s="130">
        <v>516571</v>
      </c>
    </row>
    <row r="13" spans="1:25" ht="12.75" customHeight="1">
      <c r="A13" s="130" t="s">
        <v>429</v>
      </c>
      <c r="C13" s="130">
        <v>3311613</v>
      </c>
      <c r="D13" s="130">
        <v>3022354</v>
      </c>
      <c r="E13" s="130">
        <v>178874</v>
      </c>
      <c r="F13" s="130">
        <v>177</v>
      </c>
      <c r="G13" s="130">
        <v>3</v>
      </c>
      <c r="H13" s="130">
        <v>379050</v>
      </c>
      <c r="I13" s="130">
        <v>163731</v>
      </c>
      <c r="J13" s="130">
        <v>80607</v>
      </c>
      <c r="K13" s="130">
        <v>42359</v>
      </c>
      <c r="L13" s="130">
        <v>15143</v>
      </c>
      <c r="M13" s="130">
        <v>3662</v>
      </c>
      <c r="U13" s="130" t="s">
        <v>109</v>
      </c>
      <c r="V13" s="130">
        <v>765203</v>
      </c>
      <c r="W13" s="130">
        <v>151915</v>
      </c>
    </row>
    <row r="14" spans="1:25" ht="12.75" customHeight="1">
      <c r="A14" s="130" t="s">
        <v>428</v>
      </c>
      <c r="C14" s="130">
        <v>5739449</v>
      </c>
      <c r="U14" s="136" t="s">
        <v>463</v>
      </c>
      <c r="V14" s="130">
        <v>2056737</v>
      </c>
    </row>
    <row r="15" spans="1:25" ht="12.75" customHeight="1"/>
    <row r="16" spans="1:25"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topLeftCell="A3" zoomScaleNormal="100" zoomScaleSheetLayoutView="100" workbookViewId="0">
      <selection activeCell="A17" sqref="A17"/>
    </sheetView>
    <sheetView tabSelected="1" topLeftCell="Z3" workbookViewId="1">
      <selection activeCell="AN5" sqref="AN5:AN17"/>
    </sheetView>
  </sheetViews>
  <sheetFormatPr defaultColWidth="11.44140625" defaultRowHeight="13.2"/>
  <cols>
    <col min="1" max="1" width="22.6640625" style="52" bestFit="1" customWidth="1"/>
    <col min="2" max="2" width="21.33203125" style="51" customWidth="1"/>
    <col min="3" max="3" width="21.33203125" style="36" customWidth="1"/>
    <col min="4" max="5" width="14.33203125" style="36" customWidth="1"/>
    <col min="6" max="6" width="12.6640625" style="36" bestFit="1" customWidth="1"/>
    <col min="7" max="8" width="18.6640625" style="36" customWidth="1"/>
    <col min="9" max="9" width="10.44140625" style="36" customWidth="1"/>
    <col min="10" max="10" width="14.44140625" style="36" customWidth="1"/>
    <col min="11" max="11" width="11.6640625" style="36" customWidth="1"/>
    <col min="12" max="12" width="13.6640625" style="36" customWidth="1"/>
    <col min="13" max="18" width="10.44140625" style="36" customWidth="1"/>
    <col min="19" max="19" width="11.44140625" style="36" customWidth="1"/>
    <col min="20" max="25" width="10.44140625" style="36" customWidth="1"/>
    <col min="26" max="26" width="12.33203125" style="36" customWidth="1"/>
    <col min="27" max="35" width="10.44140625" style="36" customWidth="1"/>
    <col min="36" max="40" width="14.33203125" style="36" customWidth="1"/>
    <col min="41" max="41" width="11.44140625" style="36" customWidth="1"/>
  </cols>
  <sheetData>
    <row r="1" spans="1:41" ht="70.5" customHeight="1">
      <c r="G1" s="63"/>
      <c r="H1" s="63"/>
      <c r="I1" s="62"/>
      <c r="J1" s="62"/>
      <c r="K1" s="63"/>
      <c r="L1" s="90" t="s">
        <v>0</v>
      </c>
      <c r="M1" s="90"/>
    </row>
    <row r="2" spans="1:41" ht="51" customHeight="1">
      <c r="A2" s="44" t="s">
        <v>1</v>
      </c>
      <c r="B2" s="45" t="s">
        <v>2</v>
      </c>
      <c r="C2" s="69" t="s">
        <v>3</v>
      </c>
      <c r="D2" s="70"/>
      <c r="E2" s="71"/>
      <c r="F2" s="78" t="s">
        <v>4</v>
      </c>
      <c r="G2" s="79" t="s">
        <v>5</v>
      </c>
      <c r="H2" s="80"/>
      <c r="I2" s="92" t="s">
        <v>6</v>
      </c>
      <c r="J2" s="92"/>
      <c r="K2" s="75" t="s">
        <v>7</v>
      </c>
      <c r="L2" s="76"/>
      <c r="M2" s="76"/>
      <c r="N2" s="76"/>
      <c r="O2" s="76"/>
      <c r="P2" s="76"/>
      <c r="Q2" s="76"/>
      <c r="R2" s="76"/>
      <c r="S2" s="76"/>
      <c r="T2" s="77"/>
      <c r="U2" s="84" t="s">
        <v>8</v>
      </c>
      <c r="V2" s="85"/>
      <c r="W2" s="85"/>
      <c r="X2" s="85"/>
      <c r="Y2" s="85"/>
      <c r="Z2" s="85"/>
      <c r="AA2" s="86"/>
      <c r="AB2" s="101" t="s">
        <v>9</v>
      </c>
      <c r="AC2" s="102"/>
      <c r="AD2" s="102"/>
      <c r="AE2" s="102"/>
      <c r="AF2" s="102"/>
      <c r="AG2" s="103"/>
      <c r="AH2" s="93" t="s">
        <v>10</v>
      </c>
      <c r="AI2" s="96" t="s">
        <v>11</v>
      </c>
      <c r="AJ2" s="97" t="s">
        <v>12</v>
      </c>
      <c r="AK2" s="53"/>
      <c r="AL2" s="54"/>
      <c r="AM2" s="68"/>
      <c r="AN2" s="68"/>
      <c r="AO2" s="55"/>
    </row>
    <row r="3" spans="1:41" ht="31.2" customHeight="1">
      <c r="A3" s="44"/>
      <c r="B3" s="45"/>
      <c r="C3" s="72"/>
      <c r="D3" s="73"/>
      <c r="E3" s="74"/>
      <c r="F3" s="78"/>
      <c r="G3" s="91" t="str">
        <f>"(Includes cases from the " &amp; $L$1 &amp;" )"</f>
        <v>(Includes cases from the Public/Private/Community )</v>
      </c>
      <c r="H3" s="91"/>
      <c r="I3" s="92"/>
      <c r="J3" s="92"/>
      <c r="K3" s="81" t="str">
        <f>"(Includes cases from the " &amp; $L$1 &amp;" )"</f>
        <v>(Includes cases from the Public/Private/Community )</v>
      </c>
      <c r="L3" s="82"/>
      <c r="M3" s="82"/>
      <c r="N3" s="82"/>
      <c r="O3" s="82"/>
      <c r="P3" s="82"/>
      <c r="Q3" s="82"/>
      <c r="R3" s="82"/>
      <c r="S3" s="82"/>
      <c r="T3" s="83"/>
      <c r="U3" s="87" t="str">
        <f>"(Includes cases from the " &amp; $L$1 &amp;" )"</f>
        <v>(Includes cases from the Public/Private/Community )</v>
      </c>
      <c r="V3" s="88"/>
      <c r="W3" s="88"/>
      <c r="X3" s="88"/>
      <c r="Y3" s="88"/>
      <c r="Z3" s="88"/>
      <c r="AA3" s="89"/>
      <c r="AB3" s="98" t="str">
        <f>"(Includes cases from the " &amp; $L$1 &amp;" )"</f>
        <v>(Includes cases from the Public/Private/Community )</v>
      </c>
      <c r="AC3" s="99"/>
      <c r="AD3" s="99"/>
      <c r="AE3" s="99"/>
      <c r="AF3" s="99"/>
      <c r="AG3" s="100"/>
      <c r="AH3" s="94"/>
      <c r="AI3" s="94"/>
      <c r="AJ3" s="97"/>
      <c r="AK3" s="53"/>
      <c r="AL3" s="54"/>
      <c r="AM3" s="68"/>
      <c r="AN3" s="68"/>
      <c r="AO3" s="55"/>
    </row>
    <row r="4" spans="1:41" s="43" customFormat="1" ht="90.75" customHeight="1">
      <c r="A4" s="46" t="s">
        <v>13</v>
      </c>
      <c r="B4" s="47" t="s">
        <v>14</v>
      </c>
      <c r="C4" s="37" t="s">
        <v>15</v>
      </c>
      <c r="D4" s="37" t="s">
        <v>16</v>
      </c>
      <c r="E4" s="37" t="s">
        <v>17</v>
      </c>
      <c r="F4" s="78"/>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95"/>
      <c r="AI4" s="95"/>
      <c r="AJ4" s="97"/>
      <c r="AK4" s="53" t="s">
        <v>36</v>
      </c>
      <c r="AL4" s="53" t="s">
        <v>37</v>
      </c>
      <c r="AM4" s="68" t="s">
        <v>38</v>
      </c>
      <c r="AN4" s="68" t="s">
        <v>39</v>
      </c>
      <c r="AO4" s="55" t="s">
        <v>40</v>
      </c>
    </row>
    <row r="5" spans="1:41" ht="13.8">
      <c r="A5" s="48" t="s">
        <v>417</v>
      </c>
      <c r="B5" s="49"/>
      <c r="C5" s="21"/>
      <c r="D5" s="21"/>
      <c r="E5" s="21"/>
      <c r="F5" s="22">
        <v>3854863</v>
      </c>
      <c r="G5" s="23">
        <v>9661028</v>
      </c>
      <c r="H5" s="22">
        <v>2693</v>
      </c>
      <c r="I5" s="23">
        <v>5039</v>
      </c>
      <c r="J5" s="23">
        <v>3</v>
      </c>
      <c r="K5" s="23">
        <v>20785</v>
      </c>
      <c r="L5" s="23">
        <v>2485</v>
      </c>
      <c r="M5" s="23">
        <v>879</v>
      </c>
      <c r="N5" s="23">
        <v>1042</v>
      </c>
      <c r="O5" s="23"/>
      <c r="P5" s="23"/>
      <c r="Q5" s="23"/>
      <c r="R5" s="23">
        <v>76</v>
      </c>
      <c r="S5" s="23">
        <v>488</v>
      </c>
      <c r="T5" s="23"/>
      <c r="U5" s="23"/>
      <c r="V5" s="23"/>
      <c r="W5" s="24"/>
      <c r="X5" s="24"/>
      <c r="Y5" s="24"/>
      <c r="Z5" s="24"/>
      <c r="AA5" s="24"/>
      <c r="AB5" s="24"/>
      <c r="AC5" s="24"/>
      <c r="AD5" s="24"/>
      <c r="AE5" s="24"/>
      <c r="AF5" s="24"/>
      <c r="AG5" s="24"/>
      <c r="AH5" s="24"/>
      <c r="AI5" s="24"/>
      <c r="AJ5" s="24" t="s">
        <v>121</v>
      </c>
      <c r="AK5" s="24" t="s">
        <v>84</v>
      </c>
      <c r="AL5" s="24"/>
      <c r="AM5" s="24" t="s">
        <v>84</v>
      </c>
      <c r="AN5" s="24"/>
      <c r="AO5" s="25" t="s">
        <v>430</v>
      </c>
    </row>
    <row r="6" spans="1:41" ht="15.6">
      <c r="A6" s="50" t="s">
        <v>418</v>
      </c>
      <c r="B6" s="50"/>
      <c r="C6" s="26"/>
      <c r="D6" s="26"/>
      <c r="E6" s="26"/>
      <c r="F6" s="27">
        <v>2033172</v>
      </c>
      <c r="G6" s="28">
        <v>652492</v>
      </c>
      <c r="H6" s="27">
        <v>90646</v>
      </c>
      <c r="I6" s="28">
        <v>333</v>
      </c>
      <c r="J6" s="28">
        <v>0</v>
      </c>
      <c r="K6" s="28">
        <v>258861</v>
      </c>
      <c r="L6" s="28">
        <v>85406</v>
      </c>
      <c r="M6" s="28">
        <v>73875</v>
      </c>
      <c r="N6" s="28">
        <v>3326</v>
      </c>
      <c r="O6" s="28"/>
      <c r="P6" s="28"/>
      <c r="Q6" s="28"/>
      <c r="R6" s="28">
        <v>625</v>
      </c>
      <c r="S6" s="28">
        <v>5240</v>
      </c>
      <c r="T6" s="28"/>
      <c r="U6" s="28"/>
      <c r="V6" s="28"/>
      <c r="W6" s="29"/>
      <c r="X6" s="29"/>
      <c r="Y6" s="29"/>
      <c r="Z6" s="29"/>
      <c r="AA6" s="29"/>
      <c r="AB6" s="29"/>
      <c r="AC6" s="29"/>
      <c r="AD6" s="29"/>
      <c r="AE6" s="29"/>
      <c r="AF6" s="29"/>
      <c r="AG6" s="29"/>
      <c r="AH6" s="29"/>
      <c r="AI6" s="29"/>
      <c r="AJ6" s="29" t="s">
        <v>109</v>
      </c>
      <c r="AK6" s="29" t="s">
        <v>66</v>
      </c>
      <c r="AL6" s="29">
        <v>549567</v>
      </c>
      <c r="AM6" s="29" t="s">
        <v>66</v>
      </c>
      <c r="AN6" s="29">
        <v>79895</v>
      </c>
      <c r="AO6" s="30"/>
    </row>
    <row r="7" spans="1:41" ht="13.8">
      <c r="A7" s="48" t="s">
        <v>419</v>
      </c>
      <c r="B7" s="49"/>
      <c r="C7" s="31"/>
      <c r="D7" s="31"/>
      <c r="E7" s="31"/>
      <c r="F7" s="32">
        <v>22877366</v>
      </c>
      <c r="G7" s="33">
        <v>32859576</v>
      </c>
      <c r="H7" s="32">
        <v>596702</v>
      </c>
      <c r="I7" s="33">
        <v>6855</v>
      </c>
      <c r="J7" s="33">
        <v>27</v>
      </c>
      <c r="K7" s="33">
        <v>2525912</v>
      </c>
      <c r="L7" s="33">
        <v>586238</v>
      </c>
      <c r="M7" s="33">
        <v>407917</v>
      </c>
      <c r="N7" s="33">
        <v>144817</v>
      </c>
      <c r="O7" s="33"/>
      <c r="P7" s="33"/>
      <c r="Q7" s="33"/>
      <c r="R7" s="33">
        <v>5680</v>
      </c>
      <c r="S7" s="33">
        <v>10464</v>
      </c>
      <c r="T7" s="33"/>
      <c r="U7" s="33"/>
      <c r="V7" s="33"/>
      <c r="W7" s="34"/>
      <c r="X7" s="34"/>
      <c r="Y7" s="34"/>
      <c r="Z7" s="34"/>
      <c r="AA7" s="34"/>
      <c r="AB7" s="34"/>
      <c r="AC7" s="34"/>
      <c r="AD7" s="34"/>
      <c r="AE7" s="34"/>
      <c r="AF7" s="34"/>
      <c r="AG7" s="34"/>
      <c r="AH7" s="34"/>
      <c r="AI7" s="34"/>
      <c r="AJ7" s="34" t="s">
        <v>109</v>
      </c>
      <c r="AK7" s="34" t="s">
        <v>66</v>
      </c>
      <c r="AL7" s="34">
        <v>3497760</v>
      </c>
      <c r="AM7" s="34" t="s">
        <v>66</v>
      </c>
      <c r="AN7" s="34">
        <v>855648</v>
      </c>
      <c r="AO7" s="35"/>
    </row>
    <row r="8" spans="1:41" ht="15.6">
      <c r="A8" s="50" t="s">
        <v>420</v>
      </c>
      <c r="B8" s="50"/>
      <c r="C8" s="26"/>
      <c r="D8" s="26"/>
      <c r="E8" s="26"/>
      <c r="F8" s="27">
        <v>1205032</v>
      </c>
      <c r="G8" s="28">
        <v>863210</v>
      </c>
      <c r="H8" s="27">
        <v>127972</v>
      </c>
      <c r="I8" s="28">
        <v>267</v>
      </c>
      <c r="J8" s="28">
        <v>5</v>
      </c>
      <c r="K8" s="28">
        <v>500832</v>
      </c>
      <c r="L8" s="28">
        <v>123299</v>
      </c>
      <c r="M8" s="28">
        <v>96586</v>
      </c>
      <c r="N8" s="28">
        <v>4896</v>
      </c>
      <c r="O8" s="28"/>
      <c r="P8" s="28"/>
      <c r="Q8" s="28"/>
      <c r="R8" s="28">
        <v>471</v>
      </c>
      <c r="S8" s="28">
        <v>4673</v>
      </c>
      <c r="T8" s="28"/>
      <c r="U8" s="28"/>
      <c r="V8" s="28"/>
      <c r="W8" s="29"/>
      <c r="X8" s="29"/>
      <c r="Y8" s="29"/>
      <c r="Z8" s="29"/>
      <c r="AA8" s="29"/>
      <c r="AB8" s="29"/>
      <c r="AC8" s="29"/>
      <c r="AD8" s="29"/>
      <c r="AE8" s="29"/>
      <c r="AF8" s="29"/>
      <c r="AG8" s="29"/>
      <c r="AH8" s="29"/>
      <c r="AI8" s="29"/>
      <c r="AJ8" s="29" t="s">
        <v>97</v>
      </c>
      <c r="AK8" s="29" t="s">
        <v>66</v>
      </c>
      <c r="AL8" s="29">
        <v>698072</v>
      </c>
      <c r="AM8" s="29" t="s">
        <v>66</v>
      </c>
      <c r="AN8" s="29">
        <v>466586</v>
      </c>
      <c r="AO8" s="30"/>
    </row>
    <row r="9" spans="1:41" ht="13.8">
      <c r="A9" s="48" t="s">
        <v>421</v>
      </c>
      <c r="B9" s="49"/>
      <c r="C9" s="31"/>
      <c r="D9" s="31"/>
      <c r="E9" s="31"/>
      <c r="F9" s="32">
        <v>535685</v>
      </c>
      <c r="G9" s="33">
        <v>819846</v>
      </c>
      <c r="H9" s="32">
        <v>2354</v>
      </c>
      <c r="I9" s="33">
        <v>842</v>
      </c>
      <c r="J9" s="33">
        <v>1</v>
      </c>
      <c r="K9" s="33">
        <v>34781</v>
      </c>
      <c r="L9" s="33">
        <v>2290</v>
      </c>
      <c r="M9" s="33">
        <v>1513</v>
      </c>
      <c r="N9" s="33">
        <v>167</v>
      </c>
      <c r="O9" s="33"/>
      <c r="P9" s="33"/>
      <c r="Q9" s="33"/>
      <c r="R9" s="33">
        <v>48</v>
      </c>
      <c r="S9" s="33">
        <v>64</v>
      </c>
      <c r="T9" s="33"/>
      <c r="U9" s="33"/>
      <c r="V9" s="33"/>
      <c r="W9" s="34"/>
      <c r="X9" s="34"/>
      <c r="Y9" s="34"/>
      <c r="Z9" s="34"/>
      <c r="AA9" s="34"/>
      <c r="AB9" s="34"/>
      <c r="AC9" s="34"/>
      <c r="AD9" s="34"/>
      <c r="AE9" s="34"/>
      <c r="AF9" s="34"/>
      <c r="AG9" s="34"/>
      <c r="AH9" s="34"/>
      <c r="AI9" s="34"/>
      <c r="AJ9" s="34" t="s">
        <v>121</v>
      </c>
      <c r="AK9" s="34" t="s">
        <v>66</v>
      </c>
      <c r="AL9" s="34">
        <v>287721</v>
      </c>
      <c r="AM9" s="34" t="s">
        <v>84</v>
      </c>
      <c r="AN9" s="34"/>
      <c r="AO9" s="35"/>
    </row>
    <row r="10" spans="1:41" ht="15.6">
      <c r="A10" s="50" t="s">
        <v>422</v>
      </c>
      <c r="B10" s="50"/>
      <c r="C10" s="26"/>
      <c r="D10" s="26"/>
      <c r="E10" s="26"/>
      <c r="F10" s="27">
        <v>514722</v>
      </c>
      <c r="G10" s="28">
        <v>271648</v>
      </c>
      <c r="H10" s="27">
        <v>105117</v>
      </c>
      <c r="I10" s="28">
        <v>220</v>
      </c>
      <c r="J10" s="28">
        <v>24</v>
      </c>
      <c r="K10" s="28">
        <v>182387</v>
      </c>
      <c r="L10" s="28">
        <v>95036</v>
      </c>
      <c r="M10" s="28">
        <v>61209</v>
      </c>
      <c r="N10" s="28">
        <v>4377</v>
      </c>
      <c r="O10" s="28"/>
      <c r="P10" s="28"/>
      <c r="Q10" s="28"/>
      <c r="R10" s="28">
        <v>655</v>
      </c>
      <c r="S10" s="28">
        <v>10081</v>
      </c>
      <c r="T10" s="28"/>
      <c r="U10" s="28"/>
      <c r="V10" s="28"/>
      <c r="W10" s="29"/>
      <c r="X10" s="29"/>
      <c r="Y10" s="29"/>
      <c r="Z10" s="29"/>
      <c r="AA10" s="29"/>
      <c r="AB10" s="29"/>
      <c r="AC10" s="29"/>
      <c r="AD10" s="29"/>
      <c r="AE10" s="29"/>
      <c r="AF10" s="29"/>
      <c r="AG10" s="29"/>
      <c r="AH10" s="29"/>
      <c r="AI10" s="29"/>
      <c r="AJ10" s="29" t="s">
        <v>97</v>
      </c>
      <c r="AK10" s="29" t="s">
        <v>66</v>
      </c>
      <c r="AL10" s="29">
        <v>259975</v>
      </c>
      <c r="AM10" s="29" t="s">
        <v>66</v>
      </c>
      <c r="AN10" s="29">
        <v>502377</v>
      </c>
      <c r="AO10" s="30"/>
    </row>
    <row r="11" spans="1:41" ht="13.8">
      <c r="A11" s="48" t="s">
        <v>423</v>
      </c>
      <c r="B11" s="49"/>
      <c r="C11" s="31"/>
      <c r="D11" s="31"/>
      <c r="E11" s="31"/>
      <c r="F11" s="32">
        <v>276424</v>
      </c>
      <c r="G11" s="33">
        <v>503733</v>
      </c>
      <c r="H11" s="32">
        <v>864</v>
      </c>
      <c r="I11" s="33">
        <v>502</v>
      </c>
      <c r="J11" s="33">
        <v>0</v>
      </c>
      <c r="K11" s="33">
        <v>7513</v>
      </c>
      <c r="L11" s="33">
        <v>804</v>
      </c>
      <c r="M11" s="33">
        <v>633</v>
      </c>
      <c r="N11" s="33">
        <v>41</v>
      </c>
      <c r="O11" s="33"/>
      <c r="P11" s="33"/>
      <c r="Q11" s="33"/>
      <c r="R11" s="33">
        <v>2</v>
      </c>
      <c r="S11" s="33">
        <v>60</v>
      </c>
      <c r="T11" s="33"/>
      <c r="U11" s="33"/>
      <c r="V11" s="33"/>
      <c r="W11" s="34"/>
      <c r="X11" s="34"/>
      <c r="Y11" s="34"/>
      <c r="Z11" s="34"/>
      <c r="AA11" s="34"/>
      <c r="AB11" s="34"/>
      <c r="AC11" s="34"/>
      <c r="AD11" s="34"/>
      <c r="AE11" s="34"/>
      <c r="AF11" s="34"/>
      <c r="AG11" s="34"/>
      <c r="AH11" s="34"/>
      <c r="AI11" s="34"/>
      <c r="AJ11" s="34" t="s">
        <v>121</v>
      </c>
      <c r="AK11" s="34" t="s">
        <v>66</v>
      </c>
      <c r="AL11" s="34">
        <v>96489</v>
      </c>
      <c r="AM11" s="34" t="s">
        <v>84</v>
      </c>
      <c r="AN11" s="34"/>
      <c r="AO11" s="35"/>
    </row>
    <row r="12" spans="1:41" ht="15.6">
      <c r="A12" s="50" t="s">
        <v>424</v>
      </c>
      <c r="B12" s="50"/>
      <c r="C12" s="26"/>
      <c r="D12" s="26"/>
      <c r="E12" s="26"/>
      <c r="F12" s="27">
        <v>39980837</v>
      </c>
      <c r="G12" s="28">
        <v>47453185</v>
      </c>
      <c r="H12" s="27">
        <v>211676</v>
      </c>
      <c r="I12" s="28">
        <v>6427</v>
      </c>
      <c r="J12" s="28">
        <v>78</v>
      </c>
      <c r="K12" s="28">
        <v>1381956</v>
      </c>
      <c r="L12" s="28">
        <v>198263</v>
      </c>
      <c r="M12" s="28">
        <v>124133</v>
      </c>
      <c r="N12" s="28">
        <v>40406</v>
      </c>
      <c r="O12" s="28"/>
      <c r="P12" s="28"/>
      <c r="Q12" s="28"/>
      <c r="R12" s="28">
        <v>2787</v>
      </c>
      <c r="S12" s="28">
        <v>13413</v>
      </c>
      <c r="T12" s="28"/>
      <c r="U12" s="28"/>
      <c r="V12" s="28"/>
      <c r="W12" s="29"/>
      <c r="X12" s="29"/>
      <c r="Y12" s="29"/>
      <c r="Z12" s="29"/>
      <c r="AA12" s="29"/>
      <c r="AB12" s="29"/>
      <c r="AC12" s="29"/>
      <c r="AD12" s="29"/>
      <c r="AE12" s="29"/>
      <c r="AF12" s="29"/>
      <c r="AG12" s="29"/>
      <c r="AH12" s="29"/>
      <c r="AI12" s="29"/>
      <c r="AJ12" s="29" t="s">
        <v>97</v>
      </c>
      <c r="AK12" s="29" t="s">
        <v>66</v>
      </c>
      <c r="AL12" s="29">
        <v>4528697</v>
      </c>
      <c r="AM12" s="29" t="s">
        <v>66</v>
      </c>
      <c r="AN12" s="29">
        <v>879569</v>
      </c>
      <c r="AO12" s="30"/>
    </row>
    <row r="13" spans="1:41" ht="13.8">
      <c r="A13" s="48" t="s">
        <v>425</v>
      </c>
      <c r="B13" s="49"/>
      <c r="C13" s="31"/>
      <c r="D13" s="31"/>
      <c r="E13" s="31"/>
      <c r="F13" s="32">
        <v>13715220</v>
      </c>
      <c r="G13" s="33">
        <v>18932595</v>
      </c>
      <c r="H13" s="32">
        <v>379839</v>
      </c>
      <c r="I13" s="33">
        <v>2710</v>
      </c>
      <c r="J13" s="33">
        <v>19</v>
      </c>
      <c r="K13" s="33">
        <v>1760042</v>
      </c>
      <c r="L13" s="33">
        <v>348300</v>
      </c>
      <c r="M13" s="33">
        <v>191609</v>
      </c>
      <c r="N13" s="33">
        <v>77553</v>
      </c>
      <c r="O13" s="33"/>
      <c r="P13" s="33"/>
      <c r="Q13" s="33"/>
      <c r="R13" s="33">
        <v>3406</v>
      </c>
      <c r="S13" s="33">
        <v>31539</v>
      </c>
      <c r="T13" s="33"/>
      <c r="U13" s="33"/>
      <c r="V13" s="33"/>
      <c r="W13" s="34"/>
      <c r="X13" s="34"/>
      <c r="Y13" s="34"/>
      <c r="Z13" s="34"/>
      <c r="AA13" s="34"/>
      <c r="AB13" s="34"/>
      <c r="AC13" s="34"/>
      <c r="AD13" s="34"/>
      <c r="AE13" s="34"/>
      <c r="AF13" s="34"/>
      <c r="AG13" s="34"/>
      <c r="AH13" s="34"/>
      <c r="AI13" s="34"/>
      <c r="AJ13" s="34" t="s">
        <v>109</v>
      </c>
      <c r="AK13" s="34" t="s">
        <v>66</v>
      </c>
      <c r="AL13" s="34">
        <v>2855610</v>
      </c>
      <c r="AM13" s="34" t="s">
        <v>66</v>
      </c>
      <c r="AN13" s="34">
        <v>420339</v>
      </c>
      <c r="AO13" s="35"/>
    </row>
    <row r="14" spans="1:41" ht="15.6">
      <c r="A14" s="50" t="s">
        <v>426</v>
      </c>
      <c r="B14" s="50"/>
      <c r="C14" s="26"/>
      <c r="D14" s="26"/>
      <c r="E14" s="26"/>
      <c r="F14" s="27">
        <v>4569339</v>
      </c>
      <c r="G14" s="28">
        <v>5189803</v>
      </c>
      <c r="H14" s="27">
        <v>58993</v>
      </c>
      <c r="I14" s="28">
        <v>850</v>
      </c>
      <c r="J14" s="28">
        <v>5</v>
      </c>
      <c r="K14" s="28">
        <v>406641</v>
      </c>
      <c r="L14" s="28">
        <v>54156</v>
      </c>
      <c r="M14" s="28">
        <v>31281</v>
      </c>
      <c r="N14" s="28">
        <v>13773</v>
      </c>
      <c r="O14" s="28"/>
      <c r="P14" s="28"/>
      <c r="Q14" s="28"/>
      <c r="R14" s="28">
        <v>678</v>
      </c>
      <c r="S14" s="28">
        <v>4837</v>
      </c>
      <c r="T14" s="28"/>
      <c r="U14" s="28"/>
      <c r="V14" s="28"/>
      <c r="W14" s="29"/>
      <c r="X14" s="29"/>
      <c r="Y14" s="29"/>
      <c r="Z14" s="29"/>
      <c r="AA14" s="29"/>
      <c r="AB14" s="29"/>
      <c r="AC14" s="29"/>
      <c r="AD14" s="29"/>
      <c r="AE14" s="29"/>
      <c r="AF14" s="29"/>
      <c r="AG14" s="29"/>
      <c r="AH14" s="29"/>
      <c r="AI14" s="29"/>
      <c r="AJ14" s="29" t="s">
        <v>109</v>
      </c>
      <c r="AK14" s="29" t="s">
        <v>66</v>
      </c>
      <c r="AL14" s="29">
        <v>185700</v>
      </c>
      <c r="AM14" s="29" t="s">
        <v>66</v>
      </c>
      <c r="AN14" s="29">
        <v>30270</v>
      </c>
      <c r="AO14" s="30"/>
    </row>
    <row r="15" spans="1:41" ht="13.8">
      <c r="A15" s="48" t="s">
        <v>427</v>
      </c>
      <c r="B15" s="49"/>
      <c r="C15" s="31"/>
      <c r="D15" s="31"/>
      <c r="E15" s="31"/>
      <c r="F15" s="32">
        <v>6506240</v>
      </c>
      <c r="G15" s="33">
        <v>23310980</v>
      </c>
      <c r="H15" s="32">
        <v>130668</v>
      </c>
      <c r="I15" s="33">
        <v>884</v>
      </c>
      <c r="J15" s="33">
        <v>15</v>
      </c>
      <c r="K15" s="33">
        <v>183214</v>
      </c>
      <c r="L15" s="33">
        <v>118679</v>
      </c>
      <c r="M15" s="33">
        <v>79024</v>
      </c>
      <c r="N15" s="33">
        <v>5067</v>
      </c>
      <c r="O15" s="33"/>
      <c r="P15" s="33"/>
      <c r="Q15" s="33"/>
      <c r="R15" s="33">
        <v>65</v>
      </c>
      <c r="S15" s="33">
        <v>11989</v>
      </c>
      <c r="T15" s="33"/>
      <c r="U15" s="33"/>
      <c r="V15" s="33"/>
      <c r="W15" s="34"/>
      <c r="X15" s="34"/>
      <c r="Y15" s="34"/>
      <c r="Z15" s="34"/>
      <c r="AA15" s="34"/>
      <c r="AB15" s="34"/>
      <c r="AC15" s="34"/>
      <c r="AD15" s="34"/>
      <c r="AE15" s="34"/>
      <c r="AF15" s="34"/>
      <c r="AG15" s="34"/>
      <c r="AH15" s="34"/>
      <c r="AI15" s="34"/>
      <c r="AJ15" s="34" t="s">
        <v>109</v>
      </c>
      <c r="AK15" s="34" t="s">
        <v>66</v>
      </c>
      <c r="AL15" s="34">
        <v>1963506</v>
      </c>
      <c r="AM15" s="34" t="s">
        <v>66</v>
      </c>
      <c r="AN15" s="34">
        <v>516571</v>
      </c>
      <c r="AO15" s="35"/>
    </row>
    <row r="16" spans="1:41" ht="15.6">
      <c r="A16" s="50" t="s">
        <v>429</v>
      </c>
      <c r="B16" s="50"/>
      <c r="C16" s="26"/>
      <c r="D16" s="26"/>
      <c r="E16" s="26"/>
      <c r="F16" s="27">
        <v>3311613</v>
      </c>
      <c r="G16" s="28">
        <v>3022354</v>
      </c>
      <c r="H16" s="27">
        <v>178874</v>
      </c>
      <c r="I16" s="28">
        <v>177</v>
      </c>
      <c r="J16" s="28">
        <v>3</v>
      </c>
      <c r="K16" s="28">
        <v>379050</v>
      </c>
      <c r="L16" s="28">
        <v>163731</v>
      </c>
      <c r="M16" s="28">
        <v>80607</v>
      </c>
      <c r="N16" s="28">
        <v>42359</v>
      </c>
      <c r="O16" s="28"/>
      <c r="P16" s="28"/>
      <c r="Q16" s="28"/>
      <c r="R16" s="28">
        <v>3662</v>
      </c>
      <c r="S16" s="28">
        <v>15143</v>
      </c>
      <c r="T16" s="28"/>
      <c r="U16" s="28"/>
      <c r="V16" s="28"/>
      <c r="W16" s="29"/>
      <c r="X16" s="29"/>
      <c r="Y16" s="29"/>
      <c r="Z16" s="29"/>
      <c r="AA16" s="29"/>
      <c r="AB16" s="29"/>
      <c r="AC16" s="29"/>
      <c r="AD16" s="29"/>
      <c r="AE16" s="29"/>
      <c r="AF16" s="29"/>
      <c r="AG16" s="29"/>
      <c r="AH16" s="29"/>
      <c r="AI16" s="29"/>
      <c r="AJ16" s="29" t="s">
        <v>109</v>
      </c>
      <c r="AK16" s="29" t="s">
        <v>66</v>
      </c>
      <c r="AL16" s="29">
        <v>765203</v>
      </c>
      <c r="AM16" s="29" t="s">
        <v>66</v>
      </c>
      <c r="AN16" s="29">
        <v>151915</v>
      </c>
      <c r="AO16" s="30"/>
    </row>
    <row r="17" spans="1:41" ht="13.8">
      <c r="A17" s="48" t="s">
        <v>428</v>
      </c>
      <c r="B17" s="49"/>
      <c r="C17" s="31"/>
      <c r="D17" s="31"/>
      <c r="E17" s="31"/>
      <c r="F17" s="32">
        <v>5739449</v>
      </c>
      <c r="G17" s="33"/>
      <c r="H17" s="32"/>
      <c r="I17" s="33"/>
      <c r="J17" s="33"/>
      <c r="K17" s="33"/>
      <c r="L17" s="33"/>
      <c r="M17" s="33"/>
      <c r="N17" s="33"/>
      <c r="O17" s="33"/>
      <c r="P17" s="33"/>
      <c r="Q17" s="33"/>
      <c r="R17" s="33"/>
      <c r="S17" s="33"/>
      <c r="T17" s="33"/>
      <c r="U17" s="33"/>
      <c r="V17" s="33"/>
      <c r="W17" s="34"/>
      <c r="X17" s="34"/>
      <c r="Y17" s="34"/>
      <c r="Z17" s="34"/>
      <c r="AA17" s="34"/>
      <c r="AB17" s="34"/>
      <c r="AC17" s="34"/>
      <c r="AD17" s="34"/>
      <c r="AE17" s="34"/>
      <c r="AF17" s="34"/>
      <c r="AG17" s="34"/>
      <c r="AH17" s="34"/>
      <c r="AI17" s="34"/>
      <c r="AJ17" s="34"/>
      <c r="AK17" s="34" t="s">
        <v>66</v>
      </c>
      <c r="AL17" s="34">
        <v>2056737</v>
      </c>
      <c r="AM17" s="34" t="s">
        <v>84</v>
      </c>
      <c r="AN17" s="34"/>
      <c r="AO17" s="35"/>
    </row>
    <row r="18" spans="1:41" ht="15.6">
      <c r="A18" s="50"/>
      <c r="B18" s="50"/>
      <c r="C18" s="26"/>
      <c r="D18" s="26"/>
      <c r="E18" s="26"/>
      <c r="F18" s="27"/>
      <c r="G18" s="28"/>
      <c r="H18" s="27"/>
      <c r="I18" s="28"/>
      <c r="J18" s="28"/>
      <c r="K18" s="28"/>
      <c r="L18" s="28"/>
      <c r="M18" s="28"/>
      <c r="N18" s="28"/>
      <c r="O18" s="28"/>
      <c r="P18" s="28"/>
      <c r="Q18" s="28"/>
      <c r="R18" s="28"/>
      <c r="S18" s="28"/>
      <c r="T18" s="28"/>
      <c r="U18" s="28"/>
      <c r="V18" s="28"/>
      <c r="W18" s="29"/>
      <c r="X18" s="29"/>
      <c r="Y18" s="29"/>
      <c r="Z18" s="29"/>
      <c r="AA18" s="29"/>
      <c r="AB18" s="29"/>
      <c r="AC18" s="29"/>
      <c r="AD18" s="29"/>
      <c r="AE18" s="29"/>
      <c r="AF18" s="29"/>
      <c r="AG18" s="29"/>
      <c r="AH18" s="29"/>
      <c r="AI18" s="29"/>
      <c r="AJ18" s="29"/>
      <c r="AK18" s="29"/>
      <c r="AL18" s="29"/>
      <c r="AM18" s="29"/>
      <c r="AN18" s="29"/>
      <c r="AO18" s="30"/>
    </row>
    <row r="19" spans="1:41" ht="13.8">
      <c r="A19" s="48"/>
      <c r="B19" s="49"/>
      <c r="C19" s="31"/>
      <c r="D19" s="31"/>
      <c r="E19" s="31"/>
      <c r="F19" s="32"/>
      <c r="G19" s="33"/>
      <c r="H19" s="32"/>
      <c r="I19" s="33"/>
      <c r="J19" s="33"/>
      <c r="K19" s="33"/>
      <c r="L19" s="33"/>
      <c r="M19" s="33"/>
      <c r="N19" s="33"/>
      <c r="O19" s="33"/>
      <c r="P19" s="33"/>
      <c r="Q19" s="33"/>
      <c r="R19" s="33"/>
      <c r="S19" s="33"/>
      <c r="T19" s="33"/>
      <c r="U19" s="33"/>
      <c r="V19" s="33"/>
      <c r="W19" s="34"/>
      <c r="X19" s="34"/>
      <c r="Y19" s="34"/>
      <c r="Z19" s="34"/>
      <c r="AA19" s="34"/>
      <c r="AB19" s="34"/>
      <c r="AC19" s="34"/>
      <c r="AD19" s="34"/>
      <c r="AE19" s="34"/>
      <c r="AF19" s="34"/>
      <c r="AG19" s="34"/>
      <c r="AH19" s="34"/>
      <c r="AI19" s="34"/>
      <c r="AJ19" s="34"/>
      <c r="AK19" s="34"/>
      <c r="AL19" s="34"/>
      <c r="AM19" s="34"/>
      <c r="AN19" s="34"/>
      <c r="AO19" s="35"/>
    </row>
    <row r="20" spans="1:41" ht="15.6">
      <c r="A20" s="50"/>
      <c r="B20" s="50"/>
      <c r="C20" s="26"/>
      <c r="D20" s="26"/>
      <c r="E20" s="26"/>
      <c r="F20" s="27"/>
      <c r="G20" s="28"/>
      <c r="H20" s="27"/>
      <c r="I20" s="28"/>
      <c r="J20" s="28"/>
      <c r="K20" s="28"/>
      <c r="L20" s="28"/>
      <c r="M20" s="28"/>
      <c r="N20" s="28"/>
      <c r="O20" s="28"/>
      <c r="P20" s="28"/>
      <c r="Q20" s="28"/>
      <c r="R20" s="28"/>
      <c r="S20" s="28"/>
      <c r="T20" s="28"/>
      <c r="U20" s="28"/>
      <c r="V20" s="28"/>
      <c r="W20" s="29"/>
      <c r="X20" s="29"/>
      <c r="Y20" s="29"/>
      <c r="Z20" s="29"/>
      <c r="AA20" s="29"/>
      <c r="AB20" s="29"/>
      <c r="AC20" s="29"/>
      <c r="AD20" s="29"/>
      <c r="AE20" s="29"/>
      <c r="AF20" s="29"/>
      <c r="AG20" s="29"/>
      <c r="AH20" s="29"/>
      <c r="AI20" s="29"/>
      <c r="AJ20" s="29"/>
      <c r="AK20" s="29"/>
      <c r="AL20" s="29"/>
      <c r="AM20" s="29"/>
      <c r="AN20" s="29"/>
      <c r="AO20" s="30"/>
    </row>
    <row r="21" spans="1:41" ht="13.8">
      <c r="A21" s="48"/>
      <c r="B21" s="49"/>
      <c r="C21" s="31"/>
      <c r="D21" s="31"/>
      <c r="E21" s="31"/>
      <c r="F21" s="32"/>
      <c r="G21" s="33"/>
      <c r="H21" s="32"/>
      <c r="I21" s="33"/>
      <c r="J21" s="33"/>
      <c r="K21" s="33"/>
      <c r="L21" s="33"/>
      <c r="M21" s="33"/>
      <c r="N21" s="33"/>
      <c r="O21" s="33"/>
      <c r="P21" s="33"/>
      <c r="Q21" s="33"/>
      <c r="R21" s="33"/>
      <c r="S21" s="33"/>
      <c r="T21" s="33"/>
      <c r="U21" s="33"/>
      <c r="V21" s="33"/>
      <c r="W21" s="34"/>
      <c r="X21" s="34"/>
      <c r="Y21" s="34"/>
      <c r="Z21" s="34"/>
      <c r="AA21" s="34"/>
      <c r="AB21" s="34"/>
      <c r="AC21" s="34"/>
      <c r="AD21" s="34"/>
      <c r="AE21" s="34"/>
      <c r="AF21" s="34"/>
      <c r="AG21" s="34"/>
      <c r="AH21" s="34"/>
      <c r="AI21" s="34"/>
      <c r="AJ21" s="34"/>
      <c r="AK21" s="34"/>
      <c r="AL21" s="34"/>
      <c r="AM21" s="34"/>
      <c r="AN21" s="34"/>
      <c r="AO21" s="35"/>
    </row>
    <row r="22" spans="1:41" ht="15.6">
      <c r="A22" s="50"/>
      <c r="B22" s="50"/>
      <c r="C22" s="26"/>
      <c r="D22" s="26"/>
      <c r="E22" s="26"/>
      <c r="F22" s="27"/>
      <c r="G22" s="28"/>
      <c r="H22" s="27"/>
      <c r="I22" s="28"/>
      <c r="J22" s="28"/>
      <c r="K22" s="28"/>
      <c r="L22" s="28"/>
      <c r="M22" s="28"/>
      <c r="N22" s="28"/>
      <c r="O22" s="28"/>
      <c r="P22" s="28"/>
      <c r="Q22" s="28"/>
      <c r="R22" s="28"/>
      <c r="S22" s="28"/>
      <c r="T22" s="28"/>
      <c r="U22" s="28"/>
      <c r="V22" s="28"/>
      <c r="W22" s="29"/>
      <c r="X22" s="29"/>
      <c r="Y22" s="29"/>
      <c r="Z22" s="29"/>
      <c r="AA22" s="29"/>
      <c r="AB22" s="29"/>
      <c r="AC22" s="29"/>
      <c r="AD22" s="29"/>
      <c r="AE22" s="29"/>
      <c r="AF22" s="29"/>
      <c r="AG22" s="29"/>
      <c r="AH22" s="29"/>
      <c r="AI22" s="29"/>
      <c r="AJ22" s="29"/>
      <c r="AK22" s="29"/>
      <c r="AL22" s="29"/>
      <c r="AM22" s="29"/>
      <c r="AN22" s="29"/>
      <c r="AO22" s="30"/>
    </row>
    <row r="23" spans="1:41" ht="13.8">
      <c r="A23" s="48"/>
      <c r="B23" s="49"/>
      <c r="C23" s="31"/>
      <c r="D23" s="31"/>
      <c r="E23" s="31"/>
      <c r="F23" s="32"/>
      <c r="G23" s="33"/>
      <c r="H23" s="32"/>
      <c r="I23" s="33"/>
      <c r="J23" s="33"/>
      <c r="K23" s="33"/>
      <c r="L23" s="33"/>
      <c r="M23" s="33"/>
      <c r="N23" s="33"/>
      <c r="O23" s="33"/>
      <c r="P23" s="33"/>
      <c r="Q23" s="33"/>
      <c r="R23" s="33"/>
      <c r="S23" s="33"/>
      <c r="T23" s="33"/>
      <c r="U23" s="33"/>
      <c r="V23" s="33"/>
      <c r="W23" s="34"/>
      <c r="X23" s="34"/>
      <c r="Y23" s="34"/>
      <c r="Z23" s="34"/>
      <c r="AA23" s="34"/>
      <c r="AB23" s="34"/>
      <c r="AC23" s="34"/>
      <c r="AD23" s="34"/>
      <c r="AE23" s="34"/>
      <c r="AF23" s="34"/>
      <c r="AG23" s="34"/>
      <c r="AH23" s="34"/>
      <c r="AI23" s="34"/>
      <c r="AJ23" s="34"/>
      <c r="AK23" s="34"/>
      <c r="AL23" s="34"/>
      <c r="AM23" s="34"/>
      <c r="AN23" s="34"/>
      <c r="AO23" s="35"/>
    </row>
    <row r="24" spans="1:41" ht="15.6">
      <c r="A24" s="50"/>
      <c r="B24" s="50"/>
      <c r="C24" s="26"/>
      <c r="D24" s="26"/>
      <c r="E24" s="26"/>
      <c r="F24" s="27"/>
      <c r="G24" s="28"/>
      <c r="H24" s="27"/>
      <c r="I24" s="28"/>
      <c r="J24" s="28"/>
      <c r="K24" s="28"/>
      <c r="L24" s="28"/>
      <c r="M24" s="28"/>
      <c r="N24" s="28"/>
      <c r="O24" s="28"/>
      <c r="P24" s="28"/>
      <c r="Q24" s="28"/>
      <c r="R24" s="28"/>
      <c r="S24" s="28"/>
      <c r="T24" s="28"/>
      <c r="U24" s="28"/>
      <c r="V24" s="28"/>
      <c r="W24" s="29"/>
      <c r="X24" s="29"/>
      <c r="Y24" s="29"/>
      <c r="Z24" s="29"/>
      <c r="AA24" s="29"/>
      <c r="AB24" s="29"/>
      <c r="AC24" s="29"/>
      <c r="AD24" s="29"/>
      <c r="AE24" s="29"/>
      <c r="AF24" s="29"/>
      <c r="AG24" s="29"/>
      <c r="AH24" s="29"/>
      <c r="AI24" s="29"/>
      <c r="AJ24" s="29"/>
      <c r="AK24" s="29"/>
      <c r="AL24" s="29"/>
      <c r="AM24" s="29"/>
      <c r="AN24" s="29"/>
      <c r="AO24" s="30"/>
    </row>
    <row r="25" spans="1:41" ht="13.8">
      <c r="A25" s="48"/>
      <c r="B25" s="49"/>
      <c r="C25" s="31"/>
      <c r="D25" s="31"/>
      <c r="E25" s="31"/>
      <c r="F25" s="32"/>
      <c r="G25" s="33"/>
      <c r="H25" s="32"/>
      <c r="I25" s="33"/>
      <c r="J25" s="33"/>
      <c r="K25" s="33"/>
      <c r="L25" s="33"/>
      <c r="M25" s="33"/>
      <c r="N25" s="33"/>
      <c r="O25" s="33"/>
      <c r="P25" s="33"/>
      <c r="Q25" s="33"/>
      <c r="R25" s="33"/>
      <c r="S25" s="33"/>
      <c r="T25" s="33"/>
      <c r="U25" s="33"/>
      <c r="V25" s="33"/>
      <c r="W25" s="34"/>
      <c r="X25" s="34"/>
      <c r="Y25" s="34"/>
      <c r="Z25" s="34"/>
      <c r="AA25" s="34"/>
      <c r="AB25" s="34"/>
      <c r="AC25" s="34"/>
      <c r="AD25" s="34"/>
      <c r="AE25" s="34"/>
      <c r="AF25" s="34"/>
      <c r="AG25" s="34"/>
      <c r="AH25" s="34"/>
      <c r="AI25" s="34"/>
      <c r="AJ25" s="34"/>
      <c r="AK25" s="34"/>
      <c r="AL25" s="34"/>
      <c r="AM25" s="34"/>
      <c r="AN25" s="34"/>
      <c r="AO25" s="35"/>
    </row>
    <row r="26" spans="1:41" ht="15.6">
      <c r="A26" s="50"/>
      <c r="B26" s="50"/>
      <c r="C26" s="26"/>
      <c r="D26" s="26"/>
      <c r="E26" s="26"/>
      <c r="F26" s="27"/>
      <c r="G26" s="28"/>
      <c r="H26" s="27"/>
      <c r="I26" s="28"/>
      <c r="J26" s="28"/>
      <c r="K26" s="28"/>
      <c r="L26" s="28"/>
      <c r="M26" s="28"/>
      <c r="N26" s="28"/>
      <c r="O26" s="28"/>
      <c r="P26" s="28"/>
      <c r="Q26" s="28"/>
      <c r="R26" s="28"/>
      <c r="S26" s="28"/>
      <c r="T26" s="28"/>
      <c r="U26" s="28"/>
      <c r="V26" s="28"/>
      <c r="W26" s="29"/>
      <c r="X26" s="29"/>
      <c r="Y26" s="29"/>
      <c r="Z26" s="29"/>
      <c r="AA26" s="29"/>
      <c r="AB26" s="29"/>
      <c r="AC26" s="29"/>
      <c r="AD26" s="29"/>
      <c r="AE26" s="29"/>
      <c r="AF26" s="29"/>
      <c r="AG26" s="29"/>
      <c r="AH26" s="29"/>
      <c r="AI26" s="29"/>
      <c r="AJ26" s="29"/>
      <c r="AK26" s="29"/>
      <c r="AL26" s="29"/>
      <c r="AM26" s="29"/>
      <c r="AN26" s="29"/>
      <c r="AO26" s="30"/>
    </row>
    <row r="27" spans="1:41" ht="13.8">
      <c r="A27" s="48"/>
      <c r="B27" s="49"/>
      <c r="C27" s="31"/>
      <c r="D27" s="31"/>
      <c r="E27" s="31"/>
      <c r="F27" s="32"/>
      <c r="G27" s="33"/>
      <c r="H27" s="32"/>
      <c r="I27" s="33"/>
      <c r="J27" s="33"/>
      <c r="K27" s="33"/>
      <c r="L27" s="33"/>
      <c r="M27" s="33"/>
      <c r="N27" s="33"/>
      <c r="O27" s="33"/>
      <c r="P27" s="33"/>
      <c r="Q27" s="33"/>
      <c r="R27" s="33"/>
      <c r="S27" s="33"/>
      <c r="T27" s="33"/>
      <c r="U27" s="33"/>
      <c r="V27" s="33"/>
      <c r="W27" s="34"/>
      <c r="X27" s="34"/>
      <c r="Y27" s="34"/>
      <c r="Z27" s="34"/>
      <c r="AA27" s="34"/>
      <c r="AB27" s="34"/>
      <c r="AC27" s="34"/>
      <c r="AD27" s="34"/>
      <c r="AE27" s="34"/>
      <c r="AF27" s="34"/>
      <c r="AG27" s="34"/>
      <c r="AH27" s="34"/>
      <c r="AI27" s="34"/>
      <c r="AJ27" s="34"/>
      <c r="AK27" s="34"/>
      <c r="AL27" s="34"/>
      <c r="AM27" s="34"/>
      <c r="AN27" s="34"/>
      <c r="AO27" s="35"/>
    </row>
    <row r="28" spans="1:41" ht="15.6">
      <c r="A28" s="50"/>
      <c r="B28" s="50"/>
      <c r="C28" s="26"/>
      <c r="D28" s="26"/>
      <c r="E28" s="26"/>
      <c r="F28" s="27"/>
      <c r="G28" s="28"/>
      <c r="H28" s="27"/>
      <c r="I28" s="28"/>
      <c r="J28" s="28"/>
      <c r="K28" s="28"/>
      <c r="L28" s="28"/>
      <c r="M28" s="28"/>
      <c r="N28" s="28"/>
      <c r="O28" s="28"/>
      <c r="P28" s="28"/>
      <c r="Q28" s="28"/>
      <c r="R28" s="28"/>
      <c r="S28" s="28"/>
      <c r="T28" s="28"/>
      <c r="U28" s="28"/>
      <c r="V28" s="28"/>
      <c r="W28" s="29"/>
      <c r="X28" s="29"/>
      <c r="Y28" s="29"/>
      <c r="Z28" s="29"/>
      <c r="AA28" s="29"/>
      <c r="AB28" s="29"/>
      <c r="AC28" s="29"/>
      <c r="AD28" s="29"/>
      <c r="AE28" s="29"/>
      <c r="AF28" s="29"/>
      <c r="AG28" s="29"/>
      <c r="AH28" s="29"/>
      <c r="AI28" s="29"/>
      <c r="AJ28" s="29"/>
      <c r="AK28" s="29"/>
      <c r="AL28" s="29"/>
      <c r="AM28" s="29"/>
      <c r="AN28" s="29"/>
      <c r="AO28" s="30"/>
    </row>
    <row r="29" spans="1:41" ht="13.8">
      <c r="A29" s="48"/>
      <c r="B29" s="49"/>
      <c r="C29" s="31"/>
      <c r="D29" s="31"/>
      <c r="E29" s="31"/>
      <c r="F29" s="32"/>
      <c r="G29" s="33"/>
      <c r="H29" s="32"/>
      <c r="I29" s="33"/>
      <c r="J29" s="33"/>
      <c r="K29" s="33"/>
      <c r="L29" s="33"/>
      <c r="M29" s="33"/>
      <c r="N29" s="33"/>
      <c r="O29" s="33"/>
      <c r="P29" s="33"/>
      <c r="Q29" s="33"/>
      <c r="R29" s="33"/>
      <c r="S29" s="33"/>
      <c r="T29" s="33"/>
      <c r="U29" s="33"/>
      <c r="V29" s="33"/>
      <c r="W29" s="34"/>
      <c r="X29" s="34"/>
      <c r="Y29" s="34"/>
      <c r="Z29" s="34"/>
      <c r="AA29" s="34"/>
      <c r="AB29" s="34"/>
      <c r="AC29" s="34"/>
      <c r="AD29" s="34"/>
      <c r="AE29" s="34"/>
      <c r="AF29" s="34"/>
      <c r="AG29" s="34"/>
      <c r="AH29" s="34"/>
      <c r="AI29" s="34"/>
      <c r="AJ29" s="34"/>
      <c r="AK29" s="34"/>
      <c r="AL29" s="34"/>
      <c r="AM29" s="34"/>
      <c r="AN29" s="34"/>
      <c r="AO29" s="35"/>
    </row>
    <row r="30" spans="1:41" ht="15.6">
      <c r="A30" s="50"/>
      <c r="B30" s="50"/>
      <c r="C30" s="26"/>
      <c r="D30" s="26"/>
      <c r="E30" s="26"/>
      <c r="F30" s="27"/>
      <c r="G30" s="28"/>
      <c r="H30" s="27"/>
      <c r="I30" s="28"/>
      <c r="J30" s="28"/>
      <c r="K30" s="28"/>
      <c r="L30" s="28"/>
      <c r="M30" s="28"/>
      <c r="N30" s="28"/>
      <c r="O30" s="28"/>
      <c r="P30" s="28"/>
      <c r="Q30" s="28"/>
      <c r="R30" s="28"/>
      <c r="S30" s="28"/>
      <c r="T30" s="28"/>
      <c r="U30" s="28"/>
      <c r="V30" s="28"/>
      <c r="W30" s="29"/>
      <c r="X30" s="29"/>
      <c r="Y30" s="29"/>
      <c r="Z30" s="29"/>
      <c r="AA30" s="29"/>
      <c r="AB30" s="29"/>
      <c r="AC30" s="29"/>
      <c r="AD30" s="29"/>
      <c r="AE30" s="29"/>
      <c r="AF30" s="29"/>
      <c r="AG30" s="29"/>
      <c r="AH30" s="29"/>
      <c r="AI30" s="29"/>
      <c r="AJ30" s="29"/>
      <c r="AK30" s="29"/>
      <c r="AL30" s="29"/>
      <c r="AM30" s="29"/>
      <c r="AN30" s="29"/>
      <c r="AO30" s="30"/>
    </row>
    <row r="31" spans="1:41" ht="13.8">
      <c r="A31" s="48"/>
      <c r="B31" s="49"/>
      <c r="C31" s="31"/>
      <c r="D31" s="31"/>
      <c r="E31" s="31"/>
      <c r="F31" s="32"/>
      <c r="G31" s="33"/>
      <c r="H31" s="32"/>
      <c r="I31" s="33"/>
      <c r="J31" s="33"/>
      <c r="K31" s="33"/>
      <c r="L31" s="33"/>
      <c r="M31" s="33"/>
      <c r="N31" s="33"/>
      <c r="O31" s="33"/>
      <c r="P31" s="33"/>
      <c r="Q31" s="33"/>
      <c r="R31" s="33"/>
      <c r="S31" s="33"/>
      <c r="T31" s="33"/>
      <c r="U31" s="33"/>
      <c r="V31" s="33"/>
      <c r="W31" s="34"/>
      <c r="X31" s="34"/>
      <c r="Y31" s="34"/>
      <c r="Z31" s="34"/>
      <c r="AA31" s="34"/>
      <c r="AB31" s="34"/>
      <c r="AC31" s="34"/>
      <c r="AD31" s="34"/>
      <c r="AE31" s="34"/>
      <c r="AF31" s="34"/>
      <c r="AG31" s="34"/>
      <c r="AH31" s="34"/>
      <c r="AI31" s="34"/>
      <c r="AJ31" s="34"/>
      <c r="AK31" s="34"/>
      <c r="AL31" s="34"/>
      <c r="AM31" s="34"/>
      <c r="AN31" s="34"/>
      <c r="AO31" s="35"/>
    </row>
    <row r="32" spans="1:41" ht="15.6">
      <c r="A32" s="50"/>
      <c r="B32" s="50"/>
      <c r="C32" s="26"/>
      <c r="D32" s="26"/>
      <c r="E32" s="26"/>
      <c r="F32" s="27"/>
      <c r="G32" s="28"/>
      <c r="H32" s="27"/>
      <c r="I32" s="28"/>
      <c r="J32" s="28"/>
      <c r="K32" s="28"/>
      <c r="L32" s="28"/>
      <c r="M32" s="28"/>
      <c r="N32" s="28"/>
      <c r="O32" s="28"/>
      <c r="P32" s="28"/>
      <c r="Q32" s="28"/>
      <c r="R32" s="28"/>
      <c r="S32" s="28"/>
      <c r="T32" s="28"/>
      <c r="U32" s="28"/>
      <c r="V32" s="28"/>
      <c r="W32" s="29"/>
      <c r="X32" s="29"/>
      <c r="Y32" s="29"/>
      <c r="Z32" s="29"/>
      <c r="AA32" s="29"/>
      <c r="AB32" s="29"/>
      <c r="AC32" s="29"/>
      <c r="AD32" s="29"/>
      <c r="AE32" s="29"/>
      <c r="AF32" s="29"/>
      <c r="AG32" s="29"/>
      <c r="AH32" s="29"/>
      <c r="AI32" s="29"/>
      <c r="AJ32" s="29"/>
      <c r="AK32" s="29"/>
      <c r="AL32" s="29"/>
      <c r="AM32" s="29"/>
      <c r="AN32" s="29"/>
      <c r="AO32" s="30"/>
    </row>
    <row r="33" spans="1:41" ht="13.8">
      <c r="A33" s="48"/>
      <c r="B33" s="49"/>
      <c r="C33" s="31"/>
      <c r="D33" s="31"/>
      <c r="E33" s="31"/>
      <c r="F33" s="32"/>
      <c r="G33" s="33"/>
      <c r="H33" s="32"/>
      <c r="I33" s="33"/>
      <c r="J33" s="33"/>
      <c r="K33" s="33"/>
      <c r="L33" s="33"/>
      <c r="M33" s="33"/>
      <c r="N33" s="33"/>
      <c r="O33" s="33"/>
      <c r="P33" s="33"/>
      <c r="Q33" s="33"/>
      <c r="R33" s="33"/>
      <c r="S33" s="33"/>
      <c r="T33" s="33"/>
      <c r="U33" s="33"/>
      <c r="V33" s="33"/>
      <c r="W33" s="34"/>
      <c r="X33" s="34"/>
      <c r="Y33" s="34"/>
      <c r="Z33" s="34"/>
      <c r="AA33" s="34"/>
      <c r="AB33" s="34"/>
      <c r="AC33" s="34"/>
      <c r="AD33" s="34"/>
      <c r="AE33" s="34"/>
      <c r="AF33" s="34"/>
      <c r="AG33" s="34"/>
      <c r="AH33" s="34"/>
      <c r="AI33" s="34"/>
      <c r="AJ33" s="34"/>
      <c r="AK33" s="34"/>
      <c r="AL33" s="34"/>
      <c r="AM33" s="34"/>
      <c r="AN33" s="34"/>
      <c r="AO33" s="35"/>
    </row>
    <row r="34" spans="1:41" ht="15.6">
      <c r="A34" s="50"/>
      <c r="B34" s="50"/>
      <c r="C34" s="26"/>
      <c r="D34" s="26"/>
      <c r="E34" s="26"/>
      <c r="F34" s="27"/>
      <c r="G34" s="28"/>
      <c r="H34" s="27"/>
      <c r="I34" s="28"/>
      <c r="J34" s="28"/>
      <c r="K34" s="28"/>
      <c r="L34" s="28"/>
      <c r="M34" s="28"/>
      <c r="N34" s="28"/>
      <c r="O34" s="28"/>
      <c r="P34" s="28"/>
      <c r="Q34" s="28"/>
      <c r="R34" s="28"/>
      <c r="S34" s="28"/>
      <c r="T34" s="28"/>
      <c r="U34" s="28"/>
      <c r="V34" s="28"/>
      <c r="W34" s="29"/>
      <c r="X34" s="29"/>
      <c r="Y34" s="29"/>
      <c r="Z34" s="29"/>
      <c r="AA34" s="29"/>
      <c r="AB34" s="29"/>
      <c r="AC34" s="29"/>
      <c r="AD34" s="29"/>
      <c r="AE34" s="29"/>
      <c r="AF34" s="29"/>
      <c r="AG34" s="29"/>
      <c r="AH34" s="29"/>
      <c r="AI34" s="29"/>
      <c r="AJ34" s="29"/>
      <c r="AK34" s="29"/>
      <c r="AL34" s="29"/>
      <c r="AM34" s="29"/>
      <c r="AN34" s="29"/>
      <c r="AO34" s="30"/>
    </row>
    <row r="35" spans="1:41" ht="13.8">
      <c r="A35" s="48"/>
      <c r="B35" s="49"/>
      <c r="C35" s="31"/>
      <c r="D35" s="31"/>
      <c r="E35" s="31"/>
      <c r="F35" s="32"/>
      <c r="G35" s="33"/>
      <c r="H35" s="32"/>
      <c r="I35" s="33"/>
      <c r="J35" s="33"/>
      <c r="K35" s="33"/>
      <c r="L35" s="33"/>
      <c r="M35" s="33"/>
      <c r="N35" s="33"/>
      <c r="O35" s="33"/>
      <c r="P35" s="33"/>
      <c r="Q35" s="33"/>
      <c r="R35" s="33"/>
      <c r="S35" s="33"/>
      <c r="T35" s="33"/>
      <c r="U35" s="33"/>
      <c r="V35" s="33"/>
      <c r="W35" s="34"/>
      <c r="X35" s="34"/>
      <c r="Y35" s="34"/>
      <c r="Z35" s="34"/>
      <c r="AA35" s="34"/>
      <c r="AB35" s="34"/>
      <c r="AC35" s="34"/>
      <c r="AD35" s="34"/>
      <c r="AE35" s="34"/>
      <c r="AF35" s="34"/>
      <c r="AG35" s="34"/>
      <c r="AH35" s="34"/>
      <c r="AI35" s="34"/>
      <c r="AJ35" s="34"/>
      <c r="AK35" s="34"/>
      <c r="AL35" s="34"/>
      <c r="AM35" s="34"/>
      <c r="AN35" s="34"/>
      <c r="AO35" s="35"/>
    </row>
    <row r="36" spans="1:41" ht="15.6">
      <c r="A36" s="50"/>
      <c r="B36" s="50"/>
      <c r="C36" s="26"/>
      <c r="D36" s="26"/>
      <c r="E36" s="26"/>
      <c r="F36" s="27"/>
      <c r="G36" s="28"/>
      <c r="H36" s="27"/>
      <c r="I36" s="28"/>
      <c r="J36" s="28"/>
      <c r="K36" s="28"/>
      <c r="L36" s="28"/>
      <c r="M36" s="28"/>
      <c r="N36" s="28"/>
      <c r="O36" s="28"/>
      <c r="P36" s="28"/>
      <c r="Q36" s="28"/>
      <c r="R36" s="28"/>
      <c r="S36" s="28"/>
      <c r="T36" s="28"/>
      <c r="U36" s="28"/>
      <c r="V36" s="28"/>
      <c r="W36" s="29"/>
      <c r="X36" s="29"/>
      <c r="Y36" s="29"/>
      <c r="Z36" s="29"/>
      <c r="AA36" s="29"/>
      <c r="AB36" s="29"/>
      <c r="AC36" s="29"/>
      <c r="AD36" s="29"/>
      <c r="AE36" s="29"/>
      <c r="AF36" s="29"/>
      <c r="AG36" s="29"/>
      <c r="AH36" s="29"/>
      <c r="AI36" s="29"/>
      <c r="AJ36" s="29"/>
      <c r="AK36" s="29"/>
      <c r="AL36" s="29"/>
      <c r="AM36" s="29"/>
      <c r="AN36" s="29"/>
      <c r="AO36" s="30"/>
    </row>
    <row r="37" spans="1:41" ht="13.8">
      <c r="A37" s="48"/>
      <c r="B37" s="49"/>
      <c r="C37" s="31"/>
      <c r="D37" s="31"/>
      <c r="E37" s="31"/>
      <c r="F37" s="32"/>
      <c r="G37" s="33"/>
      <c r="H37" s="32"/>
      <c r="I37" s="33"/>
      <c r="J37" s="33"/>
      <c r="K37" s="33"/>
      <c r="L37" s="33"/>
      <c r="M37" s="33"/>
      <c r="N37" s="33"/>
      <c r="O37" s="33"/>
      <c r="P37" s="33"/>
      <c r="Q37" s="33"/>
      <c r="R37" s="33"/>
      <c r="S37" s="33"/>
      <c r="T37" s="33"/>
      <c r="U37" s="33"/>
      <c r="V37" s="33"/>
      <c r="W37" s="34"/>
      <c r="X37" s="34"/>
      <c r="Y37" s="34"/>
      <c r="Z37" s="34"/>
      <c r="AA37" s="34"/>
      <c r="AB37" s="34"/>
      <c r="AC37" s="34"/>
      <c r="AD37" s="34"/>
      <c r="AE37" s="34"/>
      <c r="AF37" s="34"/>
      <c r="AG37" s="34"/>
      <c r="AH37" s="34"/>
      <c r="AI37" s="34"/>
      <c r="AJ37" s="34"/>
      <c r="AK37" s="34"/>
      <c r="AL37" s="34"/>
      <c r="AM37" s="34"/>
      <c r="AN37" s="34"/>
      <c r="AO37" s="35"/>
    </row>
    <row r="38" spans="1:41" ht="15.6">
      <c r="A38" s="50"/>
      <c r="B38" s="50"/>
      <c r="C38" s="26"/>
      <c r="D38" s="26"/>
      <c r="E38" s="26"/>
      <c r="F38" s="27"/>
      <c r="G38" s="28"/>
      <c r="H38" s="27"/>
      <c r="I38" s="28"/>
      <c r="J38" s="28"/>
      <c r="K38" s="28"/>
      <c r="L38" s="28"/>
      <c r="M38" s="28"/>
      <c r="N38" s="28"/>
      <c r="O38" s="28"/>
      <c r="P38" s="28"/>
      <c r="Q38" s="28"/>
      <c r="R38" s="28"/>
      <c r="S38" s="28"/>
      <c r="T38" s="28"/>
      <c r="U38" s="28"/>
      <c r="V38" s="28"/>
      <c r="W38" s="29"/>
      <c r="X38" s="29"/>
      <c r="Y38" s="29"/>
      <c r="Z38" s="29"/>
      <c r="AA38" s="29"/>
      <c r="AB38" s="29"/>
      <c r="AC38" s="29"/>
      <c r="AD38" s="29"/>
      <c r="AE38" s="29"/>
      <c r="AF38" s="29"/>
      <c r="AG38" s="29"/>
      <c r="AH38" s="29"/>
      <c r="AI38" s="29"/>
      <c r="AJ38" s="29"/>
      <c r="AK38" s="29"/>
      <c r="AL38" s="29"/>
      <c r="AM38" s="29"/>
      <c r="AN38" s="29"/>
      <c r="AO38" s="30"/>
    </row>
    <row r="39" spans="1:41" ht="13.8">
      <c r="A39" s="48"/>
      <c r="B39" s="49"/>
      <c r="C39" s="31"/>
      <c r="D39" s="31"/>
      <c r="E39" s="31"/>
      <c r="F39" s="32"/>
      <c r="G39" s="33"/>
      <c r="H39" s="32"/>
      <c r="I39" s="33"/>
      <c r="J39" s="33"/>
      <c r="K39" s="33"/>
      <c r="L39" s="33"/>
      <c r="M39" s="33"/>
      <c r="N39" s="33"/>
      <c r="O39" s="33"/>
      <c r="P39" s="33"/>
      <c r="Q39" s="33"/>
      <c r="R39" s="33"/>
      <c r="S39" s="33"/>
      <c r="T39" s="33"/>
      <c r="U39" s="33"/>
      <c r="V39" s="33"/>
      <c r="W39" s="34"/>
      <c r="X39" s="34"/>
      <c r="Y39" s="34"/>
      <c r="Z39" s="34"/>
      <c r="AA39" s="34"/>
      <c r="AB39" s="34"/>
      <c r="AC39" s="34"/>
      <c r="AD39" s="34"/>
      <c r="AE39" s="34"/>
      <c r="AF39" s="34"/>
      <c r="AG39" s="34"/>
      <c r="AH39" s="34"/>
      <c r="AI39" s="34"/>
      <c r="AJ39" s="34"/>
      <c r="AK39" s="34"/>
      <c r="AL39" s="34"/>
      <c r="AM39" s="34"/>
      <c r="AN39" s="34"/>
      <c r="AO39" s="35"/>
    </row>
    <row r="40" spans="1:41" ht="15.6">
      <c r="A40" s="50"/>
      <c r="B40" s="50"/>
      <c r="C40" s="26"/>
      <c r="D40" s="26"/>
      <c r="E40" s="26"/>
      <c r="F40" s="27"/>
      <c r="G40" s="28"/>
      <c r="H40" s="27"/>
      <c r="I40" s="28"/>
      <c r="J40" s="28"/>
      <c r="K40" s="28"/>
      <c r="L40" s="28"/>
      <c r="M40" s="28"/>
      <c r="N40" s="28"/>
      <c r="O40" s="28"/>
      <c r="P40" s="28"/>
      <c r="Q40" s="28"/>
      <c r="R40" s="28"/>
      <c r="S40" s="28"/>
      <c r="T40" s="28"/>
      <c r="U40" s="28"/>
      <c r="V40" s="28"/>
      <c r="W40" s="29"/>
      <c r="X40" s="29"/>
      <c r="Y40" s="29"/>
      <c r="Z40" s="29"/>
      <c r="AA40" s="29"/>
      <c r="AB40" s="29"/>
      <c r="AC40" s="29"/>
      <c r="AD40" s="29"/>
      <c r="AE40" s="29"/>
      <c r="AF40" s="29"/>
      <c r="AG40" s="29"/>
      <c r="AH40" s="29"/>
      <c r="AI40" s="29"/>
      <c r="AJ40" s="29"/>
      <c r="AK40" s="29"/>
      <c r="AL40" s="29"/>
      <c r="AM40" s="29"/>
      <c r="AN40" s="29"/>
      <c r="AO40" s="30"/>
    </row>
    <row r="41" spans="1:41" ht="13.8">
      <c r="A41" s="48"/>
      <c r="B41" s="49"/>
      <c r="C41" s="31"/>
      <c r="D41" s="31"/>
      <c r="E41" s="31"/>
      <c r="F41" s="32"/>
      <c r="G41" s="33"/>
      <c r="H41" s="32"/>
      <c r="I41" s="33"/>
      <c r="J41" s="33"/>
      <c r="K41" s="33"/>
      <c r="L41" s="33"/>
      <c r="M41" s="33"/>
      <c r="N41" s="33"/>
      <c r="O41" s="33"/>
      <c r="P41" s="33"/>
      <c r="Q41" s="33"/>
      <c r="R41" s="33"/>
      <c r="S41" s="33"/>
      <c r="T41" s="33"/>
      <c r="U41" s="33"/>
      <c r="V41" s="33"/>
      <c r="W41" s="34"/>
      <c r="X41" s="34"/>
      <c r="Y41" s="34"/>
      <c r="Z41" s="34"/>
      <c r="AA41" s="34"/>
      <c r="AB41" s="34"/>
      <c r="AC41" s="34"/>
      <c r="AD41" s="34"/>
      <c r="AE41" s="34"/>
      <c r="AF41" s="34"/>
      <c r="AG41" s="34"/>
      <c r="AH41" s="34"/>
      <c r="AI41" s="34"/>
      <c r="AJ41" s="34"/>
      <c r="AK41" s="34"/>
      <c r="AL41" s="34"/>
      <c r="AM41" s="34"/>
      <c r="AN41" s="34"/>
      <c r="AO41" s="35"/>
    </row>
    <row r="42" spans="1:41" ht="15.6">
      <c r="A42" s="50"/>
      <c r="B42" s="50"/>
      <c r="C42" s="26"/>
      <c r="D42" s="26"/>
      <c r="E42" s="26"/>
      <c r="F42" s="27"/>
      <c r="G42" s="28"/>
      <c r="H42" s="27"/>
      <c r="I42" s="28"/>
      <c r="J42" s="28"/>
      <c r="K42" s="28"/>
      <c r="L42" s="28"/>
      <c r="M42" s="28"/>
      <c r="N42" s="28"/>
      <c r="O42" s="28"/>
      <c r="P42" s="28"/>
      <c r="Q42" s="28"/>
      <c r="R42" s="28"/>
      <c r="S42" s="28"/>
      <c r="T42" s="28"/>
      <c r="U42" s="28"/>
      <c r="V42" s="28"/>
      <c r="W42" s="29"/>
      <c r="X42" s="29"/>
      <c r="Y42" s="29"/>
      <c r="Z42" s="29"/>
      <c r="AA42" s="29"/>
      <c r="AB42" s="29"/>
      <c r="AC42" s="29"/>
      <c r="AD42" s="29"/>
      <c r="AE42" s="29"/>
      <c r="AF42" s="29"/>
      <c r="AG42" s="29"/>
      <c r="AH42" s="29"/>
      <c r="AI42" s="29"/>
      <c r="AJ42" s="29"/>
      <c r="AK42" s="29"/>
      <c r="AL42" s="29"/>
      <c r="AM42" s="29"/>
      <c r="AN42" s="29"/>
      <c r="AO42" s="30"/>
    </row>
    <row r="43" spans="1:41" ht="13.8">
      <c r="A43" s="48"/>
      <c r="B43" s="49"/>
      <c r="C43" s="31"/>
      <c r="D43" s="31"/>
      <c r="E43" s="31"/>
      <c r="F43" s="32"/>
      <c r="G43" s="33"/>
      <c r="H43" s="32"/>
      <c r="I43" s="33"/>
      <c r="J43" s="33"/>
      <c r="K43" s="33"/>
      <c r="L43" s="33"/>
      <c r="M43" s="33"/>
      <c r="N43" s="33"/>
      <c r="O43" s="33"/>
      <c r="P43" s="33"/>
      <c r="Q43" s="33"/>
      <c r="R43" s="33"/>
      <c r="S43" s="33"/>
      <c r="T43" s="33"/>
      <c r="U43" s="33"/>
      <c r="V43" s="33"/>
      <c r="W43" s="34"/>
      <c r="X43" s="34"/>
      <c r="Y43" s="34"/>
      <c r="Z43" s="34"/>
      <c r="AA43" s="34"/>
      <c r="AB43" s="34"/>
      <c r="AC43" s="34"/>
      <c r="AD43" s="34"/>
      <c r="AE43" s="34"/>
      <c r="AF43" s="34"/>
      <c r="AG43" s="34"/>
      <c r="AH43" s="34"/>
      <c r="AI43" s="34"/>
      <c r="AJ43" s="34"/>
      <c r="AK43" s="34"/>
      <c r="AL43" s="34"/>
      <c r="AM43" s="34"/>
      <c r="AN43" s="34"/>
      <c r="AO43" s="35"/>
    </row>
    <row r="44" spans="1:41" ht="15.6">
      <c r="A44" s="50"/>
      <c r="B44" s="50"/>
      <c r="C44" s="26"/>
      <c r="D44" s="26"/>
      <c r="E44" s="26"/>
      <c r="F44" s="27"/>
      <c r="G44" s="28"/>
      <c r="H44" s="27"/>
      <c r="I44" s="28"/>
      <c r="J44" s="28"/>
      <c r="K44" s="28"/>
      <c r="L44" s="28"/>
      <c r="M44" s="28"/>
      <c r="N44" s="28"/>
      <c r="O44" s="28"/>
      <c r="P44" s="28"/>
      <c r="Q44" s="28"/>
      <c r="R44" s="28"/>
      <c r="S44" s="28"/>
      <c r="T44" s="28"/>
      <c r="U44" s="28"/>
      <c r="V44" s="28"/>
      <c r="W44" s="29"/>
      <c r="X44" s="29"/>
      <c r="Y44" s="29"/>
      <c r="Z44" s="29"/>
      <c r="AA44" s="29"/>
      <c r="AB44" s="29"/>
      <c r="AC44" s="29"/>
      <c r="AD44" s="29"/>
      <c r="AE44" s="29"/>
      <c r="AF44" s="29"/>
      <c r="AG44" s="29"/>
      <c r="AH44" s="29"/>
      <c r="AI44" s="29"/>
      <c r="AJ44" s="29"/>
      <c r="AK44" s="29"/>
      <c r="AL44" s="29"/>
      <c r="AM44" s="29"/>
      <c r="AN44" s="29"/>
      <c r="AO44" s="30"/>
    </row>
    <row r="45" spans="1:41" ht="13.8">
      <c r="A45" s="48"/>
      <c r="B45" s="49"/>
      <c r="C45" s="31"/>
      <c r="D45" s="31"/>
      <c r="E45" s="31"/>
      <c r="F45" s="32"/>
      <c r="G45" s="33"/>
      <c r="H45" s="32"/>
      <c r="I45" s="33"/>
      <c r="J45" s="33"/>
      <c r="K45" s="33"/>
      <c r="L45" s="33"/>
      <c r="M45" s="33"/>
      <c r="N45" s="33"/>
      <c r="O45" s="33"/>
      <c r="P45" s="33"/>
      <c r="Q45" s="33"/>
      <c r="R45" s="33"/>
      <c r="S45" s="33"/>
      <c r="T45" s="33"/>
      <c r="U45" s="33"/>
      <c r="V45" s="33"/>
      <c r="W45" s="34"/>
      <c r="X45" s="34"/>
      <c r="Y45" s="34"/>
      <c r="Z45" s="34"/>
      <c r="AA45" s="34"/>
      <c r="AB45" s="34"/>
      <c r="AC45" s="34"/>
      <c r="AD45" s="34"/>
      <c r="AE45" s="34"/>
      <c r="AF45" s="34"/>
      <c r="AG45" s="34"/>
      <c r="AH45" s="34"/>
      <c r="AI45" s="34"/>
      <c r="AJ45" s="34"/>
      <c r="AK45" s="34"/>
      <c r="AL45" s="34"/>
      <c r="AM45" s="34"/>
      <c r="AN45" s="34"/>
      <c r="AO45" s="35"/>
    </row>
    <row r="46" spans="1:41" ht="15.6">
      <c r="A46" s="50"/>
      <c r="B46" s="50"/>
      <c r="C46" s="26"/>
      <c r="D46" s="26"/>
      <c r="E46" s="26"/>
      <c r="F46" s="27"/>
      <c r="G46" s="28"/>
      <c r="H46" s="27"/>
      <c r="I46" s="28"/>
      <c r="J46" s="28"/>
      <c r="K46" s="28"/>
      <c r="L46" s="28"/>
      <c r="M46" s="28"/>
      <c r="N46" s="28"/>
      <c r="O46" s="28"/>
      <c r="P46" s="28"/>
      <c r="Q46" s="28"/>
      <c r="R46" s="28"/>
      <c r="S46" s="28"/>
      <c r="T46" s="28"/>
      <c r="U46" s="28"/>
      <c r="V46" s="28"/>
      <c r="W46" s="29"/>
      <c r="X46" s="29"/>
      <c r="Y46" s="29"/>
      <c r="Z46" s="29"/>
      <c r="AA46" s="29"/>
      <c r="AB46" s="29"/>
      <c r="AC46" s="29"/>
      <c r="AD46" s="29"/>
      <c r="AE46" s="29"/>
      <c r="AF46" s="29"/>
      <c r="AG46" s="29"/>
      <c r="AH46" s="29"/>
      <c r="AI46" s="29"/>
      <c r="AJ46" s="29"/>
      <c r="AK46" s="29"/>
      <c r="AL46" s="29"/>
      <c r="AM46" s="29"/>
      <c r="AN46" s="29"/>
      <c r="AO46" s="30"/>
    </row>
    <row r="47" spans="1:41" ht="13.8">
      <c r="A47" s="48"/>
      <c r="B47" s="49"/>
      <c r="C47" s="31"/>
      <c r="D47" s="31"/>
      <c r="E47" s="31"/>
      <c r="F47" s="32"/>
      <c r="G47" s="33"/>
      <c r="H47" s="32"/>
      <c r="I47" s="33"/>
      <c r="J47" s="33"/>
      <c r="K47" s="33"/>
      <c r="L47" s="33"/>
      <c r="M47" s="33"/>
      <c r="N47" s="33"/>
      <c r="O47" s="33"/>
      <c r="P47" s="33"/>
      <c r="Q47" s="33"/>
      <c r="R47" s="33"/>
      <c r="S47" s="33"/>
      <c r="T47" s="33"/>
      <c r="U47" s="33"/>
      <c r="V47" s="33"/>
      <c r="W47" s="34"/>
      <c r="X47" s="34"/>
      <c r="Y47" s="34"/>
      <c r="Z47" s="34"/>
      <c r="AA47" s="34"/>
      <c r="AB47" s="34"/>
      <c r="AC47" s="34"/>
      <c r="AD47" s="34"/>
      <c r="AE47" s="34"/>
      <c r="AF47" s="34"/>
      <c r="AG47" s="34"/>
      <c r="AH47" s="34"/>
      <c r="AI47" s="34"/>
      <c r="AJ47" s="34"/>
      <c r="AK47" s="34"/>
      <c r="AL47" s="34"/>
      <c r="AM47" s="34"/>
      <c r="AN47" s="34"/>
      <c r="AO47" s="35"/>
    </row>
    <row r="48" spans="1:41" ht="15.6">
      <c r="A48" s="50"/>
      <c r="B48" s="50"/>
      <c r="C48" s="26"/>
      <c r="D48" s="26"/>
      <c r="E48" s="26"/>
      <c r="F48" s="27"/>
      <c r="G48" s="28"/>
      <c r="H48" s="27"/>
      <c r="I48" s="28"/>
      <c r="J48" s="28"/>
      <c r="K48" s="28"/>
      <c r="L48" s="28"/>
      <c r="M48" s="28"/>
      <c r="N48" s="28"/>
      <c r="O48" s="28"/>
      <c r="P48" s="28"/>
      <c r="Q48" s="28"/>
      <c r="R48" s="28"/>
      <c r="S48" s="28"/>
      <c r="T48" s="28"/>
      <c r="U48" s="28"/>
      <c r="V48" s="28"/>
      <c r="W48" s="29"/>
      <c r="X48" s="29"/>
      <c r="Y48" s="29"/>
      <c r="Z48" s="29"/>
      <c r="AA48" s="29"/>
      <c r="AB48" s="29"/>
      <c r="AC48" s="29"/>
      <c r="AD48" s="29"/>
      <c r="AE48" s="29"/>
      <c r="AF48" s="29"/>
      <c r="AG48" s="29"/>
      <c r="AH48" s="29"/>
      <c r="AI48" s="29"/>
      <c r="AJ48" s="29"/>
      <c r="AK48" s="29"/>
      <c r="AL48" s="29"/>
      <c r="AM48" s="29"/>
      <c r="AN48" s="29"/>
      <c r="AO48" s="30"/>
    </row>
    <row r="49" spans="1:41" ht="13.8">
      <c r="A49" s="48"/>
      <c r="B49" s="49"/>
      <c r="C49" s="31"/>
      <c r="D49" s="31"/>
      <c r="E49" s="31"/>
      <c r="F49" s="32"/>
      <c r="G49" s="33"/>
      <c r="H49" s="32"/>
      <c r="I49" s="33"/>
      <c r="J49" s="33"/>
      <c r="K49" s="33"/>
      <c r="L49" s="33"/>
      <c r="M49" s="33"/>
      <c r="N49" s="33"/>
      <c r="O49" s="33"/>
      <c r="P49" s="33"/>
      <c r="Q49" s="33"/>
      <c r="R49" s="33"/>
      <c r="S49" s="33"/>
      <c r="T49" s="33"/>
      <c r="U49" s="33"/>
      <c r="V49" s="33"/>
      <c r="W49" s="34"/>
      <c r="X49" s="34"/>
      <c r="Y49" s="34"/>
      <c r="Z49" s="34"/>
      <c r="AA49" s="34"/>
      <c r="AB49" s="34"/>
      <c r="AC49" s="34"/>
      <c r="AD49" s="34"/>
      <c r="AE49" s="34"/>
      <c r="AF49" s="34"/>
      <c r="AG49" s="34"/>
      <c r="AH49" s="34"/>
      <c r="AI49" s="34"/>
      <c r="AJ49" s="34"/>
      <c r="AK49" s="34"/>
      <c r="AL49" s="34"/>
      <c r="AM49" s="34"/>
      <c r="AN49" s="34"/>
      <c r="AO49" s="35"/>
    </row>
    <row r="50" spans="1:41" ht="15.6">
      <c r="A50" s="50"/>
      <c r="B50" s="50"/>
      <c r="C50" s="26"/>
      <c r="D50" s="26"/>
      <c r="E50" s="26"/>
      <c r="F50" s="27"/>
      <c r="G50" s="28"/>
      <c r="H50" s="27"/>
      <c r="I50" s="28"/>
      <c r="J50" s="28"/>
      <c r="K50" s="28"/>
      <c r="L50" s="28"/>
      <c r="M50" s="28"/>
      <c r="N50" s="28"/>
      <c r="O50" s="28"/>
      <c r="P50" s="28"/>
      <c r="Q50" s="28"/>
      <c r="R50" s="28"/>
      <c r="S50" s="28"/>
      <c r="T50" s="28"/>
      <c r="U50" s="28"/>
      <c r="V50" s="28"/>
      <c r="W50" s="29"/>
      <c r="X50" s="29"/>
      <c r="Y50" s="29"/>
      <c r="Z50" s="29"/>
      <c r="AA50" s="29"/>
      <c r="AB50" s="29"/>
      <c r="AC50" s="29"/>
      <c r="AD50" s="29"/>
      <c r="AE50" s="29"/>
      <c r="AF50" s="29"/>
      <c r="AG50" s="29"/>
      <c r="AH50" s="29"/>
      <c r="AI50" s="29"/>
      <c r="AJ50" s="29"/>
      <c r="AK50" s="29"/>
      <c r="AL50" s="29"/>
      <c r="AM50" s="29"/>
      <c r="AN50" s="29"/>
      <c r="AO50" s="30"/>
    </row>
    <row r="51" spans="1:41" ht="13.8">
      <c r="A51" s="48"/>
      <c r="B51" s="49"/>
      <c r="C51" s="31"/>
      <c r="D51" s="31"/>
      <c r="E51" s="31"/>
      <c r="F51" s="32"/>
      <c r="G51" s="33"/>
      <c r="H51" s="32"/>
      <c r="I51" s="33"/>
      <c r="J51" s="33"/>
      <c r="K51" s="33"/>
      <c r="L51" s="33"/>
      <c r="M51" s="33"/>
      <c r="N51" s="33"/>
      <c r="O51" s="33"/>
      <c r="P51" s="33"/>
      <c r="Q51" s="33"/>
      <c r="R51" s="33"/>
      <c r="S51" s="33"/>
      <c r="T51" s="33"/>
      <c r="U51" s="33"/>
      <c r="V51" s="33"/>
      <c r="W51" s="34"/>
      <c r="X51" s="34"/>
      <c r="Y51" s="34"/>
      <c r="Z51" s="34"/>
      <c r="AA51" s="34"/>
      <c r="AB51" s="34"/>
      <c r="AC51" s="34"/>
      <c r="AD51" s="34"/>
      <c r="AE51" s="34"/>
      <c r="AF51" s="34"/>
      <c r="AG51" s="34"/>
      <c r="AH51" s="34"/>
      <c r="AI51" s="34"/>
      <c r="AJ51" s="34"/>
      <c r="AK51" s="34"/>
      <c r="AL51" s="34"/>
      <c r="AM51" s="34"/>
      <c r="AN51" s="34"/>
      <c r="AO51" s="35"/>
    </row>
    <row r="52" spans="1:41" ht="15.6">
      <c r="A52" s="50"/>
      <c r="B52" s="50"/>
      <c r="C52" s="26"/>
      <c r="D52" s="26"/>
      <c r="E52" s="26"/>
      <c r="F52" s="27"/>
      <c r="G52" s="28"/>
      <c r="H52" s="27"/>
      <c r="I52" s="28"/>
      <c r="J52" s="28"/>
      <c r="K52" s="28"/>
      <c r="L52" s="28"/>
      <c r="M52" s="28"/>
      <c r="N52" s="28"/>
      <c r="O52" s="28"/>
      <c r="P52" s="28"/>
      <c r="Q52" s="28"/>
      <c r="R52" s="28"/>
      <c r="S52" s="28"/>
      <c r="T52" s="28"/>
      <c r="U52" s="28"/>
      <c r="V52" s="28"/>
      <c r="W52" s="29"/>
      <c r="X52" s="29"/>
      <c r="Y52" s="29"/>
      <c r="Z52" s="29"/>
      <c r="AA52" s="29"/>
      <c r="AB52" s="29"/>
      <c r="AC52" s="29"/>
      <c r="AD52" s="29"/>
      <c r="AE52" s="29"/>
      <c r="AF52" s="29"/>
      <c r="AG52" s="29"/>
      <c r="AH52" s="29"/>
      <c r="AI52" s="29"/>
      <c r="AJ52" s="29"/>
      <c r="AK52" s="29"/>
      <c r="AL52" s="29"/>
      <c r="AM52" s="29"/>
      <c r="AN52" s="29"/>
      <c r="AO52" s="30"/>
    </row>
    <row r="53" spans="1:41" ht="13.8">
      <c r="A53" s="48"/>
      <c r="B53" s="49"/>
      <c r="C53" s="31"/>
      <c r="D53" s="31"/>
      <c r="E53" s="31"/>
      <c r="F53" s="32"/>
      <c r="G53" s="33"/>
      <c r="H53" s="32"/>
      <c r="I53" s="33"/>
      <c r="J53" s="33"/>
      <c r="K53" s="33"/>
      <c r="L53" s="33"/>
      <c r="M53" s="33"/>
      <c r="N53" s="33"/>
      <c r="O53" s="33"/>
      <c r="P53" s="33"/>
      <c r="Q53" s="33"/>
      <c r="R53" s="33"/>
      <c r="S53" s="33"/>
      <c r="T53" s="33"/>
      <c r="U53" s="33"/>
      <c r="V53" s="33"/>
      <c r="W53" s="34"/>
      <c r="X53" s="34"/>
      <c r="Y53" s="34"/>
      <c r="Z53" s="34"/>
      <c r="AA53" s="34"/>
      <c r="AB53" s="34"/>
      <c r="AC53" s="34"/>
      <c r="AD53" s="34"/>
      <c r="AE53" s="34"/>
      <c r="AF53" s="34"/>
      <c r="AG53" s="34"/>
      <c r="AH53" s="34"/>
      <c r="AI53" s="34"/>
      <c r="AJ53" s="34"/>
      <c r="AK53" s="34"/>
      <c r="AL53" s="34"/>
      <c r="AM53" s="34"/>
      <c r="AN53" s="34"/>
      <c r="AO53" s="35"/>
    </row>
    <row r="54" spans="1:41" ht="15.6">
      <c r="A54" s="50"/>
      <c r="B54" s="50"/>
      <c r="C54" s="26"/>
      <c r="D54" s="26"/>
      <c r="E54" s="26"/>
      <c r="F54" s="27"/>
      <c r="G54" s="28"/>
      <c r="H54" s="27"/>
      <c r="I54" s="28"/>
      <c r="J54" s="28"/>
      <c r="K54" s="28"/>
      <c r="L54" s="28"/>
      <c r="M54" s="28"/>
      <c r="N54" s="28"/>
      <c r="O54" s="28"/>
      <c r="P54" s="28"/>
      <c r="Q54" s="28"/>
      <c r="R54" s="28"/>
      <c r="S54" s="28"/>
      <c r="T54" s="28"/>
      <c r="U54" s="28"/>
      <c r="V54" s="28"/>
      <c r="W54" s="29"/>
      <c r="X54" s="29"/>
      <c r="Y54" s="29"/>
      <c r="Z54" s="29"/>
      <c r="AA54" s="29"/>
      <c r="AB54" s="29"/>
      <c r="AC54" s="29"/>
      <c r="AD54" s="29"/>
      <c r="AE54" s="29"/>
      <c r="AF54" s="29"/>
      <c r="AG54" s="29"/>
      <c r="AH54" s="29"/>
      <c r="AI54" s="29"/>
      <c r="AJ54" s="29"/>
      <c r="AK54" s="29"/>
      <c r="AL54" s="29"/>
      <c r="AM54" s="29"/>
      <c r="AN54" s="29"/>
      <c r="AO54" s="30"/>
    </row>
    <row r="55" spans="1:41" ht="13.8">
      <c r="A55" s="48"/>
      <c r="B55" s="49"/>
      <c r="C55" s="31"/>
      <c r="D55" s="31"/>
      <c r="E55" s="31"/>
      <c r="F55" s="32"/>
      <c r="G55" s="33"/>
      <c r="H55" s="32"/>
      <c r="I55" s="33"/>
      <c r="J55" s="33"/>
      <c r="K55" s="33"/>
      <c r="L55" s="33"/>
      <c r="M55" s="33"/>
      <c r="N55" s="33"/>
      <c r="O55" s="33"/>
      <c r="P55" s="33"/>
      <c r="Q55" s="33"/>
      <c r="R55" s="33"/>
      <c r="S55" s="33"/>
      <c r="T55" s="33"/>
      <c r="U55" s="33"/>
      <c r="V55" s="33"/>
      <c r="W55" s="34"/>
      <c r="X55" s="34"/>
      <c r="Y55" s="34"/>
      <c r="Z55" s="34"/>
      <c r="AA55" s="34"/>
      <c r="AB55" s="34"/>
      <c r="AC55" s="34"/>
      <c r="AD55" s="34"/>
      <c r="AE55" s="34"/>
      <c r="AF55" s="34"/>
      <c r="AG55" s="34"/>
      <c r="AH55" s="34"/>
      <c r="AI55" s="34"/>
      <c r="AJ55" s="34"/>
      <c r="AK55" s="34"/>
      <c r="AL55" s="34"/>
      <c r="AM55" s="34"/>
      <c r="AN55" s="34"/>
      <c r="AO55" s="35"/>
    </row>
    <row r="56" spans="1:41" ht="15.6">
      <c r="A56" s="50"/>
      <c r="B56" s="50"/>
      <c r="C56" s="26"/>
      <c r="D56" s="26"/>
      <c r="E56" s="26"/>
      <c r="F56" s="27"/>
      <c r="G56" s="28"/>
      <c r="H56" s="27"/>
      <c r="I56" s="28"/>
      <c r="J56" s="28"/>
      <c r="K56" s="28"/>
      <c r="L56" s="28"/>
      <c r="M56" s="28"/>
      <c r="N56" s="28"/>
      <c r="O56" s="28"/>
      <c r="P56" s="28"/>
      <c r="Q56" s="28"/>
      <c r="R56" s="28"/>
      <c r="S56" s="28"/>
      <c r="T56" s="28"/>
      <c r="U56" s="28"/>
      <c r="V56" s="28"/>
      <c r="W56" s="29"/>
      <c r="X56" s="29"/>
      <c r="Y56" s="29"/>
      <c r="Z56" s="29"/>
      <c r="AA56" s="29"/>
      <c r="AB56" s="29"/>
      <c r="AC56" s="29"/>
      <c r="AD56" s="29"/>
      <c r="AE56" s="29"/>
      <c r="AF56" s="29"/>
      <c r="AG56" s="29"/>
      <c r="AH56" s="29"/>
      <c r="AI56" s="29"/>
      <c r="AJ56" s="29"/>
      <c r="AK56" s="29"/>
      <c r="AL56" s="29"/>
      <c r="AM56" s="29"/>
      <c r="AN56" s="29"/>
      <c r="AO56" s="30"/>
    </row>
    <row r="57" spans="1:41" ht="13.8">
      <c r="A57" s="48"/>
      <c r="B57" s="49"/>
      <c r="C57" s="31"/>
      <c r="D57" s="31"/>
      <c r="E57" s="31"/>
      <c r="F57" s="32"/>
      <c r="G57" s="33"/>
      <c r="H57" s="32"/>
      <c r="I57" s="33"/>
      <c r="J57" s="33"/>
      <c r="K57" s="33"/>
      <c r="L57" s="33"/>
      <c r="M57" s="33"/>
      <c r="N57" s="33"/>
      <c r="O57" s="33"/>
      <c r="P57" s="33"/>
      <c r="Q57" s="33"/>
      <c r="R57" s="33"/>
      <c r="S57" s="33"/>
      <c r="T57" s="33"/>
      <c r="U57" s="33"/>
      <c r="V57" s="33"/>
      <c r="W57" s="34"/>
      <c r="X57" s="34"/>
      <c r="Y57" s="34"/>
      <c r="Z57" s="34"/>
      <c r="AA57" s="34"/>
      <c r="AB57" s="34"/>
      <c r="AC57" s="34"/>
      <c r="AD57" s="34"/>
      <c r="AE57" s="34"/>
      <c r="AF57" s="34"/>
      <c r="AG57" s="34"/>
      <c r="AH57" s="34"/>
      <c r="AI57" s="34"/>
      <c r="AJ57" s="34"/>
      <c r="AK57" s="34"/>
      <c r="AL57" s="34"/>
      <c r="AM57" s="34"/>
      <c r="AN57" s="34"/>
      <c r="AO57" s="35"/>
    </row>
    <row r="58" spans="1:41" ht="15.6">
      <c r="A58" s="50"/>
      <c r="B58" s="50"/>
      <c r="C58" s="26"/>
      <c r="D58" s="26"/>
      <c r="E58" s="26"/>
      <c r="F58" s="27"/>
      <c r="G58" s="28"/>
      <c r="H58" s="27"/>
      <c r="I58" s="28"/>
      <c r="J58" s="28"/>
      <c r="K58" s="28"/>
      <c r="L58" s="28"/>
      <c r="M58" s="28"/>
      <c r="N58" s="28"/>
      <c r="O58" s="28"/>
      <c r="P58" s="28"/>
      <c r="Q58" s="28"/>
      <c r="R58" s="28"/>
      <c r="S58" s="28"/>
      <c r="T58" s="28"/>
      <c r="U58" s="28"/>
      <c r="V58" s="28"/>
      <c r="W58" s="29"/>
      <c r="X58" s="29"/>
      <c r="Y58" s="29"/>
      <c r="Z58" s="29"/>
      <c r="AA58" s="29"/>
      <c r="AB58" s="29"/>
      <c r="AC58" s="29"/>
      <c r="AD58" s="29"/>
      <c r="AE58" s="29"/>
      <c r="AF58" s="29"/>
      <c r="AG58" s="29"/>
      <c r="AH58" s="29"/>
      <c r="AI58" s="29"/>
      <c r="AJ58" s="29"/>
      <c r="AK58" s="29"/>
      <c r="AL58" s="29"/>
      <c r="AM58" s="29"/>
      <c r="AN58" s="29"/>
      <c r="AO58" s="30"/>
    </row>
    <row r="59" spans="1:41" ht="13.8">
      <c r="A59" s="48"/>
      <c r="B59" s="49"/>
      <c r="C59" s="31"/>
      <c r="D59" s="31"/>
      <c r="E59" s="31"/>
      <c r="F59" s="32"/>
      <c r="G59" s="33"/>
      <c r="H59" s="32"/>
      <c r="I59" s="33"/>
      <c r="J59" s="33"/>
      <c r="K59" s="33"/>
      <c r="L59" s="33"/>
      <c r="M59" s="33"/>
      <c r="N59" s="33"/>
      <c r="O59" s="33"/>
      <c r="P59" s="33"/>
      <c r="Q59" s="33"/>
      <c r="R59" s="33"/>
      <c r="S59" s="33"/>
      <c r="T59" s="33"/>
      <c r="U59" s="33"/>
      <c r="V59" s="33"/>
      <c r="W59" s="34"/>
      <c r="X59" s="34"/>
      <c r="Y59" s="34"/>
      <c r="Z59" s="34"/>
      <c r="AA59" s="34"/>
      <c r="AB59" s="34"/>
      <c r="AC59" s="34"/>
      <c r="AD59" s="34"/>
      <c r="AE59" s="34"/>
      <c r="AF59" s="34"/>
      <c r="AG59" s="34"/>
      <c r="AH59" s="34"/>
      <c r="AI59" s="34"/>
      <c r="AJ59" s="34"/>
      <c r="AK59" s="34"/>
      <c r="AL59" s="34"/>
      <c r="AM59" s="34"/>
      <c r="AN59" s="34"/>
      <c r="AO59" s="35"/>
    </row>
    <row r="60" spans="1:41" ht="15.6">
      <c r="A60" s="50"/>
      <c r="B60" s="50"/>
      <c r="C60" s="26"/>
      <c r="D60" s="26"/>
      <c r="E60" s="26"/>
      <c r="F60" s="27"/>
      <c r="G60" s="28"/>
      <c r="H60" s="27"/>
      <c r="I60" s="28"/>
      <c r="J60" s="28"/>
      <c r="K60" s="28"/>
      <c r="L60" s="28"/>
      <c r="M60" s="28"/>
      <c r="N60" s="28"/>
      <c r="O60" s="28"/>
      <c r="P60" s="28"/>
      <c r="Q60" s="28"/>
      <c r="R60" s="28"/>
      <c r="S60" s="28"/>
      <c r="T60" s="28"/>
      <c r="U60" s="28"/>
      <c r="V60" s="28"/>
      <c r="W60" s="29"/>
      <c r="X60" s="29"/>
      <c r="Y60" s="29"/>
      <c r="Z60" s="29"/>
      <c r="AA60" s="29"/>
      <c r="AB60" s="29"/>
      <c r="AC60" s="29"/>
      <c r="AD60" s="29"/>
      <c r="AE60" s="29"/>
      <c r="AF60" s="29"/>
      <c r="AG60" s="29"/>
      <c r="AH60" s="29"/>
      <c r="AI60" s="29"/>
      <c r="AJ60" s="29"/>
      <c r="AK60" s="29"/>
      <c r="AL60" s="29"/>
      <c r="AM60" s="29"/>
      <c r="AN60" s="29"/>
      <c r="AO60" s="30"/>
    </row>
    <row r="61" spans="1:41" ht="13.8">
      <c r="A61" s="48"/>
      <c r="B61" s="49"/>
      <c r="C61" s="31"/>
      <c r="D61" s="31"/>
      <c r="E61" s="31"/>
      <c r="F61" s="32"/>
      <c r="G61" s="33"/>
      <c r="H61" s="32"/>
      <c r="I61" s="33"/>
      <c r="J61" s="33"/>
      <c r="K61" s="33"/>
      <c r="L61" s="33"/>
      <c r="M61" s="33"/>
      <c r="N61" s="33"/>
      <c r="O61" s="33"/>
      <c r="P61" s="33"/>
      <c r="Q61" s="33"/>
      <c r="R61" s="33"/>
      <c r="S61" s="33"/>
      <c r="T61" s="33"/>
      <c r="U61" s="33"/>
      <c r="V61" s="33"/>
      <c r="W61" s="34"/>
      <c r="X61" s="34"/>
      <c r="Y61" s="34"/>
      <c r="Z61" s="34"/>
      <c r="AA61" s="34"/>
      <c r="AB61" s="34"/>
      <c r="AC61" s="34"/>
      <c r="AD61" s="34"/>
      <c r="AE61" s="34"/>
      <c r="AF61" s="34"/>
      <c r="AG61" s="34"/>
      <c r="AH61" s="34"/>
      <c r="AI61" s="34"/>
      <c r="AJ61" s="34"/>
      <c r="AK61" s="34"/>
      <c r="AL61" s="34"/>
      <c r="AM61" s="34"/>
      <c r="AN61" s="34"/>
      <c r="AO61" s="35"/>
    </row>
    <row r="62" spans="1:41" ht="15.6">
      <c r="A62" s="50"/>
      <c r="B62" s="50"/>
      <c r="C62" s="26"/>
      <c r="D62" s="26"/>
      <c r="E62" s="26"/>
      <c r="F62" s="27"/>
      <c r="G62" s="28"/>
      <c r="H62" s="27"/>
      <c r="I62" s="28"/>
      <c r="J62" s="28"/>
      <c r="K62" s="28"/>
      <c r="L62" s="28"/>
      <c r="M62" s="28"/>
      <c r="N62" s="28"/>
      <c r="O62" s="28"/>
      <c r="P62" s="28"/>
      <c r="Q62" s="28"/>
      <c r="R62" s="28"/>
      <c r="S62" s="28"/>
      <c r="T62" s="28"/>
      <c r="U62" s="28"/>
      <c r="V62" s="28"/>
      <c r="W62" s="29"/>
      <c r="X62" s="29"/>
      <c r="Y62" s="29"/>
      <c r="Z62" s="29"/>
      <c r="AA62" s="29"/>
      <c r="AB62" s="29"/>
      <c r="AC62" s="29"/>
      <c r="AD62" s="29"/>
      <c r="AE62" s="29"/>
      <c r="AF62" s="29"/>
      <c r="AG62" s="29"/>
      <c r="AH62" s="29"/>
      <c r="AI62" s="29"/>
      <c r="AJ62" s="29"/>
      <c r="AK62" s="29"/>
      <c r="AL62" s="29"/>
      <c r="AM62" s="29"/>
      <c r="AN62" s="29"/>
      <c r="AO62" s="30"/>
    </row>
    <row r="63" spans="1:41" ht="13.8">
      <c r="A63" s="48"/>
      <c r="B63" s="49"/>
      <c r="C63" s="31"/>
      <c r="D63" s="31"/>
      <c r="E63" s="31"/>
      <c r="F63" s="32"/>
      <c r="G63" s="33"/>
      <c r="H63" s="32"/>
      <c r="I63" s="33"/>
      <c r="J63" s="33"/>
      <c r="K63" s="33"/>
      <c r="L63" s="33"/>
      <c r="M63" s="33"/>
      <c r="N63" s="33"/>
      <c r="O63" s="33"/>
      <c r="P63" s="33"/>
      <c r="Q63" s="33"/>
      <c r="R63" s="33"/>
      <c r="S63" s="33"/>
      <c r="T63" s="33"/>
      <c r="U63" s="33"/>
      <c r="V63" s="33"/>
      <c r="W63" s="34"/>
      <c r="X63" s="34"/>
      <c r="Y63" s="34"/>
      <c r="Z63" s="34"/>
      <c r="AA63" s="34"/>
      <c r="AB63" s="34"/>
      <c r="AC63" s="34"/>
      <c r="AD63" s="34"/>
      <c r="AE63" s="34"/>
      <c r="AF63" s="34"/>
      <c r="AG63" s="34"/>
      <c r="AH63" s="34"/>
      <c r="AI63" s="34"/>
      <c r="AJ63" s="34"/>
      <c r="AK63" s="34"/>
      <c r="AL63" s="34"/>
      <c r="AM63" s="34"/>
      <c r="AN63" s="34"/>
      <c r="AO63" s="35"/>
    </row>
    <row r="64" spans="1:41" ht="15.6">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3.8">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5.6">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3.8">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5.6">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3.8">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5.6">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3.8">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5.6">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3.8">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5.6">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3.8">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5.6">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3.8">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5.6">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3.8">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5.6">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3.8">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5.6">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3.8">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5.6">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3.8">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5.6">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3.8">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5.6">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3.8">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5.6">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3.8">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5.6">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3.8">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5.6">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3.8">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5.6">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3.8">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5.6">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3.8">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5.6">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3.8">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5.6">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3.8">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5.6">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3.8">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5.6">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3.8">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5.6">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3.8">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5.6">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3.8">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5.6">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3.8">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5.6">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3.8">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5.6">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3.8">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5.6">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3.8">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5.6">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3.8">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5.6">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3.8">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5.6">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3.8">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5.6">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3.8">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5.6">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3.8">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5.6">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3.8">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5.6">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3.8">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5.6">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3.8">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5.6">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3.8">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5.6">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3.8">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5.6">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3.8">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5.6">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3.8">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5.6">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3.8">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5.6">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3.8">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5.6">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3.8">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5.6">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3.8">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5.6">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3.8">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5.6">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3.8">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5.6">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3.8">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5.6">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3.8">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5.6">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3.8">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5.6">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3.8">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5.6">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3.8">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5.6">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3.8">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5.6">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3.8">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5.6">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3.8">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5.6">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3.8">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5.6">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3.8">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5.6">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3.8">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5.6">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3.8">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5.6">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3.8">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5.6">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3.8">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5.6">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3.8">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5.6">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3.8">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5.6">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3.8">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5.6">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3.8">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5.6">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3.8">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5.6">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3.8">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5.6">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3.8">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5.6">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3.8">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5.6">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3.8">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5.6">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3.8">
      <c r="A203" s="57"/>
      <c r="B203" s="58"/>
    </row>
    <row r="204" spans="1:41" ht="15.6">
      <c r="A204" s="56"/>
      <c r="B204" s="56"/>
    </row>
    <row r="205" spans="1:41" ht="13.8">
      <c r="A205" s="57"/>
      <c r="B205" s="58"/>
    </row>
    <row r="206" spans="1:41" ht="15.6">
      <c r="A206" s="56"/>
      <c r="B206" s="56"/>
    </row>
    <row r="207" spans="1:41" ht="13.8">
      <c r="A207" s="57"/>
      <c r="B207" s="58"/>
    </row>
    <row r="208" spans="1:41"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w2c4A6FfWB9rrB8W7huQw5qyRFvG+Iyiaxs+voY1jXY8PYQFf3TcrIdvBoiBmIeGhh1YqonfglNlNhWt4IxgSw==" saltValue="YtXeuxKxYlHhcgV7ZEQF9Q==" spinCount="100000" sheet="1" autoFilter="0" pivotTables="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A17" sqref="A17:XFD17"/>
    </sheetView>
    <sheetView workbookViewId="1">
      <selection sqref="A1:B1"/>
    </sheetView>
  </sheetViews>
  <sheetFormatPr defaultColWidth="8.6640625" defaultRowHeight="13.2"/>
  <cols>
    <col min="1" max="1" width="29.44140625" style="52" customWidth="1"/>
    <col min="2" max="2" width="29.44140625" style="51" customWidth="1"/>
    <col min="3" max="13" width="24.6640625" customWidth="1"/>
  </cols>
  <sheetData>
    <row r="1" spans="1:13" ht="123" customHeight="1" thickBot="1">
      <c r="A1" s="104" t="str">
        <f>"(Includes cases from the " &amp; Raw_Data!$L$1 &amp;" )"</f>
        <v>(Includes cases from the Public/Private/Community )</v>
      </c>
      <c r="B1" s="105"/>
      <c r="C1" s="111" t="s">
        <v>41</v>
      </c>
      <c r="D1" s="112"/>
      <c r="E1" s="108" t="s">
        <v>42</v>
      </c>
      <c r="F1" s="109"/>
      <c r="G1" s="110"/>
      <c r="H1" s="108" t="s">
        <v>43</v>
      </c>
      <c r="I1" s="109"/>
      <c r="J1" s="110"/>
      <c r="K1" s="108" t="s">
        <v>44</v>
      </c>
      <c r="L1" s="109"/>
      <c r="M1" s="110"/>
    </row>
    <row r="2" spans="1:13" ht="12.75" customHeight="1">
      <c r="A2" s="44" t="s">
        <v>1</v>
      </c>
      <c r="B2" s="45" t="s">
        <v>2</v>
      </c>
      <c r="C2" s="113" t="s">
        <v>45</v>
      </c>
      <c r="D2" s="116" t="s">
        <v>5</v>
      </c>
      <c r="E2" s="117"/>
      <c r="F2" s="106" t="s">
        <v>6</v>
      </c>
      <c r="G2" s="120" t="s">
        <v>7</v>
      </c>
      <c r="H2" s="121"/>
      <c r="I2" s="124" t="s">
        <v>8</v>
      </c>
      <c r="J2" s="125"/>
      <c r="K2" s="114" t="s">
        <v>9</v>
      </c>
      <c r="L2" s="94" t="s">
        <v>11</v>
      </c>
      <c r="M2" s="97" t="s">
        <v>12</v>
      </c>
    </row>
    <row r="3" spans="1:13">
      <c r="A3" s="44"/>
      <c r="B3" s="45"/>
      <c r="C3" s="78"/>
      <c r="D3" s="118"/>
      <c r="E3" s="119"/>
      <c r="F3" s="107"/>
      <c r="G3" s="122"/>
      <c r="H3" s="123"/>
      <c r="I3" s="126"/>
      <c r="J3" s="127"/>
      <c r="K3" s="115"/>
      <c r="L3" s="94"/>
      <c r="M3" s="97"/>
    </row>
    <row r="4" spans="1:13" ht="79.2">
      <c r="A4" s="46" t="s">
        <v>13</v>
      </c>
      <c r="B4" s="47" t="s">
        <v>14</v>
      </c>
      <c r="C4" s="78" t="s">
        <v>46</v>
      </c>
      <c r="D4" s="19" t="s">
        <v>47</v>
      </c>
      <c r="E4" s="19" t="s">
        <v>48</v>
      </c>
      <c r="F4" s="20" t="s">
        <v>49</v>
      </c>
      <c r="G4" s="38" t="s">
        <v>50</v>
      </c>
      <c r="H4" s="38" t="s">
        <v>51</v>
      </c>
      <c r="I4" s="41" t="s">
        <v>52</v>
      </c>
      <c r="J4" s="41" t="s">
        <v>53</v>
      </c>
      <c r="K4" s="42" t="s">
        <v>54</v>
      </c>
      <c r="L4" s="95"/>
      <c r="M4" s="97"/>
    </row>
    <row r="5" spans="1:13" ht="13.8">
      <c r="A5" s="48" t="str">
        <f>IF(Raw_Data!A5="","",Raw_Data!A5)</f>
        <v>Addis Ababa</v>
      </c>
      <c r="B5" s="48" t="str">
        <f>IF(Raw_Data!B5="","",Raw_Data!B5)</f>
        <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Missing</v>
      </c>
      <c r="J5" s="67" t="str">
        <f>IF(SUM(Raw_Data!$F5:$AH5)=0,"Valid",IF(AND(ISBLANK(Raw_Data!$V5),SUM(Raw_Data!$W5:$AA5)=0),"Missing",IF(AND(ISBLANK(Raw_Data!$V5),SUM(Raw_Data!$W5:$AA5)&lt;&gt;0),"Missing",IF(AND(Raw_Data!$V5&lt;&gt;0,SUM(Raw_Data!$W5:$AA5)=0),"Missing",IF(Raw_Data!$V5&gt;=SUM(Raw_Data!$W5:$AA5),"Valid","Invalid")))))</f>
        <v>Missing</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Missing</v>
      </c>
      <c r="M5" s="67" t="str">
        <f>IF(AND(OR(Raw_Data!$AJ5="",Raw_Data!$AJ5=0),SUM(Raw_Data!$F5:$AH5)&lt;&gt;0),"Missing","Valid")</f>
        <v>Valid</v>
      </c>
    </row>
    <row r="6" spans="1:13" ht="15.6">
      <c r="A6" s="50" t="str">
        <f>IF(Raw_Data!A6="","",Raw_Data!A6)</f>
        <v>Afar</v>
      </c>
      <c r="B6" s="50" t="str">
        <f>IF(Raw_Data!B6="","",Raw_Data!B6)</f>
        <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Valid</v>
      </c>
      <c r="I6" s="67" t="str">
        <f>IF(SUM(Raw_Data!$F6:$AH6)=0,"Valid",IF(AND(ISBLANK(Raw_Data!$U6),ISBLANK(Raw_Data!$V6)),"Missing",IF(AND(ISBLANK(Raw_Data!$U6),Raw_Data!$V6&lt;&gt;0),"Missing",IF(AND(Raw_Data!$U6&lt;&gt;0,ISBLANK(Raw_Data!$V6)),"Missing",IF(Raw_Data!$U6&gt;=Raw_Data!$V6,"Valid","Invalid")))))</f>
        <v>Missing</v>
      </c>
      <c r="J6" s="67" t="str">
        <f>IF(SUM(Raw_Data!$F6:$AH6)=0,"Valid",IF(AND(ISBLANK(Raw_Data!$V6),SUM(Raw_Data!$W6:$AA6)=0),"Missing",IF(AND(ISBLANK(Raw_Data!$V6),SUM(Raw_Data!$W6:$AA6)&lt;&gt;0),"Missing",IF(AND(Raw_Data!$V6&lt;&gt;0,SUM(Raw_Data!$W6:$AA6)=0),"Missing",IF(Raw_Data!$V6&gt;=SUM(Raw_Data!$W6:$AA6),"Valid","Invalid")))))</f>
        <v>Missing</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Missing</v>
      </c>
      <c r="M6" s="67" t="str">
        <f>IF(AND(OR(Raw_Data!$AJ6="",Raw_Data!$AJ6=0),SUM(Raw_Data!$F6:$AH6)&lt;&gt;0),"Missing","Valid")</f>
        <v>Valid</v>
      </c>
    </row>
    <row r="7" spans="1:13" ht="13.8">
      <c r="A7" s="48" t="str">
        <f>IF(Raw_Data!A7="","",Raw_Data!A7)</f>
        <v>Amhara</v>
      </c>
      <c r="B7" s="66" t="str">
        <f>IF(Raw_Data!B7="","",Raw_Data!B7)</f>
        <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Missing</v>
      </c>
      <c r="J7" s="67" t="str">
        <f>IF(SUM(Raw_Data!$F7:$AH7)=0,"Valid",IF(AND(ISBLANK(Raw_Data!$V7),SUM(Raw_Data!$W7:$AA7)=0),"Missing",IF(AND(ISBLANK(Raw_Data!$V7),SUM(Raw_Data!$W7:$AA7)&lt;&gt;0),"Missing",IF(AND(Raw_Data!$V7&lt;&gt;0,SUM(Raw_Data!$W7:$AA7)=0),"Missing",IF(Raw_Data!$V7&gt;=SUM(Raw_Data!$W7:$AA7),"Valid","Invalid")))))</f>
        <v>Missing</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Missing</v>
      </c>
      <c r="M7" s="67" t="str">
        <f>IF(AND(OR(Raw_Data!$AJ7="",Raw_Data!$AJ7=0),SUM(Raw_Data!$F7:$AH7)&lt;&gt;0),"Missing","Valid")</f>
        <v>Valid</v>
      </c>
    </row>
    <row r="8" spans="1:13" ht="15.6">
      <c r="A8" s="50" t="str">
        <f>IF(Raw_Data!A8="","",Raw_Data!A8)</f>
        <v>Benishangul Gumuz</v>
      </c>
      <c r="B8" s="50" t="str">
        <f>IF(Raw_Data!B8="","",Raw_Data!B8)</f>
        <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Valid</v>
      </c>
      <c r="I8" s="67" t="str">
        <f>IF(SUM(Raw_Data!$F8:$AH8)=0,"Valid",IF(AND(ISBLANK(Raw_Data!$U8),ISBLANK(Raw_Data!$V8)),"Missing",IF(AND(ISBLANK(Raw_Data!$U8),Raw_Data!$V8&lt;&gt;0),"Missing",IF(AND(Raw_Data!$U8&lt;&gt;0,ISBLANK(Raw_Data!$V8)),"Missing",IF(Raw_Data!$U8&gt;=Raw_Data!$V8,"Valid","Invalid")))))</f>
        <v>Missing</v>
      </c>
      <c r="J8" s="67" t="str">
        <f>IF(SUM(Raw_Data!$F8:$AH8)=0,"Valid",IF(AND(ISBLANK(Raw_Data!$V8),SUM(Raw_Data!$W8:$AA8)=0),"Missing",IF(AND(ISBLANK(Raw_Data!$V8),SUM(Raw_Data!$W8:$AA8)&lt;&gt;0),"Missing",IF(AND(Raw_Data!$V8&lt;&gt;0,SUM(Raw_Data!$W8:$AA8)=0),"Missing",IF(Raw_Data!$V8&gt;=SUM(Raw_Data!$W8:$AA8),"Valid","Invalid")))))</f>
        <v>Missing</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Missing</v>
      </c>
      <c r="M8" s="67" t="str">
        <f>IF(AND(OR(Raw_Data!$AJ8="",Raw_Data!$AJ8=0),SUM(Raw_Data!$F8:$AH8)&lt;&gt;0),"Missing","Valid")</f>
        <v>Valid</v>
      </c>
    </row>
    <row r="9" spans="1:13" ht="13.8">
      <c r="A9" s="48" t="str">
        <f>IF(Raw_Data!A9="","",Raw_Data!A9)</f>
        <v>Dire Dawa</v>
      </c>
      <c r="B9" s="66" t="str">
        <f>IF(Raw_Data!B9="","",Raw_Data!B9)</f>
        <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Missing</v>
      </c>
      <c r="J9" s="67" t="str">
        <f>IF(SUM(Raw_Data!$F9:$AH9)=0,"Valid",IF(AND(ISBLANK(Raw_Data!$V9),SUM(Raw_Data!$W9:$AA9)=0),"Missing",IF(AND(ISBLANK(Raw_Data!$V9),SUM(Raw_Data!$W9:$AA9)&lt;&gt;0),"Missing",IF(AND(Raw_Data!$V9&lt;&gt;0,SUM(Raw_Data!$W9:$AA9)=0),"Missing",IF(Raw_Data!$V9&gt;=SUM(Raw_Data!$W9:$AA9),"Valid","Invalid")))))</f>
        <v>Missing</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Missing</v>
      </c>
      <c r="M9" s="67" t="str">
        <f>IF(AND(OR(Raw_Data!$AJ9="",Raw_Data!$AJ9=0),SUM(Raw_Data!$F9:$AH9)&lt;&gt;0),"Missing","Valid")</f>
        <v>Valid</v>
      </c>
    </row>
    <row r="10" spans="1:13" ht="15.6">
      <c r="A10" s="50" t="str">
        <f>IF(Raw_Data!A10="","",Raw_Data!A10)</f>
        <v>Gambella</v>
      </c>
      <c r="B10" s="50" t="str">
        <f>IF(Raw_Data!B10="","",Raw_Data!B10)</f>
        <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Missing</v>
      </c>
      <c r="J10" s="67" t="str">
        <f>IF(SUM(Raw_Data!$F10:$AH10)=0,"Valid",IF(AND(ISBLANK(Raw_Data!$V10),SUM(Raw_Data!$W10:$AA10)=0),"Missing",IF(AND(ISBLANK(Raw_Data!$V10),SUM(Raw_Data!$W10:$AA10)&lt;&gt;0),"Missing",IF(AND(Raw_Data!$V10&lt;&gt;0,SUM(Raw_Data!$W10:$AA10)=0),"Missing",IF(Raw_Data!$V10&gt;=SUM(Raw_Data!$W10:$AA10),"Valid","Invalid")))))</f>
        <v>Missing</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Missing</v>
      </c>
      <c r="M10" s="67" t="str">
        <f>IF(AND(OR(Raw_Data!$AJ10="",Raw_Data!$AJ10=0),SUM(Raw_Data!$F10:$AH10)&lt;&gt;0),"Missing","Valid")</f>
        <v>Valid</v>
      </c>
    </row>
    <row r="11" spans="1:13" ht="13.8">
      <c r="A11" s="48" t="str">
        <f>IF(Raw_Data!A11="","",Raw_Data!A11)</f>
        <v>Harari</v>
      </c>
      <c r="B11" s="66" t="str">
        <f>IF(Raw_Data!B11="","",Raw_Data!B11)</f>
        <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Missing</v>
      </c>
      <c r="J11" s="67" t="str">
        <f>IF(SUM(Raw_Data!$F11:$AH11)=0,"Valid",IF(AND(ISBLANK(Raw_Data!$V11),SUM(Raw_Data!$W11:$AA11)=0),"Missing",IF(AND(ISBLANK(Raw_Data!$V11),SUM(Raw_Data!$W11:$AA11)&lt;&gt;0),"Missing",IF(AND(Raw_Data!$V11&lt;&gt;0,SUM(Raw_Data!$W11:$AA11)=0),"Missing",IF(Raw_Data!$V11&gt;=SUM(Raw_Data!$W11:$AA11),"Valid","Invalid")))))</f>
        <v>Missing</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Missing</v>
      </c>
      <c r="M11" s="67" t="str">
        <f>IF(AND(OR(Raw_Data!$AJ11="",Raw_Data!$AJ11=0),SUM(Raw_Data!$F11:$AH11)&lt;&gt;0),"Missing","Valid")</f>
        <v>Valid</v>
      </c>
    </row>
    <row r="12" spans="1:13" ht="15.6">
      <c r="A12" s="50" t="str">
        <f>IF(Raw_Data!A12="","",Raw_Data!A12)</f>
        <v>Oromiya</v>
      </c>
      <c r="B12" s="50" t="str">
        <f>IF(Raw_Data!B12="","",Raw_Data!B12)</f>
        <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Valid</v>
      </c>
      <c r="I12" s="67" t="str">
        <f>IF(SUM(Raw_Data!$F12:$AH12)=0,"Valid",IF(AND(ISBLANK(Raw_Data!$U12),ISBLANK(Raw_Data!$V12)),"Missing",IF(AND(ISBLANK(Raw_Data!$U12),Raw_Data!$V12&lt;&gt;0),"Missing",IF(AND(Raw_Data!$U12&lt;&gt;0,ISBLANK(Raw_Data!$V12)),"Missing",IF(Raw_Data!$U12&gt;=Raw_Data!$V12,"Valid","Invalid")))))</f>
        <v>Missing</v>
      </c>
      <c r="J12" s="67" t="str">
        <f>IF(SUM(Raw_Data!$F12:$AH12)=0,"Valid",IF(AND(ISBLANK(Raw_Data!$V12),SUM(Raw_Data!$W12:$AA12)=0),"Missing",IF(AND(ISBLANK(Raw_Data!$V12),SUM(Raw_Data!$W12:$AA12)&lt;&gt;0),"Missing",IF(AND(Raw_Data!$V12&lt;&gt;0,SUM(Raw_Data!$W12:$AA12)=0),"Missing",IF(Raw_Data!$V12&gt;=SUM(Raw_Data!$W12:$AA12),"Valid","Invalid")))))</f>
        <v>Missing</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Missing</v>
      </c>
      <c r="M12" s="67" t="str">
        <f>IF(AND(OR(Raw_Data!$AJ12="",Raw_Data!$AJ12=0),SUM(Raw_Data!$F12:$AH12)&lt;&gt;0),"Missing","Valid")</f>
        <v>Valid</v>
      </c>
    </row>
    <row r="13" spans="1:13" ht="13.8">
      <c r="A13" s="48" t="str">
        <f>IF(Raw_Data!A13="","",Raw_Data!A13)</f>
        <v>SNNP</v>
      </c>
      <c r="B13" s="66" t="str">
        <f>IF(Raw_Data!B13="","",Raw_Data!B13)</f>
        <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Missing</v>
      </c>
      <c r="J13" s="67" t="str">
        <f>IF(SUM(Raw_Data!$F13:$AH13)=0,"Valid",IF(AND(ISBLANK(Raw_Data!$V13),SUM(Raw_Data!$W13:$AA13)=0),"Missing",IF(AND(ISBLANK(Raw_Data!$V13),SUM(Raw_Data!$W13:$AA13)&lt;&gt;0),"Missing",IF(AND(Raw_Data!$V13&lt;&gt;0,SUM(Raw_Data!$W13:$AA13)=0),"Missing",IF(Raw_Data!$V13&gt;=SUM(Raw_Data!$W13:$AA13),"Valid","Invalid")))))</f>
        <v>Missing</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Missing</v>
      </c>
      <c r="M13" s="67" t="str">
        <f>IF(AND(OR(Raw_Data!$AJ13="",Raw_Data!$AJ13=0),SUM(Raw_Data!$F13:$AH13)&lt;&gt;0),"Missing","Valid")</f>
        <v>Valid</v>
      </c>
    </row>
    <row r="14" spans="1:13" ht="15.6">
      <c r="A14" s="50" t="str">
        <f>IF(Raw_Data!A14="","",Raw_Data!A14)</f>
        <v>Sidama</v>
      </c>
      <c r="B14" s="50" t="str">
        <f>IF(Raw_Data!B14="","",Raw_Data!B14)</f>
        <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Valid</v>
      </c>
      <c r="I14" s="67" t="str">
        <f>IF(SUM(Raw_Data!$F14:$AH14)=0,"Valid",IF(AND(ISBLANK(Raw_Data!$U14),ISBLANK(Raw_Data!$V14)),"Missing",IF(AND(ISBLANK(Raw_Data!$U14),Raw_Data!$V14&lt;&gt;0),"Missing",IF(AND(Raw_Data!$U14&lt;&gt;0,ISBLANK(Raw_Data!$V14)),"Missing",IF(Raw_Data!$U14&gt;=Raw_Data!$V14,"Valid","Invalid")))))</f>
        <v>Missing</v>
      </c>
      <c r="J14" s="67" t="str">
        <f>IF(SUM(Raw_Data!$F14:$AH14)=0,"Valid",IF(AND(ISBLANK(Raw_Data!$V14),SUM(Raw_Data!$W14:$AA14)=0),"Missing",IF(AND(ISBLANK(Raw_Data!$V14),SUM(Raw_Data!$W14:$AA14)&lt;&gt;0),"Missing",IF(AND(Raw_Data!$V14&lt;&gt;0,SUM(Raw_Data!$W14:$AA14)=0),"Missing",IF(Raw_Data!$V14&gt;=SUM(Raw_Data!$W14:$AA14),"Valid","Invalid")))))</f>
        <v>Missing</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Missing</v>
      </c>
      <c r="M14" s="67" t="str">
        <f>IF(AND(OR(Raw_Data!$AJ14="",Raw_Data!$AJ14=0),SUM(Raw_Data!$F14:$AH14)&lt;&gt;0),"Missing","Valid")</f>
        <v>Valid</v>
      </c>
    </row>
    <row r="15" spans="1:13" ht="13.8">
      <c r="A15" s="48" t="str">
        <f>IF(Raw_Data!A15="","",Raw_Data!A15)</f>
        <v>Somali</v>
      </c>
      <c r="B15" s="66" t="str">
        <f>IF(Raw_Data!B15="","",Raw_Data!B15)</f>
        <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Missing</v>
      </c>
      <c r="J15" s="67" t="str">
        <f>IF(SUM(Raw_Data!$F15:$AH15)=0,"Valid",IF(AND(ISBLANK(Raw_Data!$V15),SUM(Raw_Data!$W15:$AA15)=0),"Missing",IF(AND(ISBLANK(Raw_Data!$V15),SUM(Raw_Data!$W15:$AA15)&lt;&gt;0),"Missing",IF(AND(Raw_Data!$V15&lt;&gt;0,SUM(Raw_Data!$W15:$AA15)=0),"Missing",IF(Raw_Data!$V15&gt;=SUM(Raw_Data!$W15:$AA15),"Valid","Invalid")))))</f>
        <v>Missing</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Missing</v>
      </c>
      <c r="M15" s="67" t="str">
        <f>IF(AND(OR(Raw_Data!$AJ15="",Raw_Data!$AJ15=0),SUM(Raw_Data!$F15:$AH15)&lt;&gt;0),"Missing","Valid")</f>
        <v>Valid</v>
      </c>
    </row>
    <row r="16" spans="1:13" ht="15.6">
      <c r="A16" s="50" t="str">
        <f>IF(Raw_Data!A16="","",Raw_Data!A16)</f>
        <v>South west Ethiopia</v>
      </c>
      <c r="B16" s="50" t="str">
        <f>IF(Raw_Data!B16="","",Raw_Data!B16)</f>
        <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Valid</v>
      </c>
      <c r="I16" s="67" t="str">
        <f>IF(SUM(Raw_Data!$F16:$AH16)=0,"Valid",IF(AND(ISBLANK(Raw_Data!$U16),ISBLANK(Raw_Data!$V16)),"Missing",IF(AND(ISBLANK(Raw_Data!$U16),Raw_Data!$V16&lt;&gt;0),"Missing",IF(AND(Raw_Data!$U16&lt;&gt;0,ISBLANK(Raw_Data!$V16)),"Missing",IF(Raw_Data!$U16&gt;=Raw_Data!$V16,"Valid","Invalid")))))</f>
        <v>Missing</v>
      </c>
      <c r="J16" s="67" t="str">
        <f>IF(SUM(Raw_Data!$F16:$AH16)=0,"Valid",IF(AND(ISBLANK(Raw_Data!$V16),SUM(Raw_Data!$W16:$AA16)=0),"Missing",IF(AND(ISBLANK(Raw_Data!$V16),SUM(Raw_Data!$W16:$AA16)&lt;&gt;0),"Missing",IF(AND(Raw_Data!$V16&lt;&gt;0,SUM(Raw_Data!$W16:$AA16)=0),"Missing",IF(Raw_Data!$V16&gt;=SUM(Raw_Data!$W16:$AA16),"Valid","Invalid")))))</f>
        <v>Missing</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Missing</v>
      </c>
      <c r="M16" s="67" t="str">
        <f>IF(AND(OR(Raw_Data!$AJ16="",Raw_Data!$AJ16=0),SUM(Raw_Data!$F16:$AH16)&lt;&gt;0),"Missing","Valid")</f>
        <v>Valid</v>
      </c>
    </row>
    <row r="17" spans="1:13" ht="13.8">
      <c r="A17" s="48" t="str">
        <f>IF(Raw_Data!A17="","",Raw_Data!A17)</f>
        <v>Tigray</v>
      </c>
      <c r="B17" s="66" t="str">
        <f>IF(Raw_Data!B17="","",Raw_Data!B17)</f>
        <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Missing</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Missing</v>
      </c>
      <c r="F17" s="67" t="str">
        <f>IF(SUM(Raw_Data!$F17:$AH17)=0,"Valid",IF(AND(ISBLANK(Raw_Data!$I17),ISBLANK(Raw_Data!$J17)),"Missing",IF(AND(ISBLANK(Raw_Data!$I17),Raw_Data!$J17&lt;&gt;0),"Missing",IF(AND(Raw_Data!$I17&lt;&gt;0,ISBLANK(Raw_Data!$J17)),"Missing",IF(Raw_Data!$I17&gt;=Raw_Data!$J17,"Valid","Invalid")))))</f>
        <v>Missing</v>
      </c>
      <c r="G17" s="67" t="str">
        <f>IF(SUM(Raw_Data!$F17:$AH17)=0,"Valid",IF(AND(ISBLANK(Raw_Data!$K17),ISBLANK(Raw_Data!$L17)),"Missing",IF(AND(ISBLANK(Raw_Data!$K17),Raw_Data!$L17&lt;&gt;0),"Missing",IF(AND(Raw_Data!$K17&lt;&gt;0,ISBLANK(Raw_Data!$L17)),"Missing",IF(Raw_Data!$K17&gt;=Raw_Data!$L17,"Valid","Invalid")))))</f>
        <v>Missing</v>
      </c>
      <c r="H17" s="67" t="str">
        <f>IF(SUM(Raw_Data!$F17:$AH17)=0,"Valid",IF(AND(ISBLANK(Raw_Data!$L17),SUM(Raw_Data!$M17:$T17)=0),"Missing",IF(AND(ISBLANK(Raw_Data!$L17),SUM(Raw_Data!$M17:$T17)&lt;&gt;0),"Missing",IF(AND(Raw_Data!$L17&lt;&gt;0,SUM(Raw_Data!$M17:$T17)=0),"Missing",IF(Raw_Data!$L17&gt;=SUM(Raw_Data!$M17:$T17),"Valid","Invalid")))))</f>
        <v>Missing</v>
      </c>
      <c r="I17" s="67" t="str">
        <f>IF(SUM(Raw_Data!$F17:$AH17)=0,"Valid",IF(AND(ISBLANK(Raw_Data!$U17),ISBLANK(Raw_Data!$V17)),"Missing",IF(AND(ISBLANK(Raw_Data!$U17),Raw_Data!$V17&lt;&gt;0),"Missing",IF(AND(Raw_Data!$U17&lt;&gt;0,ISBLANK(Raw_Data!$V17)),"Missing",IF(Raw_Data!$U17&gt;=Raw_Data!$V17,"Valid","Invalid")))))</f>
        <v>Missing</v>
      </c>
      <c r="J17" s="67" t="str">
        <f>IF(SUM(Raw_Data!$F17:$AH17)=0,"Valid",IF(AND(ISBLANK(Raw_Data!$V17),SUM(Raw_Data!$W17:$AA17)=0),"Missing",IF(AND(ISBLANK(Raw_Data!$V17),SUM(Raw_Data!$W17:$AA17)&lt;&gt;0),"Missing",IF(AND(Raw_Data!$V17&lt;&gt;0,SUM(Raw_Data!$W17:$AA17)=0),"Missing",IF(Raw_Data!$V17&gt;=SUM(Raw_Data!$W17:$AA17),"Valid","Invalid")))))</f>
        <v>Missing</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Missing</v>
      </c>
      <c r="M17" s="67" t="str">
        <f>IF(AND(OR(Raw_Data!$AJ17="",Raw_Data!$AJ17=0),SUM(Raw_Data!$F17:$AH17)&lt;&gt;0),"Missing","Valid")</f>
        <v>Missing</v>
      </c>
    </row>
    <row r="18" spans="1:13" ht="15.6">
      <c r="A18" s="50" t="str">
        <f>IF(Raw_Data!A18="","",Raw_Data!A18)</f>
        <v/>
      </c>
      <c r="B18" s="50" t="str">
        <f>IF(Raw_Data!B18="","",Raw_Data!B18)</f>
        <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Valid</v>
      </c>
      <c r="L18" s="67" t="str">
        <f>IF(AND(OR(Raw_Data!$AI18="Valid",Raw_Data!$AI18=0),SUM(Raw_Data!$F18:$AH18)&lt;&gt;0),"Missing","Valid")</f>
        <v>Valid</v>
      </c>
      <c r="M18" s="67" t="str">
        <f>IF(AND(OR(Raw_Data!$AJ18="",Raw_Data!$AJ18=0),SUM(Raw_Data!$F18:$AH18)&lt;&gt;0),"Missing","Valid")</f>
        <v>Valid</v>
      </c>
    </row>
    <row r="19" spans="1:13" ht="13.8">
      <c r="A19" s="48" t="str">
        <f>IF(Raw_Data!A19="","",Raw_Data!A19)</f>
        <v/>
      </c>
      <c r="B19" s="66" t="str">
        <f>IF(Raw_Data!B19="","",Raw_Data!B19)</f>
        <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Valid</v>
      </c>
      <c r="L19" s="67" t="str">
        <f>IF(AND(OR(Raw_Data!$AI19="Valid",Raw_Data!$AI19=0),SUM(Raw_Data!$F19:$AH19)&lt;&gt;0),"Missing","Valid")</f>
        <v>Valid</v>
      </c>
      <c r="M19" s="67" t="str">
        <f>IF(AND(OR(Raw_Data!$AJ19="",Raw_Data!$AJ19=0),SUM(Raw_Data!$F19:$AH19)&lt;&gt;0),"Missing","Valid")</f>
        <v>Valid</v>
      </c>
    </row>
    <row r="20" spans="1:13" ht="15.6">
      <c r="A20" s="50" t="str">
        <f>IF(Raw_Data!A20="","",Raw_Data!A20)</f>
        <v/>
      </c>
      <c r="B20" s="50" t="str">
        <f>IF(Raw_Data!B20="","",Raw_Data!B20)</f>
        <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Valid</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Valid</v>
      </c>
      <c r="L20" s="67" t="str">
        <f>IF(AND(OR(Raw_Data!$AI20="Valid",Raw_Data!$AI20=0),SUM(Raw_Data!$F20:$AH20)&lt;&gt;0),"Missing","Valid")</f>
        <v>Valid</v>
      </c>
      <c r="M20" s="67" t="str">
        <f>IF(AND(OR(Raw_Data!$AJ20="",Raw_Data!$AJ20=0),SUM(Raw_Data!$F20:$AH20)&lt;&gt;0),"Missing","Valid")</f>
        <v>Valid</v>
      </c>
    </row>
    <row r="21" spans="1:13" ht="13.8">
      <c r="A21" s="48" t="str">
        <f>IF(Raw_Data!A21="","",Raw_Data!A21)</f>
        <v/>
      </c>
      <c r="B21" s="66" t="str">
        <f>IF(Raw_Data!B21="","",Raw_Data!B21)</f>
        <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Valid</v>
      </c>
      <c r="L21" s="67" t="str">
        <f>IF(AND(OR(Raw_Data!$AI21="Valid",Raw_Data!$AI21=0),SUM(Raw_Data!$F21:$AH21)&lt;&gt;0),"Missing","Valid")</f>
        <v>Valid</v>
      </c>
      <c r="M21" s="67" t="str">
        <f>IF(AND(OR(Raw_Data!$AJ21="",Raw_Data!$AJ21=0),SUM(Raw_Data!$F21:$AH21)&lt;&gt;0),"Missing","Valid")</f>
        <v>Valid</v>
      </c>
    </row>
    <row r="22" spans="1:13" ht="15.6">
      <c r="A22" s="50" t="str">
        <f>IF(Raw_Data!A22="","",Raw_Data!A22)</f>
        <v/>
      </c>
      <c r="B22" s="50" t="str">
        <f>IF(Raw_Data!B22="","",Raw_Data!B22)</f>
        <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Valid</v>
      </c>
      <c r="L22" s="67" t="str">
        <f>IF(AND(OR(Raw_Data!$AI22="Valid",Raw_Data!$AI22=0),SUM(Raw_Data!$F22:$AH22)&lt;&gt;0),"Missing","Valid")</f>
        <v>Valid</v>
      </c>
      <c r="M22" s="67" t="str">
        <f>IF(AND(OR(Raw_Data!$AJ22="",Raw_Data!$AJ22=0),SUM(Raw_Data!$F22:$AH22)&lt;&gt;0),"Missing","Valid")</f>
        <v>Valid</v>
      </c>
    </row>
    <row r="23" spans="1:13" ht="13.8">
      <c r="A23" s="48" t="str">
        <f>IF(Raw_Data!A23="","",Raw_Data!A23)</f>
        <v/>
      </c>
      <c r="B23" s="66" t="str">
        <f>IF(Raw_Data!B23="","",Raw_Data!B23)</f>
        <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Valid</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Valid</v>
      </c>
      <c r="L23" s="67" t="str">
        <f>IF(AND(OR(Raw_Data!$AI23="Valid",Raw_Data!$AI23=0),SUM(Raw_Data!$F23:$AH23)&lt;&gt;0),"Missing","Valid")</f>
        <v>Valid</v>
      </c>
      <c r="M23" s="67" t="str">
        <f>IF(AND(OR(Raw_Data!$AJ23="",Raw_Data!$AJ23=0),SUM(Raw_Data!$F23:$AH23)&lt;&gt;0),"Missing","Valid")</f>
        <v>Valid</v>
      </c>
    </row>
    <row r="24" spans="1:13" ht="15.6">
      <c r="A24" s="50" t="str">
        <f>IF(Raw_Data!A24="","",Raw_Data!A24)</f>
        <v/>
      </c>
      <c r="B24" s="50" t="str">
        <f>IF(Raw_Data!B24="","",Raw_Data!B24)</f>
        <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Valid</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Valid</v>
      </c>
      <c r="L24" s="67" t="str">
        <f>IF(AND(OR(Raw_Data!$AI24="Valid",Raw_Data!$AI24=0),SUM(Raw_Data!$F24:$AH24)&lt;&gt;0),"Missing","Valid")</f>
        <v>Valid</v>
      </c>
      <c r="M24" s="67" t="str">
        <f>IF(AND(OR(Raw_Data!$AJ24="",Raw_Data!$AJ24=0),SUM(Raw_Data!$F24:$AH24)&lt;&gt;0),"Missing","Valid")</f>
        <v>Valid</v>
      </c>
    </row>
    <row r="25" spans="1:13" ht="13.8">
      <c r="A25" s="48" t="str">
        <f>IF(Raw_Data!A25="","",Raw_Data!A25)</f>
        <v/>
      </c>
      <c r="B25" s="66" t="str">
        <f>IF(Raw_Data!B25="","",Raw_Data!B25)</f>
        <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Valid</v>
      </c>
      <c r="L25" s="67" t="str">
        <f>IF(AND(OR(Raw_Data!$AI25="Valid",Raw_Data!$AI25=0),SUM(Raw_Data!$F25:$AH25)&lt;&gt;0),"Missing","Valid")</f>
        <v>Valid</v>
      </c>
      <c r="M25" s="67" t="str">
        <f>IF(AND(OR(Raw_Data!$AJ25="",Raw_Data!$AJ25=0),SUM(Raw_Data!$F25:$AH25)&lt;&gt;0),"Missing","Valid")</f>
        <v>Valid</v>
      </c>
    </row>
    <row r="26" spans="1:13" ht="15.6">
      <c r="A26" s="50" t="str">
        <f>IF(Raw_Data!A26="","",Raw_Data!A26)</f>
        <v/>
      </c>
      <c r="B26" s="50" t="str">
        <f>IF(Raw_Data!B26="","",Raw_Data!B26)</f>
        <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Valid</v>
      </c>
      <c r="L26" s="67" t="str">
        <f>IF(AND(OR(Raw_Data!$AI26="Valid",Raw_Data!$AI26=0),SUM(Raw_Data!$F26:$AH26)&lt;&gt;0),"Missing","Valid")</f>
        <v>Valid</v>
      </c>
      <c r="M26" s="67" t="str">
        <f>IF(AND(OR(Raw_Data!$AJ26="",Raw_Data!$AJ26=0),SUM(Raw_Data!$F26:$AH26)&lt;&gt;0),"Missing","Valid")</f>
        <v>Valid</v>
      </c>
    </row>
    <row r="27" spans="1:13" ht="13.8">
      <c r="A27" s="48" t="str">
        <f>IF(Raw_Data!A27="","",Raw_Data!A27)</f>
        <v/>
      </c>
      <c r="B27" s="66" t="str">
        <f>IF(Raw_Data!B27="","",Raw_Data!B27)</f>
        <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Valid</v>
      </c>
      <c r="L27" s="67" t="str">
        <f>IF(AND(OR(Raw_Data!$AI27="Valid",Raw_Data!$AI27=0),SUM(Raw_Data!$F27:$AH27)&lt;&gt;0),"Missing","Valid")</f>
        <v>Valid</v>
      </c>
      <c r="M27" s="67" t="str">
        <f>IF(AND(OR(Raw_Data!$AJ27="",Raw_Data!$AJ27=0),SUM(Raw_Data!$F27:$AH27)&lt;&gt;0),"Missing","Valid")</f>
        <v>Valid</v>
      </c>
    </row>
    <row r="28" spans="1:13" ht="15.6">
      <c r="A28" s="50" t="str">
        <f>IF(Raw_Data!A28="","",Raw_Data!A28)</f>
        <v/>
      </c>
      <c r="B28" s="50" t="str">
        <f>IF(Raw_Data!B28="","",Raw_Data!B28)</f>
        <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Valid</v>
      </c>
      <c r="L28" s="67" t="str">
        <f>IF(AND(OR(Raw_Data!$AI28="Valid",Raw_Data!$AI28=0),SUM(Raw_Data!$F28:$AH28)&lt;&gt;0),"Missing","Valid")</f>
        <v>Valid</v>
      </c>
      <c r="M28" s="67" t="str">
        <f>IF(AND(OR(Raw_Data!$AJ28="",Raw_Data!$AJ28=0),SUM(Raw_Data!$F28:$AH28)&lt;&gt;0),"Missing","Valid")</f>
        <v>Valid</v>
      </c>
    </row>
    <row r="29" spans="1:13" ht="13.8">
      <c r="A29" s="48" t="str">
        <f>IF(Raw_Data!A29="","",Raw_Data!A29)</f>
        <v/>
      </c>
      <c r="B29" s="66" t="str">
        <f>IF(Raw_Data!B29="","",Raw_Data!B29)</f>
        <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Valid</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Valid</v>
      </c>
      <c r="L29" s="67" t="str">
        <f>IF(AND(OR(Raw_Data!$AI29="Valid",Raw_Data!$AI29=0),SUM(Raw_Data!$F29:$AH29)&lt;&gt;0),"Missing","Valid")</f>
        <v>Valid</v>
      </c>
      <c r="M29" s="67" t="str">
        <f>IF(AND(OR(Raw_Data!$AJ29="",Raw_Data!$AJ29=0),SUM(Raw_Data!$F29:$AH29)&lt;&gt;0),"Missing","Valid")</f>
        <v>Valid</v>
      </c>
    </row>
    <row r="30" spans="1:13" ht="15.6">
      <c r="A30" s="50" t="str">
        <f>IF(Raw_Data!A30="","",Raw_Data!A30)</f>
        <v/>
      </c>
      <c r="B30" s="50" t="str">
        <f>IF(Raw_Data!B30="","",Raw_Data!B30)</f>
        <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Valid</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Valid</v>
      </c>
      <c r="L30" s="67" t="str">
        <f>IF(AND(OR(Raw_Data!$AI30="Valid",Raw_Data!$AI30=0),SUM(Raw_Data!$F30:$AH30)&lt;&gt;0),"Missing","Valid")</f>
        <v>Valid</v>
      </c>
      <c r="M30" s="67" t="str">
        <f>IF(AND(OR(Raw_Data!$AJ30="",Raw_Data!$AJ30=0),SUM(Raw_Data!$F30:$AH30)&lt;&gt;0),"Missing","Valid")</f>
        <v>Valid</v>
      </c>
    </row>
    <row r="31" spans="1:13" ht="13.8">
      <c r="A31" s="48" t="str">
        <f>IF(Raw_Data!A31="","",Raw_Data!A31)</f>
        <v/>
      </c>
      <c r="B31" s="66" t="str">
        <f>IF(Raw_Data!B31="","",Raw_Data!B31)</f>
        <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Valid</v>
      </c>
      <c r="L31" s="67" t="str">
        <f>IF(AND(OR(Raw_Data!$AI31="Valid",Raw_Data!$AI31=0),SUM(Raw_Data!$F31:$AH31)&lt;&gt;0),"Missing","Valid")</f>
        <v>Valid</v>
      </c>
      <c r="M31" s="67" t="str">
        <f>IF(AND(OR(Raw_Data!$AJ31="",Raw_Data!$AJ31=0),SUM(Raw_Data!$F31:$AH31)&lt;&gt;0),"Missing","Valid")</f>
        <v>Valid</v>
      </c>
    </row>
    <row r="32" spans="1:13" ht="15.6">
      <c r="A32" s="50" t="str">
        <f>IF(Raw_Data!A32="","",Raw_Data!A32)</f>
        <v/>
      </c>
      <c r="B32" s="50" t="str">
        <f>IF(Raw_Data!B32="","",Raw_Data!B32)</f>
        <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Valid</v>
      </c>
      <c r="L32" s="67" t="str">
        <f>IF(AND(OR(Raw_Data!$AI32="Valid",Raw_Data!$AI32=0),SUM(Raw_Data!$F32:$AH32)&lt;&gt;0),"Missing","Valid")</f>
        <v>Valid</v>
      </c>
      <c r="M32" s="67" t="str">
        <f>IF(AND(OR(Raw_Data!$AJ32="",Raw_Data!$AJ32=0),SUM(Raw_Data!$F32:$AH32)&lt;&gt;0),"Missing","Valid")</f>
        <v>Valid</v>
      </c>
    </row>
    <row r="33" spans="1:13" ht="13.8">
      <c r="A33" s="48" t="str">
        <f>IF(Raw_Data!A33="","",Raw_Data!A33)</f>
        <v/>
      </c>
      <c r="B33" s="66" t="str">
        <f>IF(Raw_Data!B33="","",Raw_Data!B33)</f>
        <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Valid</v>
      </c>
      <c r="L33" s="67" t="str">
        <f>IF(AND(OR(Raw_Data!$AI33="Valid",Raw_Data!$AI33=0),SUM(Raw_Data!$F33:$AH33)&lt;&gt;0),"Missing","Valid")</f>
        <v>Valid</v>
      </c>
      <c r="M33" s="67" t="str">
        <f>IF(AND(OR(Raw_Data!$AJ33="",Raw_Data!$AJ33=0),SUM(Raw_Data!$F33:$AH33)&lt;&gt;0),"Missing","Valid")</f>
        <v>Valid</v>
      </c>
    </row>
    <row r="34" spans="1:13" ht="15.6">
      <c r="A34" s="50" t="str">
        <f>IF(Raw_Data!A34="","",Raw_Data!A34)</f>
        <v/>
      </c>
      <c r="B34" s="50" t="str">
        <f>IF(Raw_Data!B34="","",Raw_Data!B34)</f>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Valid</v>
      </c>
      <c r="L34" s="67" t="str">
        <f>IF(AND(OR(Raw_Data!$AI34="Valid",Raw_Data!$AI34=0),SUM(Raw_Data!$F34:$AH34)&lt;&gt;0),"Missing","Valid")</f>
        <v>Valid</v>
      </c>
      <c r="M34" s="67" t="str">
        <f>IF(AND(OR(Raw_Data!$AJ34="",Raw_Data!$AJ34=0),SUM(Raw_Data!$F34:$AH34)&lt;&gt;0),"Missing","Valid")</f>
        <v>Valid</v>
      </c>
    </row>
    <row r="35" spans="1:13" ht="13.8">
      <c r="A35" s="48" t="str">
        <f>IF(Raw_Data!A35="","",Raw_Data!A35)</f>
        <v/>
      </c>
      <c r="B35" s="66" t="str">
        <f>IF(Raw_Data!B35="","",Raw_Data!B35)</f>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Valid</v>
      </c>
      <c r="L35" s="67" t="str">
        <f>IF(AND(OR(Raw_Data!$AI35="Valid",Raw_Data!$AI35=0),SUM(Raw_Data!$F35:$AH35)&lt;&gt;0),"Missing","Valid")</f>
        <v>Valid</v>
      </c>
      <c r="M35" s="67" t="str">
        <f>IF(AND(OR(Raw_Data!$AJ35="",Raw_Data!$AJ35=0),SUM(Raw_Data!$F35:$AH35)&lt;&gt;0),"Missing","Valid")</f>
        <v>Valid</v>
      </c>
    </row>
    <row r="36" spans="1:13" ht="15.6">
      <c r="A36" s="50" t="str">
        <f>IF(Raw_Data!A36="","",Raw_Data!A36)</f>
        <v/>
      </c>
      <c r="B36" s="50" t="str">
        <f>IF(Raw_Data!B36="","",Raw_Data!B36)</f>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Valid</v>
      </c>
      <c r="L36" s="67" t="str">
        <f>IF(AND(OR(Raw_Data!$AI36="Valid",Raw_Data!$AI36=0),SUM(Raw_Data!$F36:$AH36)&lt;&gt;0),"Missing","Valid")</f>
        <v>Valid</v>
      </c>
      <c r="M36" s="67" t="str">
        <f>IF(AND(OR(Raw_Data!$AJ36="",Raw_Data!$AJ36=0),SUM(Raw_Data!$F36:$AH36)&lt;&gt;0),"Missing","Valid")</f>
        <v>Valid</v>
      </c>
    </row>
    <row r="37" spans="1:13" ht="13.8">
      <c r="A37" s="48" t="str">
        <f>IF(Raw_Data!A37="","",Raw_Data!A37)</f>
        <v/>
      </c>
      <c r="B37" s="66" t="str">
        <f>IF(Raw_Data!B37="","",Raw_Data!B37)</f>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Valid</v>
      </c>
      <c r="L37" s="67" t="str">
        <f>IF(AND(OR(Raw_Data!$AI37="Valid",Raw_Data!$AI37=0),SUM(Raw_Data!$F37:$AH37)&lt;&gt;0),"Missing","Valid")</f>
        <v>Valid</v>
      </c>
      <c r="M37" s="67" t="str">
        <f>IF(AND(OR(Raw_Data!$AJ37="",Raw_Data!$AJ37=0),SUM(Raw_Data!$F37:$AH37)&lt;&gt;0),"Missing","Valid")</f>
        <v>Valid</v>
      </c>
    </row>
    <row r="38" spans="1:13" ht="15.6">
      <c r="A38" s="50" t="str">
        <f>IF(Raw_Data!A38="","",Raw_Data!A38)</f>
        <v/>
      </c>
      <c r="B38" s="50" t="str">
        <f>IF(Raw_Data!B38="","",Raw_Data!B38)</f>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Valid</v>
      </c>
      <c r="L38" s="67" t="str">
        <f>IF(AND(OR(Raw_Data!$AI38="Valid",Raw_Data!$AI38=0),SUM(Raw_Data!$F38:$AH38)&lt;&gt;0),"Missing","Valid")</f>
        <v>Valid</v>
      </c>
      <c r="M38" s="67" t="str">
        <f>IF(AND(OR(Raw_Data!$AJ38="",Raw_Data!$AJ38=0),SUM(Raw_Data!$F38:$AH38)&lt;&gt;0),"Missing","Valid")</f>
        <v>Valid</v>
      </c>
    </row>
    <row r="39" spans="1:13" ht="13.8">
      <c r="A39" s="48" t="str">
        <f>IF(Raw_Data!A39="","",Raw_Data!A39)</f>
        <v/>
      </c>
      <c r="B39" s="66" t="str">
        <f>IF(Raw_Data!B39="","",Raw_Data!B39)</f>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Valid</v>
      </c>
      <c r="L39" s="67" t="str">
        <f>IF(AND(OR(Raw_Data!$AI39="Valid",Raw_Data!$AI39=0),SUM(Raw_Data!$F39:$AH39)&lt;&gt;0),"Missing","Valid")</f>
        <v>Valid</v>
      </c>
      <c r="M39" s="67" t="str">
        <f>IF(AND(OR(Raw_Data!$AJ39="",Raw_Data!$AJ39=0),SUM(Raw_Data!$F39:$AH39)&lt;&gt;0),"Missing","Valid")</f>
        <v>Valid</v>
      </c>
    </row>
    <row r="40" spans="1:13" ht="15.6">
      <c r="A40" s="50" t="str">
        <f>IF(Raw_Data!A40="","",Raw_Data!A40)</f>
        <v/>
      </c>
      <c r="B40" s="50" t="str">
        <f>IF(Raw_Data!B40="","",Raw_Data!B40)</f>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Valid</v>
      </c>
      <c r="L40" s="67" t="str">
        <f>IF(AND(OR(Raw_Data!$AI40="Valid",Raw_Data!$AI40=0),SUM(Raw_Data!$F40:$AH40)&lt;&gt;0),"Missing","Valid")</f>
        <v>Valid</v>
      </c>
      <c r="M40" s="67" t="str">
        <f>IF(AND(OR(Raw_Data!$AJ40="",Raw_Data!$AJ40=0),SUM(Raw_Data!$F40:$AH40)&lt;&gt;0),"Missing","Valid")</f>
        <v>Valid</v>
      </c>
    </row>
    <row r="41" spans="1:13" ht="13.8">
      <c r="A41" s="48" t="str">
        <f>IF(Raw_Data!A41="","",Raw_Data!A41)</f>
        <v/>
      </c>
      <c r="B41" s="66" t="str">
        <f>IF(Raw_Data!B41="","",Raw_Data!B41)</f>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Valid</v>
      </c>
      <c r="L41" s="67" t="str">
        <f>IF(AND(OR(Raw_Data!$AI41="Valid",Raw_Data!$AI41=0),SUM(Raw_Data!$F41:$AH41)&lt;&gt;0),"Missing","Valid")</f>
        <v>Valid</v>
      </c>
      <c r="M41" s="67" t="str">
        <f>IF(AND(OR(Raw_Data!$AJ41="",Raw_Data!$AJ41=0),SUM(Raw_Data!$F41:$AH41)&lt;&gt;0),"Missing","Valid")</f>
        <v>Valid</v>
      </c>
    </row>
    <row r="42" spans="1:13" ht="15.6">
      <c r="A42" s="50" t="str">
        <f>IF(Raw_Data!A42="","",Raw_Data!A42)</f>
        <v/>
      </c>
      <c r="B42" s="50" t="str">
        <f>IF(Raw_Data!B42="","",Raw_Data!B42)</f>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Valid</v>
      </c>
      <c r="L42" s="67" t="str">
        <f>IF(AND(OR(Raw_Data!$AI42="Valid",Raw_Data!$AI42=0),SUM(Raw_Data!$F42:$AH42)&lt;&gt;0),"Missing","Valid")</f>
        <v>Valid</v>
      </c>
      <c r="M42" s="67" t="str">
        <f>IF(AND(OR(Raw_Data!$AJ42="",Raw_Data!$AJ42=0),SUM(Raw_Data!$F42:$AH42)&lt;&gt;0),"Missing","Valid")</f>
        <v>Valid</v>
      </c>
    </row>
    <row r="43" spans="1:13" ht="13.8">
      <c r="A43" s="48" t="str">
        <f>IF(Raw_Data!A43="","",Raw_Data!A43)</f>
        <v/>
      </c>
      <c r="B43" s="66" t="str">
        <f>IF(Raw_Data!B43="","",Raw_Data!B43)</f>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Valid</v>
      </c>
      <c r="L43" s="67" t="str">
        <f>IF(AND(OR(Raw_Data!$AI43="Valid",Raw_Data!$AI43=0),SUM(Raw_Data!$F43:$AH43)&lt;&gt;0),"Missing","Valid")</f>
        <v>Valid</v>
      </c>
      <c r="M43" s="67" t="str">
        <f>IF(AND(OR(Raw_Data!$AJ43="",Raw_Data!$AJ43=0),SUM(Raw_Data!$F43:$AH43)&lt;&gt;0),"Missing","Valid")</f>
        <v>Valid</v>
      </c>
    </row>
    <row r="44" spans="1:13" ht="15.6">
      <c r="A44" s="50" t="str">
        <f>IF(Raw_Data!A44="","",Raw_Data!A44)</f>
        <v/>
      </c>
      <c r="B44" s="50" t="str">
        <f>IF(Raw_Data!B44="","",Raw_Data!B44)</f>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Valid</v>
      </c>
      <c r="L44" s="67" t="str">
        <f>IF(AND(OR(Raw_Data!$AI44="Valid",Raw_Data!$AI44=0),SUM(Raw_Data!$F44:$AH44)&lt;&gt;0),"Missing","Valid")</f>
        <v>Valid</v>
      </c>
      <c r="M44" s="67" t="str">
        <f>IF(AND(OR(Raw_Data!$AJ44="",Raw_Data!$AJ44=0),SUM(Raw_Data!$F44:$AH44)&lt;&gt;0),"Missing","Valid")</f>
        <v>Valid</v>
      </c>
    </row>
    <row r="45" spans="1:13" ht="13.8">
      <c r="A45" s="48" t="str">
        <f>IF(Raw_Data!A45="","",Raw_Data!A45)</f>
        <v/>
      </c>
      <c r="B45" s="66" t="str">
        <f>IF(Raw_Data!B45="","",Raw_Data!B45)</f>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Valid</v>
      </c>
      <c r="L45" s="67" t="str">
        <f>IF(AND(OR(Raw_Data!$AI45="Valid",Raw_Data!$AI45=0),SUM(Raw_Data!$F45:$AH45)&lt;&gt;0),"Missing","Valid")</f>
        <v>Valid</v>
      </c>
      <c r="M45" s="67" t="str">
        <f>IF(AND(OR(Raw_Data!$AJ45="",Raw_Data!$AJ45=0),SUM(Raw_Data!$F45:$AH45)&lt;&gt;0),"Missing","Valid")</f>
        <v>Valid</v>
      </c>
    </row>
    <row r="46" spans="1:13" ht="15.6">
      <c r="A46" s="50" t="str">
        <f>IF(Raw_Data!A46="","",Raw_Data!A46)</f>
        <v/>
      </c>
      <c r="B46" s="50" t="str">
        <f>IF(Raw_Data!B46="","",Raw_Data!B46)</f>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Valid</v>
      </c>
      <c r="L46" s="67" t="str">
        <f>IF(AND(OR(Raw_Data!$AI46="Valid",Raw_Data!$AI46=0),SUM(Raw_Data!$F46:$AH46)&lt;&gt;0),"Missing","Valid")</f>
        <v>Valid</v>
      </c>
      <c r="M46" s="67" t="str">
        <f>IF(AND(OR(Raw_Data!$AJ46="",Raw_Data!$AJ46=0),SUM(Raw_Data!$F46:$AH46)&lt;&gt;0),"Missing","Valid")</f>
        <v>Valid</v>
      </c>
    </row>
    <row r="47" spans="1:13" ht="13.8">
      <c r="A47" s="48" t="str">
        <f>IF(Raw_Data!A47="","",Raw_Data!A47)</f>
        <v/>
      </c>
      <c r="B47" s="66" t="str">
        <f>IF(Raw_Data!B47="","",Raw_Data!B47)</f>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Valid</v>
      </c>
      <c r="L47" s="67" t="str">
        <f>IF(AND(OR(Raw_Data!$AI47="Valid",Raw_Data!$AI47=0),SUM(Raw_Data!$F47:$AH47)&lt;&gt;0),"Missing","Valid")</f>
        <v>Valid</v>
      </c>
      <c r="M47" s="67" t="str">
        <f>IF(AND(OR(Raw_Data!$AJ47="",Raw_Data!$AJ47=0),SUM(Raw_Data!$F47:$AH47)&lt;&gt;0),"Missing","Valid")</f>
        <v>Valid</v>
      </c>
    </row>
    <row r="48" spans="1:13" ht="15.6">
      <c r="A48" s="50" t="str">
        <f>IF(Raw_Data!A48="","",Raw_Data!A48)</f>
        <v/>
      </c>
      <c r="B48" s="50" t="str">
        <f>IF(Raw_Data!B48="","",Raw_Data!B48)</f>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Valid</v>
      </c>
      <c r="L48" s="67" t="str">
        <f>IF(AND(OR(Raw_Data!$AI48="Valid",Raw_Data!$AI48=0),SUM(Raw_Data!$F48:$AH48)&lt;&gt;0),"Missing","Valid")</f>
        <v>Valid</v>
      </c>
      <c r="M48" s="67" t="str">
        <f>IF(AND(OR(Raw_Data!$AJ48="",Raw_Data!$AJ48=0),SUM(Raw_Data!$F48:$AH48)&lt;&gt;0),"Missing","Valid")</f>
        <v>Valid</v>
      </c>
    </row>
    <row r="49" spans="1:13" ht="13.8">
      <c r="A49" s="48" t="str">
        <f>IF(Raw_Data!A49="","",Raw_Data!A49)</f>
        <v/>
      </c>
      <c r="B49" s="66" t="str">
        <f>IF(Raw_Data!B49="","",Raw_Data!B49)</f>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Valid</v>
      </c>
      <c r="L49" s="67" t="str">
        <f>IF(AND(OR(Raw_Data!$AI49="Valid",Raw_Data!$AI49=0),SUM(Raw_Data!$F49:$AH49)&lt;&gt;0),"Missing","Valid")</f>
        <v>Valid</v>
      </c>
      <c r="M49" s="67" t="str">
        <f>IF(AND(OR(Raw_Data!$AJ49="",Raw_Data!$AJ49=0),SUM(Raw_Data!$F49:$AH49)&lt;&gt;0),"Missing","Valid")</f>
        <v>Valid</v>
      </c>
    </row>
    <row r="50" spans="1:13" ht="15.6">
      <c r="A50" s="50" t="str">
        <f>IF(Raw_Data!A50="","",Raw_Data!A50)</f>
        <v/>
      </c>
      <c r="B50" s="50" t="str">
        <f>IF(Raw_Data!B50="","",Raw_Data!B50)</f>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Valid</v>
      </c>
      <c r="L50" s="67" t="str">
        <f>IF(AND(OR(Raw_Data!$AI50="Valid",Raw_Data!$AI50=0),SUM(Raw_Data!$F50:$AH50)&lt;&gt;0),"Missing","Valid")</f>
        <v>Valid</v>
      </c>
      <c r="M50" s="67" t="str">
        <f>IF(AND(OR(Raw_Data!$AJ50="",Raw_Data!$AJ50=0),SUM(Raw_Data!$F50:$AH50)&lt;&gt;0),"Missing","Valid")</f>
        <v>Valid</v>
      </c>
    </row>
    <row r="51" spans="1:13" ht="13.8">
      <c r="A51" s="48" t="str">
        <f>IF(Raw_Data!A51="","",Raw_Data!A51)</f>
        <v/>
      </c>
      <c r="B51" s="66" t="str">
        <f>IF(Raw_Data!B51="","",Raw_Data!B51)</f>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Valid</v>
      </c>
      <c r="L51" s="67" t="str">
        <f>IF(AND(OR(Raw_Data!$AI51="Valid",Raw_Data!$AI51=0),SUM(Raw_Data!$F51:$AH51)&lt;&gt;0),"Missing","Valid")</f>
        <v>Valid</v>
      </c>
      <c r="M51" s="67" t="str">
        <f>IF(AND(OR(Raw_Data!$AJ51="",Raw_Data!$AJ51=0),SUM(Raw_Data!$F51:$AH51)&lt;&gt;0),"Missing","Valid")</f>
        <v>Valid</v>
      </c>
    </row>
    <row r="52" spans="1:13" ht="15.6">
      <c r="A52" s="50" t="str">
        <f>IF(Raw_Data!A52="","",Raw_Data!A52)</f>
        <v/>
      </c>
      <c r="B52" s="50" t="str">
        <f>IF(Raw_Data!B52="","",Raw_Data!B52)</f>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Valid</v>
      </c>
      <c r="L52" s="67" t="str">
        <f>IF(AND(OR(Raw_Data!$AI52="Valid",Raw_Data!$AI52=0),SUM(Raw_Data!$F52:$AH52)&lt;&gt;0),"Missing","Valid")</f>
        <v>Valid</v>
      </c>
      <c r="M52" s="67" t="str">
        <f>IF(AND(OR(Raw_Data!$AJ52="",Raw_Data!$AJ52=0),SUM(Raw_Data!$F52:$AH52)&lt;&gt;0),"Missing","Valid")</f>
        <v>Valid</v>
      </c>
    </row>
    <row r="53" spans="1:13" ht="13.8">
      <c r="A53" s="48" t="str">
        <f>IF(Raw_Data!A53="","",Raw_Data!A53)</f>
        <v/>
      </c>
      <c r="B53" s="66" t="str">
        <f>IF(Raw_Data!B53="","",Raw_Data!B53)</f>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Valid</v>
      </c>
      <c r="L53" s="67" t="str">
        <f>IF(AND(OR(Raw_Data!$AI53="Valid",Raw_Data!$AI53=0),SUM(Raw_Data!$F53:$AH53)&lt;&gt;0),"Missing","Valid")</f>
        <v>Valid</v>
      </c>
      <c r="M53" s="67" t="str">
        <f>IF(AND(OR(Raw_Data!$AJ53="",Raw_Data!$AJ53=0),SUM(Raw_Data!$F53:$AH53)&lt;&gt;0),"Missing","Valid")</f>
        <v>Valid</v>
      </c>
    </row>
    <row r="54" spans="1:13" ht="15.6">
      <c r="A54" s="50" t="str">
        <f>IF(Raw_Data!A54="","",Raw_Data!A54)</f>
        <v/>
      </c>
      <c r="B54" s="50" t="str">
        <f>IF(Raw_Data!B54="","",Raw_Data!B54)</f>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Valid</v>
      </c>
      <c r="L54" s="67" t="str">
        <f>IF(AND(OR(Raw_Data!$AI54="Valid",Raw_Data!$AI54=0),SUM(Raw_Data!$F54:$AH54)&lt;&gt;0),"Missing","Valid")</f>
        <v>Valid</v>
      </c>
      <c r="M54" s="67" t="str">
        <f>IF(AND(OR(Raw_Data!$AJ54="",Raw_Data!$AJ54=0),SUM(Raw_Data!$F54:$AH54)&lt;&gt;0),"Missing","Valid")</f>
        <v>Valid</v>
      </c>
    </row>
    <row r="55" spans="1:13" ht="13.8">
      <c r="A55" s="48" t="str">
        <f>IF(Raw_Data!A55="","",Raw_Data!A55)</f>
        <v/>
      </c>
      <c r="B55" s="66" t="str">
        <f>IF(Raw_Data!B55="","",Raw_Data!B55)</f>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Valid</v>
      </c>
      <c r="L55" s="67" t="str">
        <f>IF(AND(OR(Raw_Data!$AI55="Valid",Raw_Data!$AI55=0),SUM(Raw_Data!$F55:$AH55)&lt;&gt;0),"Missing","Valid")</f>
        <v>Valid</v>
      </c>
      <c r="M55" s="67" t="str">
        <f>IF(AND(OR(Raw_Data!$AJ55="",Raw_Data!$AJ55=0),SUM(Raw_Data!$F55:$AH55)&lt;&gt;0),"Missing","Valid")</f>
        <v>Valid</v>
      </c>
    </row>
    <row r="56" spans="1:13" ht="15.6">
      <c r="A56" s="50" t="str">
        <f>IF(Raw_Data!A56="","",Raw_Data!A56)</f>
        <v/>
      </c>
      <c r="B56" s="50" t="str">
        <f>IF(Raw_Data!B56="","",Raw_Data!B56)</f>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Valid</v>
      </c>
      <c r="L56" s="67" t="str">
        <f>IF(AND(OR(Raw_Data!$AI56="Valid",Raw_Data!$AI56=0),SUM(Raw_Data!$F56:$AH56)&lt;&gt;0),"Missing","Valid")</f>
        <v>Valid</v>
      </c>
      <c r="M56" s="67" t="str">
        <f>IF(AND(OR(Raw_Data!$AJ56="",Raw_Data!$AJ56=0),SUM(Raw_Data!$F56:$AH56)&lt;&gt;0),"Missing","Valid")</f>
        <v>Valid</v>
      </c>
    </row>
    <row r="57" spans="1:13" ht="13.8">
      <c r="A57" s="48" t="str">
        <f>IF(Raw_Data!A57="","",Raw_Data!A57)</f>
        <v/>
      </c>
      <c r="B57" s="66" t="str">
        <f>IF(Raw_Data!B57="","",Raw_Data!B57)</f>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Valid</v>
      </c>
      <c r="L57" s="67" t="str">
        <f>IF(AND(OR(Raw_Data!$AI57="Valid",Raw_Data!$AI57=0),SUM(Raw_Data!$F57:$AH57)&lt;&gt;0),"Missing","Valid")</f>
        <v>Valid</v>
      </c>
      <c r="M57" s="67" t="str">
        <f>IF(AND(OR(Raw_Data!$AJ57="",Raw_Data!$AJ57=0),SUM(Raw_Data!$F57:$AH57)&lt;&gt;0),"Missing","Valid")</f>
        <v>Valid</v>
      </c>
    </row>
    <row r="58" spans="1:13" ht="15.6">
      <c r="A58" s="50" t="str">
        <f>IF(Raw_Data!A58="","",Raw_Data!A58)</f>
        <v/>
      </c>
      <c r="B58" s="50" t="str">
        <f>IF(Raw_Data!B58="","",Raw_Data!B58)</f>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Valid</v>
      </c>
      <c r="L58" s="67" t="str">
        <f>IF(AND(OR(Raw_Data!$AI58="Valid",Raw_Data!$AI58=0),SUM(Raw_Data!$F58:$AH58)&lt;&gt;0),"Missing","Valid")</f>
        <v>Valid</v>
      </c>
      <c r="M58" s="67" t="str">
        <f>IF(AND(OR(Raw_Data!$AJ58="",Raw_Data!$AJ58=0),SUM(Raw_Data!$F58:$AH58)&lt;&gt;0),"Missing","Valid")</f>
        <v>Valid</v>
      </c>
    </row>
    <row r="59" spans="1:13" ht="13.8">
      <c r="A59" s="48" t="str">
        <f>IF(Raw_Data!A59="","",Raw_Data!A59)</f>
        <v/>
      </c>
      <c r="B59" s="66" t="str">
        <f>IF(Raw_Data!B59="","",Raw_Data!B59)</f>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Valid</v>
      </c>
      <c r="L59" s="67" t="str">
        <f>IF(AND(OR(Raw_Data!$AI59="Valid",Raw_Data!$AI59=0),SUM(Raw_Data!$F59:$AH59)&lt;&gt;0),"Missing","Valid")</f>
        <v>Valid</v>
      </c>
      <c r="M59" s="67" t="str">
        <f>IF(AND(OR(Raw_Data!$AJ59="",Raw_Data!$AJ59=0),SUM(Raw_Data!$F59:$AH59)&lt;&gt;0),"Missing","Valid")</f>
        <v>Valid</v>
      </c>
    </row>
    <row r="60" spans="1:13" ht="15.6">
      <c r="A60" s="50" t="str">
        <f>IF(Raw_Data!A60="","",Raw_Data!A60)</f>
        <v/>
      </c>
      <c r="B60" s="50" t="str">
        <f>IF(Raw_Data!B60="","",Raw_Data!B60)</f>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Valid</v>
      </c>
      <c r="L60" s="67" t="str">
        <f>IF(AND(OR(Raw_Data!$AI60="Valid",Raw_Data!$AI60=0),SUM(Raw_Data!$F60:$AH60)&lt;&gt;0),"Missing","Valid")</f>
        <v>Valid</v>
      </c>
      <c r="M60" s="67" t="str">
        <f>IF(AND(OR(Raw_Data!$AJ60="",Raw_Data!$AJ60=0),SUM(Raw_Data!$F60:$AH60)&lt;&gt;0),"Missing","Valid")</f>
        <v>Valid</v>
      </c>
    </row>
    <row r="61" spans="1:13" ht="13.8">
      <c r="A61" s="48" t="str">
        <f>IF(Raw_Data!A61="","",Raw_Data!A61)</f>
        <v/>
      </c>
      <c r="B61" s="66" t="str">
        <f>IF(Raw_Data!B61="","",Raw_Data!B61)</f>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Valid</v>
      </c>
      <c r="L61" s="67" t="str">
        <f>IF(AND(OR(Raw_Data!$AI61="Valid",Raw_Data!$AI61=0),SUM(Raw_Data!$F61:$AH61)&lt;&gt;0),"Missing","Valid")</f>
        <v>Valid</v>
      </c>
      <c r="M61" s="67" t="str">
        <f>IF(AND(OR(Raw_Data!$AJ61="",Raw_Data!$AJ61=0),SUM(Raw_Data!$F61:$AH61)&lt;&gt;0),"Missing","Valid")</f>
        <v>Valid</v>
      </c>
    </row>
    <row r="62" spans="1:13" ht="15.6">
      <c r="A62" s="50" t="str">
        <f>IF(Raw_Data!A62="","",Raw_Data!A62)</f>
        <v/>
      </c>
      <c r="B62" s="50" t="str">
        <f>IF(Raw_Data!B62="","",Raw_Data!B62)</f>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Valid</v>
      </c>
      <c r="L62" s="67" t="str">
        <f>IF(AND(OR(Raw_Data!$AI62="Valid",Raw_Data!$AI62=0),SUM(Raw_Data!$F62:$AH62)&lt;&gt;0),"Missing","Valid")</f>
        <v>Valid</v>
      </c>
      <c r="M62" s="67" t="str">
        <f>IF(AND(OR(Raw_Data!$AJ62="",Raw_Data!$AJ62=0),SUM(Raw_Data!$F62:$AH62)&lt;&gt;0),"Missing","Valid")</f>
        <v>Valid</v>
      </c>
    </row>
    <row r="63" spans="1:13" ht="13.8">
      <c r="A63" s="48" t="str">
        <f>IF(Raw_Data!A63="","",Raw_Data!A63)</f>
        <v/>
      </c>
      <c r="B63" s="66" t="str">
        <f>IF(Raw_Data!B63="","",Raw_Data!B63)</f>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Valid</v>
      </c>
      <c r="L63" s="67" t="str">
        <f>IF(AND(OR(Raw_Data!$AI63="Valid",Raw_Data!$AI63=0),SUM(Raw_Data!$F63:$AH63)&lt;&gt;0),"Missing","Valid")</f>
        <v>Valid</v>
      </c>
      <c r="M63" s="67" t="str">
        <f>IF(AND(OR(Raw_Data!$AJ63="",Raw_Data!$AJ63=0),SUM(Raw_Data!$F63:$AH63)&lt;&gt;0),"Missing","Valid")</f>
        <v>Valid</v>
      </c>
    </row>
    <row r="64" spans="1:13" ht="15.6">
      <c r="A64" s="50" t="str">
        <f>IF(Raw_Data!A64="","",Raw_Data!A64)</f>
        <v/>
      </c>
      <c r="B64" s="50"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IF(AND(OR(Raw_Data!$AJ64="",Raw_Data!$AJ64=0),SUM(Raw_Data!$F64:$AH64)&lt;&gt;0),"Missing","Valid")</f>
        <v>Valid</v>
      </c>
    </row>
    <row r="65" spans="1:13" ht="13.8">
      <c r="A65" s="48" t="str">
        <f>IF(Raw_Data!A65="","",Raw_Data!A65)</f>
        <v/>
      </c>
      <c r="B65" s="66"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IF(AND(OR(Raw_Data!$AJ65="",Raw_Data!$AJ65=0),SUM(Raw_Data!$F65:$AH65)&lt;&gt;0),"Missing","Valid")</f>
        <v>Valid</v>
      </c>
    </row>
    <row r="66" spans="1:13" ht="15.6">
      <c r="A66" s="50" t="str">
        <f>IF(Raw_Data!A66="","",Raw_Data!A66)</f>
        <v/>
      </c>
      <c r="B66" s="50"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IF(AND(OR(Raw_Data!$AJ66="",Raw_Data!$AJ66=0),SUM(Raw_Data!$F66:$AH66)&lt;&gt;0),"Missing","Valid")</f>
        <v>Valid</v>
      </c>
    </row>
    <row r="67" spans="1:13" ht="13.8">
      <c r="A67" s="48" t="str">
        <f>IF(Raw_Data!A67="","",Raw_Data!A67)</f>
        <v/>
      </c>
      <c r="B67" s="66"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IF(AND(OR(Raw_Data!$AJ67="",Raw_Data!$AJ67=0),SUM(Raw_Data!$F67:$AH67)&lt;&gt;0),"Missing","Valid")</f>
        <v>Valid</v>
      </c>
    </row>
    <row r="68" spans="1:13" ht="15.6">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3.8">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5.6">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3.8">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5.6">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3.8">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5.6">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3.8">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5.6">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3.8">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5.6">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3.8">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5.6">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3.8">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5.6">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3.8">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5.6">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3.8">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5.6">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3.8">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5.6">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3.8">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5.6">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3.8">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5.6">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3.8">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5.6">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3.8">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5.6">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3.8">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5.6">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3.8">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5.6">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3.8">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6">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3.8">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6">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3.8">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6">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3.8">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6">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3.8">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6">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3.8">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6">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3.8">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6">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3.8">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6">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3.8">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6">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3.8">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6">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3.8">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6">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3.8">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6">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3.8">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6">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3.8">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6">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3.8">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6">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3.8">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6">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3.8">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6">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3.8">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6">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3.8">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6">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3.8">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6">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3.8">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6">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3.8">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6">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3.8">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6">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3.8">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6">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3.8">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6">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3.8">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6">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3.8">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6">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3.8">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6">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3.8">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6">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3.8">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6">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3.8">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6">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3.8">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6">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3.8">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6">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3.8">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6">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3.8">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6">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3.8">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6">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3.8">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6">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3.8">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6">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3.8">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6">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3.8">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6">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3.8">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6">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3.8">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6">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3.8">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6">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3.8">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6">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3.8">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6">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3.8">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6">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3.8">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6">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3.8">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6">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3.8">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6">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3.8">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6">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3.8">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6">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3.8">
      <c r="A203" s="57"/>
      <c r="B203" s="58"/>
    </row>
    <row r="204" spans="1:13" ht="15.6">
      <c r="A204" s="56"/>
      <c r="B204" s="56"/>
    </row>
    <row r="205" spans="1:13" ht="13.8">
      <c r="A205" s="57"/>
      <c r="B205" s="58"/>
    </row>
    <row r="206" spans="1:13" ht="15.6">
      <c r="A206" s="56"/>
      <c r="B206" s="56"/>
    </row>
    <row r="207" spans="1:13" ht="13.8">
      <c r="A207" s="57"/>
      <c r="B207" s="58"/>
    </row>
    <row r="208" spans="1:13"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Gj+sysouEiZQTyh72E/gyNoxllTkJDVKSass2Rr7xdJ7XALm9fu3zSA+QdKZxy9+Z90pv0YzoePMShu1nywM4Q==" saltValue="+jr3xdwzOld8ZVv1DSTu1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5651-A561-4467-82E6-0BAEE140CE96}">
  <dimension ref="A1:C2"/>
  <sheetViews>
    <sheetView workbookViewId="0">
      <selection activeCell="L12" sqref="L12"/>
    </sheetView>
    <sheetView workbookViewId="1"/>
  </sheetViews>
  <sheetFormatPr defaultRowHeight="13.2"/>
  <sheetData>
    <row r="1" spans="1:3">
      <c r="A1" s="11" t="s">
        <v>431</v>
      </c>
      <c r="B1" s="11" t="s">
        <v>432</v>
      </c>
      <c r="C1" s="11" t="s">
        <v>433</v>
      </c>
    </row>
    <row r="2" spans="1:3">
      <c r="A2">
        <v>1</v>
      </c>
      <c r="B2" t="s">
        <v>428</v>
      </c>
      <c r="C2" s="11" t="s">
        <v>434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6640625" defaultRowHeight="13.2"/>
  <cols>
    <col min="1" max="1" width="29.6640625" style="18" customWidth="1"/>
    <col min="2" max="2" width="9.33203125" style="18" customWidth="1"/>
    <col min="3" max="3" width="8.6640625" customWidth="1"/>
    <col min="4" max="4" width="14.33203125" customWidth="1"/>
    <col min="5" max="5" width="37" customWidth="1"/>
    <col min="6" max="6" width="8.6640625" customWidth="1"/>
    <col min="7" max="7" width="20.33203125" customWidth="1"/>
    <col min="8" max="8" width="9.33203125" customWidth="1"/>
    <col min="9" max="9" width="12" customWidth="1"/>
    <col min="10" max="10" width="8.6640625" customWidth="1"/>
    <col min="11" max="11" width="21.44140625" style="14" customWidth="1"/>
    <col min="12" max="13" width="8.6640625" customWidth="1"/>
    <col min="14" max="14" width="18" customWidth="1"/>
    <col min="15" max="18" width="8.6640625" customWidth="1"/>
    <col min="19" max="19" width="13.33203125" customWidth="1"/>
    <col min="20" max="20" width="8.6640625" customWidth="1"/>
    <col min="21" max="21" width="37.44140625" customWidth="1"/>
    <col min="22" max="22" width="8.6640625" customWidth="1"/>
    <col min="23" max="23" width="20" customWidth="1"/>
    <col min="24" max="24" width="25.33203125" customWidth="1"/>
    <col min="25" max="25" width="13.6640625" customWidth="1"/>
    <col min="26" max="26" width="26.6640625" customWidth="1"/>
    <col min="27" max="27" width="18.44140625" customWidth="1"/>
    <col min="28" max="28" width="11.6640625" customWidth="1"/>
    <col min="29" max="29" width="19.441406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6" ma:contentTypeDescription="Create a new document." ma:contentTypeScope="" ma:versionID="caf0643bb60022adb941f4ca5bfbda96">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0a01eb3fce8d29da6b3a16533d080f41"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B7BF5AE-120A-495E-AA44-E209E7192A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25CF2B-980F-420D-9A68-6F1781951E5C}">
  <ds:schemaRefs>
    <ds:schemaRef ds:uri="http://schemas.microsoft.com/sharepoint/v3/contenttype/forms"/>
  </ds:schemaRefs>
</ds:datastoreItem>
</file>

<file path=customXml/itemProps3.xml><?xml version="1.0" encoding="utf-8"?>
<ds:datastoreItem xmlns:ds="http://schemas.openxmlformats.org/officeDocument/2006/customXml" ds:itemID="{C69692A1-4332-49BA-91E5-FB0502367C97}">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O'neil Williams</dc:creator>
  <cp:lastModifiedBy>Jen Rozier</cp:lastModifiedBy>
  <cp:revision/>
  <dcterms:created xsi:type="dcterms:W3CDTF">2014-05-23T13:00:49Z</dcterms:created>
  <dcterms:modified xsi:type="dcterms:W3CDTF">2023-09-15T14:47:41Z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