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4A6348E0-07F9-48D3-9411-C02944E6F372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8" i="1" l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W151" i="1"/>
  <c r="W148" i="1"/>
  <c r="P168" i="1"/>
  <c r="W168" i="1" s="1"/>
  <c r="P167" i="1"/>
  <c r="W167" i="1" s="1"/>
  <c r="P166" i="1"/>
  <c r="W166" i="1" s="1"/>
  <c r="P165" i="1"/>
  <c r="W165" i="1" s="1"/>
  <c r="P164" i="1"/>
  <c r="W164" i="1" s="1"/>
  <c r="P163" i="1"/>
  <c r="W163" i="1" s="1"/>
  <c r="P162" i="1"/>
  <c r="W162" i="1" s="1"/>
  <c r="P161" i="1"/>
  <c r="W161" i="1" s="1"/>
  <c r="P160" i="1"/>
  <c r="W160" i="1" s="1"/>
  <c r="P159" i="1"/>
  <c r="W159" i="1" s="1"/>
  <c r="P158" i="1"/>
  <c r="W158" i="1" s="1"/>
  <c r="P157" i="1"/>
  <c r="W157" i="1" s="1"/>
  <c r="P156" i="1"/>
  <c r="W156" i="1" s="1"/>
  <c r="P155" i="1"/>
  <c r="W155" i="1" s="1"/>
  <c r="P154" i="1"/>
  <c r="W154" i="1" s="1"/>
  <c r="P153" i="1"/>
  <c r="W153" i="1" s="1"/>
  <c r="P152" i="1"/>
  <c r="W152" i="1" s="1"/>
  <c r="P151" i="1"/>
  <c r="P150" i="1"/>
  <c r="W150" i="1" s="1"/>
  <c r="P149" i="1"/>
  <c r="W149" i="1" s="1"/>
  <c r="P148" i="1"/>
  <c r="P147" i="1"/>
  <c r="W147" i="1" s="1"/>
  <c r="P146" i="1"/>
  <c r="W146" i="1" s="1"/>
  <c r="P145" i="1"/>
  <c r="W145" i="1" s="1"/>
  <c r="P144" i="1"/>
  <c r="W144" i="1" s="1"/>
  <c r="P143" i="1"/>
  <c r="W143" i="1" s="1"/>
  <c r="P142" i="1"/>
  <c r="W142" i="1" s="1"/>
  <c r="P141" i="1"/>
  <c r="W141" i="1" s="1"/>
  <c r="P140" i="1"/>
  <c r="W140" i="1" s="1"/>
  <c r="P139" i="1"/>
  <c r="W139" i="1" s="1"/>
  <c r="AC176" i="1"/>
  <c r="AD176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5" i="1"/>
  <c r="AD174" i="1"/>
  <c r="P203" i="1"/>
  <c r="W203" i="1" s="1"/>
  <c r="P202" i="1"/>
  <c r="W202" i="1" s="1"/>
  <c r="P201" i="1"/>
  <c r="W201" i="1" s="1"/>
  <c r="P200" i="1"/>
  <c r="W200" i="1" s="1"/>
  <c r="P199" i="1"/>
  <c r="W199" i="1" s="1"/>
  <c r="P198" i="1"/>
  <c r="W198" i="1" s="1"/>
  <c r="P197" i="1"/>
  <c r="W197" i="1" s="1"/>
  <c r="P196" i="1"/>
  <c r="W196" i="1" s="1"/>
  <c r="P195" i="1"/>
  <c r="W195" i="1" s="1"/>
  <c r="P194" i="1"/>
  <c r="W194" i="1" s="1"/>
  <c r="P193" i="1"/>
  <c r="W193" i="1" s="1"/>
  <c r="P192" i="1"/>
  <c r="W192" i="1" s="1"/>
  <c r="P191" i="1"/>
  <c r="W191" i="1" s="1"/>
  <c r="P190" i="1"/>
  <c r="W190" i="1" s="1"/>
  <c r="P189" i="1"/>
  <c r="W189" i="1" s="1"/>
  <c r="P188" i="1"/>
  <c r="W188" i="1" s="1"/>
  <c r="P187" i="1"/>
  <c r="W187" i="1" s="1"/>
  <c r="P186" i="1"/>
  <c r="W186" i="1" s="1"/>
  <c r="P185" i="1"/>
  <c r="W185" i="1" s="1"/>
  <c r="P184" i="1"/>
  <c r="W184" i="1" s="1"/>
  <c r="P183" i="1"/>
  <c r="W183" i="1" s="1"/>
  <c r="P182" i="1"/>
  <c r="W182" i="1" s="1"/>
  <c r="P181" i="1"/>
  <c r="W181" i="1" s="1"/>
  <c r="P180" i="1"/>
  <c r="W180" i="1" s="1"/>
  <c r="P179" i="1"/>
  <c r="W179" i="1" s="1"/>
  <c r="P178" i="1"/>
  <c r="W178" i="1" s="1"/>
  <c r="P177" i="1"/>
  <c r="W177" i="1" s="1"/>
  <c r="P176" i="1"/>
  <c r="W176" i="1" s="1"/>
  <c r="P175" i="1"/>
  <c r="W175" i="1" s="1"/>
  <c r="P174" i="1"/>
  <c r="P133" i="1"/>
  <c r="W133" i="1" s="1"/>
  <c r="P132" i="1"/>
  <c r="P131" i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W118" i="1" s="1"/>
  <c r="P117" i="1"/>
  <c r="W117" i="1" s="1"/>
  <c r="P116" i="1"/>
  <c r="P115" i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W102" i="1" s="1"/>
  <c r="P101" i="1"/>
  <c r="W101" i="1" s="1"/>
  <c r="P100" i="1"/>
  <c r="P99" i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W86" i="1" s="1"/>
  <c r="P85" i="1"/>
  <c r="W85" i="1" s="1"/>
  <c r="P84" i="1"/>
  <c r="W84" i="1" s="1"/>
  <c r="P83" i="1"/>
  <c r="W83" i="1" s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W132" i="1"/>
  <c r="W131" i="1"/>
  <c r="W116" i="1"/>
  <c r="W115" i="1"/>
  <c r="W100" i="1"/>
  <c r="W99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O39" i="1"/>
  <c r="V39" i="1" s="1"/>
  <c r="W53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5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" i="1"/>
  <c r="AC4" i="1"/>
  <c r="P20" i="1"/>
  <c r="W20" i="1" s="1"/>
  <c r="P10" i="1"/>
  <c r="W10" i="1" s="1"/>
  <c r="P5" i="1"/>
  <c r="W5" i="1" s="1"/>
  <c r="P4" i="1"/>
  <c r="W4" i="1" s="1"/>
  <c r="O13" i="1"/>
  <c r="V13" i="1" s="1"/>
  <c r="O7" i="1"/>
  <c r="V7" i="1" s="1"/>
  <c r="O4" i="1"/>
  <c r="V4" i="1" s="1"/>
  <c r="P33" i="1"/>
  <c r="W33" i="1" s="1"/>
  <c r="P32" i="1"/>
  <c r="W32" i="1" s="1"/>
  <c r="P31" i="1"/>
  <c r="W31" i="1" s="1"/>
  <c r="P30" i="1"/>
  <c r="W30" i="1" s="1"/>
  <c r="P29" i="1"/>
  <c r="W29" i="1" s="1"/>
  <c r="P28" i="1"/>
  <c r="W28" i="1" s="1"/>
  <c r="P27" i="1"/>
  <c r="W27" i="1" s="1"/>
  <c r="P26" i="1"/>
  <c r="W26" i="1" s="1"/>
  <c r="P25" i="1"/>
  <c r="W25" i="1" s="1"/>
  <c r="P24" i="1"/>
  <c r="W24" i="1" s="1"/>
  <c r="P23" i="1"/>
  <c r="W23" i="1" s="1"/>
  <c r="P22" i="1"/>
  <c r="W22" i="1" s="1"/>
  <c r="P21" i="1"/>
  <c r="W21" i="1" s="1"/>
  <c r="P19" i="1"/>
  <c r="W19" i="1" s="1"/>
  <c r="P18" i="1"/>
  <c r="W18" i="1" s="1"/>
  <c r="P17" i="1"/>
  <c r="W17" i="1" s="1"/>
  <c r="P16" i="1"/>
  <c r="W16" i="1" s="1"/>
  <c r="P15" i="1"/>
  <c r="W15" i="1" s="1"/>
  <c r="P14" i="1"/>
  <c r="W14" i="1" s="1"/>
  <c r="P13" i="1"/>
  <c r="W13" i="1" s="1"/>
  <c r="P12" i="1"/>
  <c r="W12" i="1" s="1"/>
  <c r="P11" i="1"/>
  <c r="W11" i="1" s="1"/>
  <c r="P9" i="1"/>
  <c r="W9" i="1" s="1"/>
  <c r="P8" i="1"/>
  <c r="W8" i="1" s="1"/>
  <c r="P7" i="1"/>
  <c r="W7" i="1" s="1"/>
  <c r="P6" i="1"/>
  <c r="W6" i="1" s="1"/>
  <c r="O5" i="1"/>
  <c r="V5" i="1" s="1"/>
  <c r="N41" i="1"/>
  <c r="O41" i="1"/>
  <c r="V41" i="1" s="1"/>
  <c r="N42" i="1"/>
  <c r="O42" i="1"/>
  <c r="V42" i="1" s="1"/>
  <c r="N43" i="1"/>
  <c r="O43" i="1"/>
  <c r="V43" i="1" s="1"/>
  <c r="N44" i="1"/>
  <c r="O44" i="1"/>
  <c r="N45" i="1"/>
  <c r="O45" i="1"/>
  <c r="V45" i="1" s="1"/>
  <c r="N46" i="1"/>
  <c r="O46" i="1"/>
  <c r="V46" i="1" s="1"/>
  <c r="N47" i="1"/>
  <c r="O47" i="1"/>
  <c r="V47" i="1" s="1"/>
  <c r="N48" i="1"/>
  <c r="O48" i="1"/>
  <c r="V48" i="1" s="1"/>
  <c r="N49" i="1"/>
  <c r="O49" i="1"/>
  <c r="V49" i="1" s="1"/>
  <c r="N50" i="1"/>
  <c r="O50" i="1"/>
  <c r="V50" i="1" s="1"/>
  <c r="N51" i="1"/>
  <c r="O51" i="1"/>
  <c r="V51" i="1" s="1"/>
  <c r="N52" i="1"/>
  <c r="O52" i="1"/>
  <c r="N53" i="1"/>
  <c r="O53" i="1"/>
  <c r="V53" i="1" s="1"/>
  <c r="N54" i="1"/>
  <c r="O54" i="1"/>
  <c r="V54" i="1" s="1"/>
  <c r="N55" i="1"/>
  <c r="O55" i="1"/>
  <c r="V55" i="1" s="1"/>
  <c r="N56" i="1"/>
  <c r="O56" i="1"/>
  <c r="V56" i="1" s="1"/>
  <c r="N57" i="1"/>
  <c r="O57" i="1"/>
  <c r="V57" i="1" s="1"/>
  <c r="N58" i="1"/>
  <c r="O58" i="1"/>
  <c r="V58" i="1" s="1"/>
  <c r="N59" i="1"/>
  <c r="O59" i="1"/>
  <c r="V59" i="1" s="1"/>
  <c r="N60" i="1"/>
  <c r="O60" i="1"/>
  <c r="V60" i="1" s="1"/>
  <c r="N61" i="1"/>
  <c r="O61" i="1"/>
  <c r="V61" i="1" s="1"/>
  <c r="N62" i="1"/>
  <c r="O62" i="1"/>
  <c r="V62" i="1" s="1"/>
  <c r="N63" i="1"/>
  <c r="O63" i="1"/>
  <c r="V63" i="1" s="1"/>
  <c r="N64" i="1"/>
  <c r="O64" i="1"/>
  <c r="V64" i="1" s="1"/>
  <c r="N65" i="1"/>
  <c r="O65" i="1"/>
  <c r="V65" i="1" s="1"/>
  <c r="N66" i="1"/>
  <c r="O66" i="1"/>
  <c r="V66" i="1" s="1"/>
  <c r="N67" i="1"/>
  <c r="O67" i="1"/>
  <c r="V67" i="1" s="1"/>
  <c r="N68" i="1"/>
  <c r="O68" i="1"/>
  <c r="V68" i="1" s="1"/>
  <c r="N40" i="1"/>
  <c r="O40" i="1"/>
  <c r="V40" i="1" s="1"/>
  <c r="M40" i="1"/>
  <c r="M3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O6" i="1"/>
  <c r="V6" i="1" s="1"/>
  <c r="O8" i="1"/>
  <c r="V8" i="1" s="1"/>
  <c r="O9" i="1"/>
  <c r="V9" i="1" s="1"/>
  <c r="O10" i="1"/>
  <c r="V10" i="1" s="1"/>
  <c r="O11" i="1"/>
  <c r="V11" i="1" s="1"/>
  <c r="O12" i="1"/>
  <c r="V12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39" i="1"/>
  <c r="V44" i="1"/>
  <c r="V5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74" i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V93" i="1" s="1"/>
  <c r="O94" i="1"/>
  <c r="V94" i="1" s="1"/>
  <c r="O95" i="1"/>
  <c r="V95" i="1" s="1"/>
  <c r="O96" i="1"/>
  <c r="V96" i="1" s="1"/>
  <c r="O97" i="1"/>
  <c r="V97" i="1" s="1"/>
  <c r="O98" i="1"/>
  <c r="V98" i="1" s="1"/>
  <c r="O99" i="1"/>
  <c r="V99" i="1" s="1"/>
  <c r="O100" i="1"/>
  <c r="V100" i="1" s="1"/>
  <c r="O101" i="1"/>
  <c r="V101" i="1" s="1"/>
  <c r="O102" i="1"/>
  <c r="V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111" i="1"/>
  <c r="V111" i="1" s="1"/>
  <c r="O112" i="1"/>
  <c r="V112" i="1" s="1"/>
  <c r="O113" i="1"/>
  <c r="V113" i="1" s="1"/>
  <c r="O114" i="1"/>
  <c r="V114" i="1" s="1"/>
  <c r="O115" i="1"/>
  <c r="V115" i="1" s="1"/>
  <c r="O116" i="1"/>
  <c r="V116" i="1" s="1"/>
  <c r="O117" i="1"/>
  <c r="V117" i="1" s="1"/>
  <c r="O118" i="1"/>
  <c r="V118" i="1" s="1"/>
  <c r="O119" i="1"/>
  <c r="V119" i="1" s="1"/>
  <c r="O120" i="1"/>
  <c r="V120" i="1" s="1"/>
  <c r="O121" i="1"/>
  <c r="V121" i="1" s="1"/>
  <c r="O122" i="1"/>
  <c r="V122" i="1" s="1"/>
  <c r="O123" i="1"/>
  <c r="V123" i="1" s="1"/>
  <c r="O124" i="1"/>
  <c r="V124" i="1" s="1"/>
  <c r="O125" i="1"/>
  <c r="V125" i="1" s="1"/>
  <c r="O126" i="1"/>
  <c r="V126" i="1" s="1"/>
  <c r="O127" i="1"/>
  <c r="V127" i="1" s="1"/>
  <c r="O128" i="1"/>
  <c r="V128" i="1" s="1"/>
  <c r="O129" i="1"/>
  <c r="V129" i="1" s="1"/>
  <c r="O130" i="1"/>
  <c r="V130" i="1" s="1"/>
  <c r="O131" i="1"/>
  <c r="V131" i="1" s="1"/>
  <c r="O132" i="1"/>
  <c r="V132" i="1" s="1"/>
  <c r="O133" i="1"/>
  <c r="V133" i="1" s="1"/>
  <c r="O75" i="1"/>
  <c r="V75" i="1" s="1"/>
  <c r="O74" i="1"/>
  <c r="V74" i="1" s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9" i="1"/>
  <c r="O141" i="1"/>
  <c r="V141" i="1" s="1"/>
  <c r="O142" i="1"/>
  <c r="V142" i="1" s="1"/>
  <c r="O143" i="1"/>
  <c r="V143" i="1" s="1"/>
  <c r="O144" i="1"/>
  <c r="V144" i="1" s="1"/>
  <c r="O145" i="1"/>
  <c r="V145" i="1" s="1"/>
  <c r="O146" i="1"/>
  <c r="V146" i="1" s="1"/>
  <c r="O147" i="1"/>
  <c r="V147" i="1" s="1"/>
  <c r="O148" i="1"/>
  <c r="V148" i="1" s="1"/>
  <c r="O149" i="1"/>
  <c r="V149" i="1" s="1"/>
  <c r="O150" i="1"/>
  <c r="V150" i="1" s="1"/>
  <c r="O151" i="1"/>
  <c r="V151" i="1" s="1"/>
  <c r="O152" i="1"/>
  <c r="V152" i="1" s="1"/>
  <c r="O153" i="1"/>
  <c r="V153" i="1" s="1"/>
  <c r="O154" i="1"/>
  <c r="V154" i="1" s="1"/>
  <c r="O155" i="1"/>
  <c r="V155" i="1" s="1"/>
  <c r="O156" i="1"/>
  <c r="V156" i="1" s="1"/>
  <c r="O157" i="1"/>
  <c r="V157" i="1" s="1"/>
  <c r="O158" i="1"/>
  <c r="V158" i="1" s="1"/>
  <c r="O159" i="1"/>
  <c r="V159" i="1" s="1"/>
  <c r="O160" i="1"/>
  <c r="V160" i="1" s="1"/>
  <c r="O161" i="1"/>
  <c r="V161" i="1" s="1"/>
  <c r="O162" i="1"/>
  <c r="V162" i="1" s="1"/>
  <c r="O163" i="1"/>
  <c r="V163" i="1" s="1"/>
  <c r="O164" i="1"/>
  <c r="V164" i="1" s="1"/>
  <c r="O165" i="1"/>
  <c r="V165" i="1" s="1"/>
  <c r="O166" i="1"/>
  <c r="V166" i="1" s="1"/>
  <c r="O167" i="1"/>
  <c r="V167" i="1" s="1"/>
  <c r="O168" i="1"/>
  <c r="V168" i="1" s="1"/>
  <c r="O140" i="1"/>
  <c r="V140" i="1" s="1"/>
  <c r="O139" i="1"/>
  <c r="V139" i="1" s="1"/>
  <c r="L175" i="1"/>
  <c r="S175" i="1" s="1"/>
  <c r="M175" i="1"/>
  <c r="N175" i="1"/>
  <c r="U175" i="1" s="1"/>
  <c r="O175" i="1"/>
  <c r="L176" i="1"/>
  <c r="S176" i="1" s="1"/>
  <c r="M176" i="1"/>
  <c r="N176" i="1"/>
  <c r="U176" i="1" s="1"/>
  <c r="O176" i="1"/>
  <c r="V176" i="1" s="1"/>
  <c r="L177" i="1"/>
  <c r="S177" i="1" s="1"/>
  <c r="M177" i="1"/>
  <c r="T177" i="1" s="1"/>
  <c r="N177" i="1"/>
  <c r="O177" i="1"/>
  <c r="V177" i="1" s="1"/>
  <c r="L178" i="1"/>
  <c r="S178" i="1" s="1"/>
  <c r="M178" i="1"/>
  <c r="T178" i="1" s="1"/>
  <c r="N178" i="1"/>
  <c r="U178" i="1" s="1"/>
  <c r="O178" i="1"/>
  <c r="V178" i="1" s="1"/>
  <c r="L179" i="1"/>
  <c r="S179" i="1" s="1"/>
  <c r="M179" i="1"/>
  <c r="T179" i="1" s="1"/>
  <c r="N179" i="1"/>
  <c r="O179" i="1"/>
  <c r="V179" i="1" s="1"/>
  <c r="L180" i="1"/>
  <c r="S180" i="1" s="1"/>
  <c r="M180" i="1"/>
  <c r="T180" i="1" s="1"/>
  <c r="N180" i="1"/>
  <c r="U180" i="1" s="1"/>
  <c r="O180" i="1"/>
  <c r="V180" i="1" s="1"/>
  <c r="L181" i="1"/>
  <c r="S181" i="1" s="1"/>
  <c r="M181" i="1"/>
  <c r="T181" i="1" s="1"/>
  <c r="N181" i="1"/>
  <c r="U181" i="1" s="1"/>
  <c r="O181" i="1"/>
  <c r="V181" i="1" s="1"/>
  <c r="L182" i="1"/>
  <c r="S182" i="1" s="1"/>
  <c r="M182" i="1"/>
  <c r="T182" i="1" s="1"/>
  <c r="N182" i="1"/>
  <c r="O182" i="1"/>
  <c r="V182" i="1" s="1"/>
  <c r="L183" i="1"/>
  <c r="S183" i="1" s="1"/>
  <c r="M183" i="1"/>
  <c r="T183" i="1" s="1"/>
  <c r="N183" i="1"/>
  <c r="U183" i="1" s="1"/>
  <c r="O183" i="1"/>
  <c r="V183" i="1" s="1"/>
  <c r="L184" i="1"/>
  <c r="S184" i="1" s="1"/>
  <c r="M184" i="1"/>
  <c r="T184" i="1" s="1"/>
  <c r="N184" i="1"/>
  <c r="U184" i="1" s="1"/>
  <c r="O184" i="1"/>
  <c r="V184" i="1" s="1"/>
  <c r="L185" i="1"/>
  <c r="S185" i="1" s="1"/>
  <c r="M185" i="1"/>
  <c r="T185" i="1" s="1"/>
  <c r="N185" i="1"/>
  <c r="O185" i="1"/>
  <c r="V185" i="1" s="1"/>
  <c r="L186" i="1"/>
  <c r="S186" i="1" s="1"/>
  <c r="M186" i="1"/>
  <c r="T186" i="1" s="1"/>
  <c r="N186" i="1"/>
  <c r="U186" i="1" s="1"/>
  <c r="O186" i="1"/>
  <c r="V186" i="1" s="1"/>
  <c r="L187" i="1"/>
  <c r="S187" i="1" s="1"/>
  <c r="M187" i="1"/>
  <c r="T187" i="1" s="1"/>
  <c r="N187" i="1"/>
  <c r="O187" i="1"/>
  <c r="V187" i="1" s="1"/>
  <c r="L188" i="1"/>
  <c r="S188" i="1" s="1"/>
  <c r="M188" i="1"/>
  <c r="T188" i="1" s="1"/>
  <c r="N188" i="1"/>
  <c r="U188" i="1" s="1"/>
  <c r="O188" i="1"/>
  <c r="V188" i="1" s="1"/>
  <c r="L189" i="1"/>
  <c r="S189" i="1" s="1"/>
  <c r="M189" i="1"/>
  <c r="T189" i="1" s="1"/>
  <c r="N189" i="1"/>
  <c r="U189" i="1" s="1"/>
  <c r="O189" i="1"/>
  <c r="V189" i="1" s="1"/>
  <c r="L190" i="1"/>
  <c r="S190" i="1" s="1"/>
  <c r="M190" i="1"/>
  <c r="T190" i="1" s="1"/>
  <c r="N190" i="1"/>
  <c r="U190" i="1" s="1"/>
  <c r="O190" i="1"/>
  <c r="V190" i="1" s="1"/>
  <c r="L191" i="1"/>
  <c r="S191" i="1" s="1"/>
  <c r="M191" i="1"/>
  <c r="T191" i="1" s="1"/>
  <c r="N191" i="1"/>
  <c r="U191" i="1" s="1"/>
  <c r="O191" i="1"/>
  <c r="V191" i="1" s="1"/>
  <c r="L192" i="1"/>
  <c r="S192" i="1" s="1"/>
  <c r="M192" i="1"/>
  <c r="T192" i="1" s="1"/>
  <c r="N192" i="1"/>
  <c r="U192" i="1" s="1"/>
  <c r="O192" i="1"/>
  <c r="V192" i="1" s="1"/>
  <c r="L193" i="1"/>
  <c r="S193" i="1" s="1"/>
  <c r="M193" i="1"/>
  <c r="T193" i="1" s="1"/>
  <c r="N193" i="1"/>
  <c r="U193" i="1" s="1"/>
  <c r="O193" i="1"/>
  <c r="V193" i="1" s="1"/>
  <c r="L194" i="1"/>
  <c r="S194" i="1" s="1"/>
  <c r="M194" i="1"/>
  <c r="T194" i="1" s="1"/>
  <c r="N194" i="1"/>
  <c r="U194" i="1" s="1"/>
  <c r="O194" i="1"/>
  <c r="V194" i="1" s="1"/>
  <c r="L195" i="1"/>
  <c r="S195" i="1" s="1"/>
  <c r="M195" i="1"/>
  <c r="T195" i="1" s="1"/>
  <c r="N195" i="1"/>
  <c r="U195" i="1" s="1"/>
  <c r="O195" i="1"/>
  <c r="V195" i="1" s="1"/>
  <c r="L196" i="1"/>
  <c r="S196" i="1" s="1"/>
  <c r="M196" i="1"/>
  <c r="T196" i="1" s="1"/>
  <c r="N196" i="1"/>
  <c r="U196" i="1" s="1"/>
  <c r="O196" i="1"/>
  <c r="V196" i="1" s="1"/>
  <c r="L197" i="1"/>
  <c r="S197" i="1" s="1"/>
  <c r="M197" i="1"/>
  <c r="T197" i="1" s="1"/>
  <c r="N197" i="1"/>
  <c r="U197" i="1" s="1"/>
  <c r="O197" i="1"/>
  <c r="V197" i="1" s="1"/>
  <c r="L198" i="1"/>
  <c r="S198" i="1" s="1"/>
  <c r="M198" i="1"/>
  <c r="T198" i="1" s="1"/>
  <c r="N198" i="1"/>
  <c r="U198" i="1" s="1"/>
  <c r="O198" i="1"/>
  <c r="V198" i="1" s="1"/>
  <c r="L199" i="1"/>
  <c r="S199" i="1" s="1"/>
  <c r="M199" i="1"/>
  <c r="T199" i="1" s="1"/>
  <c r="N199" i="1"/>
  <c r="U199" i="1" s="1"/>
  <c r="O199" i="1"/>
  <c r="V199" i="1" s="1"/>
  <c r="L200" i="1"/>
  <c r="S200" i="1" s="1"/>
  <c r="M200" i="1"/>
  <c r="T200" i="1" s="1"/>
  <c r="N200" i="1"/>
  <c r="U200" i="1" s="1"/>
  <c r="O200" i="1"/>
  <c r="V200" i="1" s="1"/>
  <c r="L201" i="1"/>
  <c r="S201" i="1" s="1"/>
  <c r="M201" i="1"/>
  <c r="T201" i="1" s="1"/>
  <c r="N201" i="1"/>
  <c r="U201" i="1" s="1"/>
  <c r="O201" i="1"/>
  <c r="V201" i="1" s="1"/>
  <c r="L202" i="1"/>
  <c r="S202" i="1" s="1"/>
  <c r="M202" i="1"/>
  <c r="T202" i="1" s="1"/>
  <c r="N202" i="1"/>
  <c r="U202" i="1" s="1"/>
  <c r="O202" i="1"/>
  <c r="V202" i="1" s="1"/>
  <c r="L203" i="1"/>
  <c r="S203" i="1" s="1"/>
  <c r="M203" i="1"/>
  <c r="T203" i="1" s="1"/>
  <c r="N203" i="1"/>
  <c r="U203" i="1" s="1"/>
  <c r="O203" i="1"/>
  <c r="V203" i="1" s="1"/>
  <c r="K201" i="1"/>
  <c r="R201" i="1" s="1"/>
  <c r="K192" i="1"/>
  <c r="R192" i="1" s="1"/>
  <c r="AC174" i="1"/>
  <c r="AC175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Z174" i="1"/>
  <c r="AA174" i="1"/>
  <c r="AB174" i="1"/>
  <c r="Y174" i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2" i="1"/>
  <c r="R202" i="1" s="1"/>
  <c r="K203" i="1"/>
  <c r="R203" i="1" s="1"/>
  <c r="K175" i="1"/>
  <c r="R175" i="1" s="1"/>
  <c r="O174" i="1"/>
  <c r="V174" i="1" s="1"/>
  <c r="N174" i="1"/>
  <c r="M174" i="1"/>
  <c r="L174" i="1"/>
  <c r="K174" i="1"/>
  <c r="HT202" i="1"/>
  <c r="HS202" i="1"/>
  <c r="HR202" i="1"/>
  <c r="HQ202" i="1"/>
  <c r="HH202" i="1"/>
  <c r="HN202" i="1" s="1"/>
  <c r="HG202" i="1"/>
  <c r="HM202" i="1" s="1"/>
  <c r="HF202" i="1"/>
  <c r="HL202" i="1" s="1"/>
  <c r="HE202" i="1"/>
  <c r="HK202" i="1" s="1"/>
  <c r="HT201" i="1"/>
  <c r="HS201" i="1"/>
  <c r="HR201" i="1"/>
  <c r="HQ201" i="1"/>
  <c r="HH201" i="1"/>
  <c r="HN201" i="1" s="1"/>
  <c r="HG201" i="1"/>
  <c r="HM201" i="1" s="1"/>
  <c r="HF201" i="1"/>
  <c r="HL201" i="1" s="1"/>
  <c r="HE201" i="1"/>
  <c r="HK201" i="1" s="1"/>
  <c r="HT200" i="1"/>
  <c r="HS200" i="1"/>
  <c r="HR200" i="1"/>
  <c r="HQ200" i="1"/>
  <c r="HH200" i="1"/>
  <c r="HN200" i="1" s="1"/>
  <c r="HG200" i="1"/>
  <c r="HM200" i="1" s="1"/>
  <c r="HF200" i="1"/>
  <c r="HL200" i="1" s="1"/>
  <c r="HE200" i="1"/>
  <c r="HK200" i="1" s="1"/>
  <c r="HT199" i="1"/>
  <c r="HS199" i="1"/>
  <c r="HR199" i="1"/>
  <c r="HQ199" i="1"/>
  <c r="HH199" i="1"/>
  <c r="HN199" i="1" s="1"/>
  <c r="HG199" i="1"/>
  <c r="HM199" i="1" s="1"/>
  <c r="HF199" i="1"/>
  <c r="HL199" i="1" s="1"/>
  <c r="HE199" i="1"/>
  <c r="HK199" i="1" s="1"/>
  <c r="HT198" i="1"/>
  <c r="HS198" i="1"/>
  <c r="HR198" i="1"/>
  <c r="HQ198" i="1"/>
  <c r="HH198" i="1"/>
  <c r="HN198" i="1" s="1"/>
  <c r="HG198" i="1"/>
  <c r="HM198" i="1" s="1"/>
  <c r="HF198" i="1"/>
  <c r="HL198" i="1" s="1"/>
  <c r="HE198" i="1"/>
  <c r="HK198" i="1" s="1"/>
  <c r="HT197" i="1"/>
  <c r="HS197" i="1"/>
  <c r="HR197" i="1"/>
  <c r="HQ197" i="1"/>
  <c r="HH197" i="1"/>
  <c r="HN197" i="1" s="1"/>
  <c r="HG197" i="1"/>
  <c r="HM197" i="1" s="1"/>
  <c r="HF197" i="1"/>
  <c r="HL197" i="1" s="1"/>
  <c r="HE197" i="1"/>
  <c r="HK197" i="1" s="1"/>
  <c r="HT196" i="1"/>
  <c r="HS196" i="1"/>
  <c r="HR196" i="1"/>
  <c r="HQ196" i="1"/>
  <c r="HH196" i="1"/>
  <c r="HN196" i="1" s="1"/>
  <c r="HG196" i="1"/>
  <c r="HM196" i="1" s="1"/>
  <c r="HF196" i="1"/>
  <c r="HL196" i="1" s="1"/>
  <c r="HE196" i="1"/>
  <c r="HK196" i="1" s="1"/>
  <c r="HT195" i="1"/>
  <c r="HS195" i="1"/>
  <c r="HR195" i="1"/>
  <c r="HQ195" i="1"/>
  <c r="HH195" i="1"/>
  <c r="HN195" i="1" s="1"/>
  <c r="HG195" i="1"/>
  <c r="HM195" i="1" s="1"/>
  <c r="HF195" i="1"/>
  <c r="HL195" i="1" s="1"/>
  <c r="HE195" i="1"/>
  <c r="HK195" i="1" s="1"/>
  <c r="HT194" i="1"/>
  <c r="HS194" i="1"/>
  <c r="HR194" i="1"/>
  <c r="HQ194" i="1"/>
  <c r="HH194" i="1"/>
  <c r="HN194" i="1" s="1"/>
  <c r="HG194" i="1"/>
  <c r="HM194" i="1" s="1"/>
  <c r="HF194" i="1"/>
  <c r="HL194" i="1" s="1"/>
  <c r="HE194" i="1"/>
  <c r="HK194" i="1" s="1"/>
  <c r="HT193" i="1"/>
  <c r="HS193" i="1"/>
  <c r="HR193" i="1"/>
  <c r="HQ193" i="1"/>
  <c r="HH193" i="1"/>
  <c r="HN193" i="1" s="1"/>
  <c r="HG193" i="1"/>
  <c r="HM193" i="1" s="1"/>
  <c r="HF193" i="1"/>
  <c r="HL193" i="1" s="1"/>
  <c r="HE193" i="1"/>
  <c r="HK193" i="1" s="1"/>
  <c r="HT192" i="1"/>
  <c r="HS192" i="1"/>
  <c r="HR192" i="1"/>
  <c r="HQ192" i="1"/>
  <c r="HH192" i="1"/>
  <c r="HN192" i="1" s="1"/>
  <c r="HG192" i="1"/>
  <c r="HM192" i="1" s="1"/>
  <c r="HF192" i="1"/>
  <c r="HL192" i="1" s="1"/>
  <c r="HE192" i="1"/>
  <c r="HK192" i="1" s="1"/>
  <c r="HT191" i="1"/>
  <c r="HS191" i="1"/>
  <c r="HR191" i="1"/>
  <c r="HQ191" i="1"/>
  <c r="HH191" i="1"/>
  <c r="HN191" i="1" s="1"/>
  <c r="HG191" i="1"/>
  <c r="HM191" i="1" s="1"/>
  <c r="HF191" i="1"/>
  <c r="HL191" i="1" s="1"/>
  <c r="HE191" i="1"/>
  <c r="HK191" i="1" s="1"/>
  <c r="HT190" i="1"/>
  <c r="HS190" i="1"/>
  <c r="HR190" i="1"/>
  <c r="HQ190" i="1"/>
  <c r="HH190" i="1"/>
  <c r="HN190" i="1" s="1"/>
  <c r="HG190" i="1"/>
  <c r="HM190" i="1" s="1"/>
  <c r="HF190" i="1"/>
  <c r="HL190" i="1" s="1"/>
  <c r="HE190" i="1"/>
  <c r="HK190" i="1" s="1"/>
  <c r="HT189" i="1"/>
  <c r="HS189" i="1"/>
  <c r="HR189" i="1"/>
  <c r="HQ189" i="1"/>
  <c r="HH189" i="1"/>
  <c r="HN189" i="1" s="1"/>
  <c r="HG189" i="1"/>
  <c r="HM189" i="1" s="1"/>
  <c r="HF189" i="1"/>
  <c r="HL189" i="1" s="1"/>
  <c r="HE189" i="1"/>
  <c r="HK189" i="1" s="1"/>
  <c r="HT188" i="1"/>
  <c r="HS188" i="1"/>
  <c r="HR188" i="1"/>
  <c r="HQ188" i="1"/>
  <c r="HH188" i="1"/>
  <c r="HN188" i="1" s="1"/>
  <c r="HG188" i="1"/>
  <c r="HM188" i="1" s="1"/>
  <c r="HF188" i="1"/>
  <c r="HL188" i="1" s="1"/>
  <c r="HE188" i="1"/>
  <c r="HK188" i="1" s="1"/>
  <c r="HT187" i="1"/>
  <c r="HS187" i="1"/>
  <c r="HR187" i="1"/>
  <c r="HQ187" i="1"/>
  <c r="HH187" i="1"/>
  <c r="HN187" i="1" s="1"/>
  <c r="HG187" i="1"/>
  <c r="HM187" i="1" s="1"/>
  <c r="HF187" i="1"/>
  <c r="HL187" i="1" s="1"/>
  <c r="HE187" i="1"/>
  <c r="HK187" i="1" s="1"/>
  <c r="HT186" i="1"/>
  <c r="HS186" i="1"/>
  <c r="HR186" i="1"/>
  <c r="HQ186" i="1"/>
  <c r="HH186" i="1"/>
  <c r="HN186" i="1" s="1"/>
  <c r="HG186" i="1"/>
  <c r="HM186" i="1" s="1"/>
  <c r="HF186" i="1"/>
  <c r="HL186" i="1" s="1"/>
  <c r="HE186" i="1"/>
  <c r="HK186" i="1" s="1"/>
  <c r="HT185" i="1"/>
  <c r="HS185" i="1"/>
  <c r="HR185" i="1"/>
  <c r="HQ185" i="1"/>
  <c r="HH185" i="1"/>
  <c r="HN185" i="1" s="1"/>
  <c r="HG185" i="1"/>
  <c r="HM185" i="1" s="1"/>
  <c r="HF185" i="1"/>
  <c r="HL185" i="1" s="1"/>
  <c r="HE185" i="1"/>
  <c r="HK185" i="1" s="1"/>
  <c r="HT184" i="1"/>
  <c r="HS184" i="1"/>
  <c r="HR184" i="1"/>
  <c r="HQ184" i="1"/>
  <c r="HH184" i="1"/>
  <c r="HN184" i="1" s="1"/>
  <c r="HG184" i="1"/>
  <c r="HM184" i="1" s="1"/>
  <c r="HF184" i="1"/>
  <c r="HL184" i="1" s="1"/>
  <c r="HE184" i="1"/>
  <c r="HK184" i="1" s="1"/>
  <c r="HT183" i="1"/>
  <c r="HS183" i="1"/>
  <c r="HR183" i="1"/>
  <c r="HQ183" i="1"/>
  <c r="HH183" i="1"/>
  <c r="HN183" i="1" s="1"/>
  <c r="HG183" i="1"/>
  <c r="HM183" i="1" s="1"/>
  <c r="HF183" i="1"/>
  <c r="HL183" i="1" s="1"/>
  <c r="HE183" i="1"/>
  <c r="HK183" i="1" s="1"/>
  <c r="HT182" i="1"/>
  <c r="HS182" i="1"/>
  <c r="HR182" i="1"/>
  <c r="HQ182" i="1"/>
  <c r="HH182" i="1"/>
  <c r="HN182" i="1" s="1"/>
  <c r="HG182" i="1"/>
  <c r="HM182" i="1" s="1"/>
  <c r="HF182" i="1"/>
  <c r="HL182" i="1" s="1"/>
  <c r="HE182" i="1"/>
  <c r="HK182" i="1" s="1"/>
  <c r="HT181" i="1"/>
  <c r="HS181" i="1"/>
  <c r="HR181" i="1"/>
  <c r="HQ181" i="1"/>
  <c r="HH181" i="1"/>
  <c r="HN181" i="1" s="1"/>
  <c r="HG181" i="1"/>
  <c r="HM181" i="1" s="1"/>
  <c r="HF181" i="1"/>
  <c r="HL181" i="1" s="1"/>
  <c r="HE181" i="1"/>
  <c r="HK181" i="1" s="1"/>
  <c r="HT180" i="1"/>
  <c r="HS180" i="1"/>
  <c r="HR180" i="1"/>
  <c r="HQ180" i="1"/>
  <c r="HH180" i="1"/>
  <c r="HN180" i="1" s="1"/>
  <c r="HG180" i="1"/>
  <c r="HM180" i="1" s="1"/>
  <c r="HF180" i="1"/>
  <c r="HL180" i="1" s="1"/>
  <c r="HE180" i="1"/>
  <c r="HK180" i="1" s="1"/>
  <c r="HT179" i="1"/>
  <c r="HS179" i="1"/>
  <c r="HR179" i="1"/>
  <c r="HQ179" i="1"/>
  <c r="HH179" i="1"/>
  <c r="HN179" i="1" s="1"/>
  <c r="HG179" i="1"/>
  <c r="HM179" i="1" s="1"/>
  <c r="HF179" i="1"/>
  <c r="HL179" i="1" s="1"/>
  <c r="HE179" i="1"/>
  <c r="HK179" i="1" s="1"/>
  <c r="HT178" i="1"/>
  <c r="HS178" i="1"/>
  <c r="HR178" i="1"/>
  <c r="HQ178" i="1"/>
  <c r="HH178" i="1"/>
  <c r="HN178" i="1" s="1"/>
  <c r="HG178" i="1"/>
  <c r="HM178" i="1" s="1"/>
  <c r="HF178" i="1"/>
  <c r="HL178" i="1" s="1"/>
  <c r="HE178" i="1"/>
  <c r="HK178" i="1" s="1"/>
  <c r="HT177" i="1"/>
  <c r="HS177" i="1"/>
  <c r="HR177" i="1"/>
  <c r="HQ177" i="1"/>
  <c r="HH177" i="1"/>
  <c r="HN177" i="1" s="1"/>
  <c r="HG177" i="1"/>
  <c r="HM177" i="1" s="1"/>
  <c r="HF177" i="1"/>
  <c r="HL177" i="1" s="1"/>
  <c r="HE177" i="1"/>
  <c r="HK177" i="1" s="1"/>
  <c r="HT176" i="1"/>
  <c r="HS176" i="1"/>
  <c r="HR176" i="1"/>
  <c r="HQ176" i="1"/>
  <c r="HH176" i="1"/>
  <c r="HN176" i="1" s="1"/>
  <c r="HG176" i="1"/>
  <c r="HM176" i="1" s="1"/>
  <c r="HF176" i="1"/>
  <c r="HL176" i="1" s="1"/>
  <c r="HE176" i="1"/>
  <c r="HK176" i="1" s="1"/>
  <c r="HT175" i="1"/>
  <c r="HS175" i="1"/>
  <c r="HR175" i="1"/>
  <c r="HQ175" i="1"/>
  <c r="HH175" i="1"/>
  <c r="HN175" i="1" s="1"/>
  <c r="HG175" i="1"/>
  <c r="HM175" i="1" s="1"/>
  <c r="HF175" i="1"/>
  <c r="HL175" i="1" s="1"/>
  <c r="HE175" i="1"/>
  <c r="HK175" i="1" s="1"/>
  <c r="HT174" i="1"/>
  <c r="HS174" i="1"/>
  <c r="HR174" i="1"/>
  <c r="HQ174" i="1"/>
  <c r="HH174" i="1"/>
  <c r="HN174" i="1" s="1"/>
  <c r="HG174" i="1"/>
  <c r="HM174" i="1" s="1"/>
  <c r="HF174" i="1"/>
  <c r="HL174" i="1" s="1"/>
  <c r="HE174" i="1"/>
  <c r="HK174" i="1" s="1"/>
  <c r="HT173" i="1"/>
  <c r="HS173" i="1"/>
  <c r="HR173" i="1"/>
  <c r="HQ173" i="1"/>
  <c r="HH173" i="1"/>
  <c r="HG173" i="1"/>
  <c r="HF173" i="1"/>
  <c r="HE173" i="1"/>
  <c r="AL84" i="1" l="1"/>
  <c r="AL100" i="1" s="1"/>
  <c r="AL177" i="1"/>
  <c r="AL193" i="1" s="1"/>
  <c r="AL178" i="1"/>
  <c r="AL194" i="1" s="1"/>
  <c r="AL147" i="1"/>
  <c r="AL163" i="1" s="1"/>
  <c r="AL48" i="1"/>
  <c r="AL64" i="1" s="1"/>
  <c r="AL9" i="1"/>
  <c r="AL25" i="1" s="1"/>
  <c r="AL146" i="1"/>
  <c r="AL162" i="1" s="1"/>
  <c r="AL149" i="1"/>
  <c r="AL165" i="1" s="1"/>
  <c r="P204" i="1"/>
  <c r="AL179" i="1"/>
  <c r="AL195" i="1" s="1"/>
  <c r="AL180" i="1"/>
  <c r="AL196" i="1" s="1"/>
  <c r="AL181" i="1"/>
  <c r="AL197" i="1" s="1"/>
  <c r="AL182" i="1"/>
  <c r="AL198" i="1" s="1"/>
  <c r="AL183" i="1"/>
  <c r="AL199" i="1" s="1"/>
  <c r="AL184" i="1"/>
  <c r="AL200" i="1" s="1"/>
  <c r="AL174" i="1"/>
  <c r="AL190" i="1" s="1"/>
  <c r="AL175" i="1"/>
  <c r="AL191" i="1" s="1"/>
  <c r="AL176" i="1"/>
  <c r="AL192" i="1" s="1"/>
  <c r="W174" i="1"/>
  <c r="AL148" i="1"/>
  <c r="AL164" i="1" s="1"/>
  <c r="AL139" i="1"/>
  <c r="AL155" i="1" s="1"/>
  <c r="AL140" i="1"/>
  <c r="AL156" i="1" s="1"/>
  <c r="AL141" i="1"/>
  <c r="AL157" i="1" s="1"/>
  <c r="AL142" i="1"/>
  <c r="AL158" i="1" s="1"/>
  <c r="AL143" i="1"/>
  <c r="AL159" i="1" s="1"/>
  <c r="AL144" i="1"/>
  <c r="AL160" i="1" s="1"/>
  <c r="P169" i="1"/>
  <c r="AL145" i="1"/>
  <c r="AL161" i="1" s="1"/>
  <c r="P134" i="1"/>
  <c r="AL81" i="1"/>
  <c r="AL97" i="1" s="1"/>
  <c r="AL80" i="1"/>
  <c r="AL96" i="1" s="1"/>
  <c r="AL49" i="1"/>
  <c r="AL65" i="1" s="1"/>
  <c r="AL47" i="1"/>
  <c r="AL63" i="1" s="1"/>
  <c r="P69" i="1"/>
  <c r="AL10" i="1"/>
  <c r="AL11" i="1"/>
  <c r="AL12" i="1"/>
  <c r="AL13" i="1"/>
  <c r="AL14" i="1"/>
  <c r="AL4" i="1"/>
  <c r="AL5" i="1"/>
  <c r="AL6" i="1"/>
  <c r="AL7" i="1"/>
  <c r="AL8" i="1"/>
  <c r="P34" i="1"/>
  <c r="W74" i="1"/>
  <c r="AL82" i="1"/>
  <c r="AL98" i="1" s="1"/>
  <c r="AL83" i="1"/>
  <c r="AL99" i="1" s="1"/>
  <c r="AL74" i="1"/>
  <c r="AL90" i="1" s="1"/>
  <c r="AL75" i="1"/>
  <c r="AL91" i="1" s="1"/>
  <c r="AL76" i="1"/>
  <c r="AL92" i="1" s="1"/>
  <c r="AL77" i="1"/>
  <c r="AL93" i="1" s="1"/>
  <c r="AL78" i="1"/>
  <c r="AL94" i="1" s="1"/>
  <c r="AL79" i="1"/>
  <c r="AL95" i="1" s="1"/>
  <c r="W39" i="1"/>
  <c r="AL39" i="1"/>
  <c r="AL55" i="1" s="1"/>
  <c r="AL40" i="1"/>
  <c r="AL56" i="1" s="1"/>
  <c r="AL41" i="1"/>
  <c r="AL57" i="1" s="1"/>
  <c r="AL42" i="1"/>
  <c r="AL58" i="1" s="1"/>
  <c r="AL43" i="1"/>
  <c r="AL59" i="1" s="1"/>
  <c r="AL44" i="1"/>
  <c r="AL60" i="1" s="1"/>
  <c r="AL45" i="1"/>
  <c r="AL61" i="1" s="1"/>
  <c r="AL46" i="1"/>
  <c r="AL62" i="1" s="1"/>
  <c r="AK148" i="1"/>
  <c r="AK164" i="1" s="1"/>
  <c r="AK75" i="1"/>
  <c r="AK91" i="1" s="1"/>
  <c r="AK78" i="1"/>
  <c r="AK94" i="1" s="1"/>
  <c r="AK6" i="1"/>
  <c r="AK22" i="1" s="1"/>
  <c r="AK177" i="1"/>
  <c r="AK193" i="1" s="1"/>
  <c r="HH203" i="1"/>
  <c r="AJ174" i="1"/>
  <c r="HG203" i="1"/>
  <c r="M204" i="1"/>
  <c r="AI178" i="1"/>
  <c r="AI175" i="1"/>
  <c r="AH177" i="1"/>
  <c r="AH174" i="1"/>
  <c r="AH178" i="1"/>
  <c r="AG182" i="1"/>
  <c r="AG183" i="1"/>
  <c r="AG184" i="1"/>
  <c r="AG176" i="1"/>
  <c r="AG174" i="1"/>
  <c r="AG178" i="1"/>
  <c r="AG181" i="1"/>
  <c r="AG177" i="1"/>
  <c r="AJ179" i="1"/>
  <c r="AJ178" i="1"/>
  <c r="AJ177" i="1"/>
  <c r="AJ176" i="1"/>
  <c r="AK184" i="1"/>
  <c r="AK180" i="1"/>
  <c r="U182" i="1"/>
  <c r="AJ184" i="1"/>
  <c r="AJ183" i="1"/>
  <c r="AJ182" i="1"/>
  <c r="AJ181" i="1"/>
  <c r="AI180" i="1"/>
  <c r="AH179" i="1"/>
  <c r="AI176" i="1"/>
  <c r="AH175" i="1"/>
  <c r="AK183" i="1"/>
  <c r="AK179" i="1"/>
  <c r="AK175" i="1"/>
  <c r="AI179" i="1"/>
  <c r="AI184" i="1"/>
  <c r="AI183" i="1"/>
  <c r="AI182" i="1"/>
  <c r="AI181" i="1"/>
  <c r="AH180" i="1"/>
  <c r="AG179" i="1"/>
  <c r="AI177" i="1"/>
  <c r="AH176" i="1"/>
  <c r="AG175" i="1"/>
  <c r="AK182" i="1"/>
  <c r="AK178" i="1"/>
  <c r="AJ180" i="1"/>
  <c r="AJ175" i="1"/>
  <c r="AK176" i="1"/>
  <c r="U185" i="1"/>
  <c r="AI174" i="1"/>
  <c r="AH184" i="1"/>
  <c r="AH183" i="1"/>
  <c r="AH182" i="1"/>
  <c r="AH181" i="1"/>
  <c r="AG180" i="1"/>
  <c r="O204" i="1"/>
  <c r="AK174" i="1"/>
  <c r="AK181" i="1"/>
  <c r="AK141" i="1"/>
  <c r="AK157" i="1" s="1"/>
  <c r="O169" i="1"/>
  <c r="AK140" i="1"/>
  <c r="AK156" i="1" s="1"/>
  <c r="AK145" i="1"/>
  <c r="AK161" i="1" s="1"/>
  <c r="AK144" i="1"/>
  <c r="AK160" i="1" s="1"/>
  <c r="AK82" i="1"/>
  <c r="AK98" i="1" s="1"/>
  <c r="AK81" i="1"/>
  <c r="AK97" i="1" s="1"/>
  <c r="O134" i="1"/>
  <c r="AK74" i="1"/>
  <c r="AK90" i="1" s="1"/>
  <c r="AK77" i="1"/>
  <c r="AK93" i="1" s="1"/>
  <c r="AK84" i="1"/>
  <c r="AK100" i="1" s="1"/>
  <c r="AK80" i="1"/>
  <c r="AK96" i="1" s="1"/>
  <c r="AK76" i="1"/>
  <c r="AK92" i="1" s="1"/>
  <c r="AK83" i="1"/>
  <c r="AK99" i="1" s="1"/>
  <c r="AK79" i="1"/>
  <c r="AK95" i="1" s="1"/>
  <c r="AK41" i="1"/>
  <c r="AK57" i="1" s="1"/>
  <c r="AK42" i="1"/>
  <c r="AK58" i="1" s="1"/>
  <c r="AK45" i="1"/>
  <c r="AK61" i="1" s="1"/>
  <c r="AK48" i="1"/>
  <c r="AK64" i="1" s="1"/>
  <c r="AK44" i="1"/>
  <c r="AK60" i="1" s="1"/>
  <c r="AK40" i="1"/>
  <c r="AK56" i="1" s="1"/>
  <c r="AK49" i="1"/>
  <c r="AK65" i="1" s="1"/>
  <c r="O69" i="1"/>
  <c r="AK47" i="1"/>
  <c r="AK63" i="1" s="1"/>
  <c r="AK43" i="1"/>
  <c r="AK59" i="1" s="1"/>
  <c r="AK39" i="1"/>
  <c r="AK55" i="1" s="1"/>
  <c r="AK46" i="1"/>
  <c r="AK62" i="1" s="1"/>
  <c r="AK13" i="1"/>
  <c r="AK29" i="1" s="1"/>
  <c r="AK9" i="1"/>
  <c r="AK25" i="1" s="1"/>
  <c r="AK5" i="1"/>
  <c r="AK21" i="1" s="1"/>
  <c r="O34" i="1"/>
  <c r="AK12" i="1"/>
  <c r="AK28" i="1" s="1"/>
  <c r="AK8" i="1"/>
  <c r="AK24" i="1" s="1"/>
  <c r="AK4" i="1"/>
  <c r="AK20" i="1" s="1"/>
  <c r="AK11" i="1"/>
  <c r="AK27" i="1" s="1"/>
  <c r="AK7" i="1"/>
  <c r="AK23" i="1" s="1"/>
  <c r="AK14" i="1"/>
  <c r="AK30" i="1" s="1"/>
  <c r="AK10" i="1"/>
  <c r="AK26" i="1" s="1"/>
  <c r="AK142" i="1"/>
  <c r="AK158" i="1" s="1"/>
  <c r="AK149" i="1"/>
  <c r="AK165" i="1" s="1"/>
  <c r="AK147" i="1"/>
  <c r="AK163" i="1" s="1"/>
  <c r="AK143" i="1"/>
  <c r="AK159" i="1" s="1"/>
  <c r="AK139" i="1"/>
  <c r="AK155" i="1" s="1"/>
  <c r="AK146" i="1"/>
  <c r="AK162" i="1" s="1"/>
  <c r="V175" i="1"/>
  <c r="U187" i="1"/>
  <c r="U179" i="1"/>
  <c r="U177" i="1"/>
  <c r="T176" i="1"/>
  <c r="T175" i="1"/>
  <c r="L204" i="1"/>
  <c r="N204" i="1"/>
  <c r="K204" i="1"/>
  <c r="HF203" i="1"/>
  <c r="HE203" i="1"/>
  <c r="S174" i="1"/>
  <c r="R174" i="1"/>
  <c r="T174" i="1"/>
  <c r="U174" i="1"/>
  <c r="HL173" i="1"/>
  <c r="HK173" i="1"/>
  <c r="HM173" i="1"/>
  <c r="HN173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39" i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40" i="1"/>
  <c r="U140" i="1" s="1"/>
  <c r="N139" i="1"/>
  <c r="U139" i="1" s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74" i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75" i="1"/>
  <c r="U75" i="1" s="1"/>
  <c r="N74" i="1"/>
  <c r="U74" i="1" s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40" i="1"/>
  <c r="N39" i="1"/>
  <c r="U39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N15" i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N29" i="1"/>
  <c r="U29" i="1" s="1"/>
  <c r="N30" i="1"/>
  <c r="U30" i="1" s="1"/>
  <c r="N31" i="1"/>
  <c r="U31" i="1" s="1"/>
  <c r="N32" i="1"/>
  <c r="U32" i="1" s="1"/>
  <c r="N33" i="1"/>
  <c r="U33" i="1" s="1"/>
  <c r="N5" i="1"/>
  <c r="U5" i="1" s="1"/>
  <c r="N4" i="1"/>
  <c r="U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4" i="1"/>
  <c r="U14" i="1"/>
  <c r="U15" i="1"/>
  <c r="M141" i="1"/>
  <c r="T141" i="1" s="1"/>
  <c r="M142" i="1"/>
  <c r="T142" i="1" s="1"/>
  <c r="M143" i="1"/>
  <c r="T143" i="1" s="1"/>
  <c r="M144" i="1"/>
  <c r="T144" i="1" s="1"/>
  <c r="M145" i="1"/>
  <c r="T145" i="1" s="1"/>
  <c r="M146" i="1"/>
  <c r="T146" i="1" s="1"/>
  <c r="M147" i="1"/>
  <c r="T147" i="1" s="1"/>
  <c r="M148" i="1"/>
  <c r="T148" i="1" s="1"/>
  <c r="M149" i="1"/>
  <c r="T149" i="1" s="1"/>
  <c r="M150" i="1"/>
  <c r="T150" i="1" s="1"/>
  <c r="M151" i="1"/>
  <c r="T151" i="1" s="1"/>
  <c r="M152" i="1"/>
  <c r="T152" i="1" s="1"/>
  <c r="M153" i="1"/>
  <c r="T153" i="1" s="1"/>
  <c r="M154" i="1"/>
  <c r="T154" i="1" s="1"/>
  <c r="M155" i="1"/>
  <c r="T155" i="1" s="1"/>
  <c r="M156" i="1"/>
  <c r="T156" i="1" s="1"/>
  <c r="M157" i="1"/>
  <c r="T157" i="1" s="1"/>
  <c r="M158" i="1"/>
  <c r="T158" i="1" s="1"/>
  <c r="M159" i="1"/>
  <c r="T159" i="1" s="1"/>
  <c r="M160" i="1"/>
  <c r="T160" i="1" s="1"/>
  <c r="M161" i="1"/>
  <c r="T161" i="1" s="1"/>
  <c r="M162" i="1"/>
  <c r="T162" i="1" s="1"/>
  <c r="M163" i="1"/>
  <c r="T163" i="1" s="1"/>
  <c r="M164" i="1"/>
  <c r="T164" i="1" s="1"/>
  <c r="M165" i="1"/>
  <c r="T165" i="1" s="1"/>
  <c r="M166" i="1"/>
  <c r="T166" i="1" s="1"/>
  <c r="M167" i="1"/>
  <c r="T167" i="1" s="1"/>
  <c r="M168" i="1"/>
  <c r="T168" i="1" s="1"/>
  <c r="M140" i="1"/>
  <c r="T140" i="1" s="1"/>
  <c r="M139" i="1"/>
  <c r="T139" i="1" s="1"/>
  <c r="L140" i="1"/>
  <c r="S140" i="1" s="1"/>
  <c r="L139" i="1"/>
  <c r="S139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T113" i="1" s="1"/>
  <c r="M114" i="1"/>
  <c r="T114" i="1" s="1"/>
  <c r="M115" i="1"/>
  <c r="T115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M124" i="1"/>
  <c r="T124" i="1" s="1"/>
  <c r="M125" i="1"/>
  <c r="T125" i="1" s="1"/>
  <c r="M126" i="1"/>
  <c r="T126" i="1" s="1"/>
  <c r="M127" i="1"/>
  <c r="T127" i="1" s="1"/>
  <c r="M128" i="1"/>
  <c r="T128" i="1" s="1"/>
  <c r="M129" i="1"/>
  <c r="T129" i="1" s="1"/>
  <c r="M130" i="1"/>
  <c r="T130" i="1" s="1"/>
  <c r="M131" i="1"/>
  <c r="T131" i="1" s="1"/>
  <c r="M132" i="1"/>
  <c r="T132" i="1" s="1"/>
  <c r="M133" i="1"/>
  <c r="T133" i="1" s="1"/>
  <c r="M75" i="1"/>
  <c r="T75" i="1" s="1"/>
  <c r="M74" i="1"/>
  <c r="L75" i="1"/>
  <c r="S75" i="1" s="1"/>
  <c r="L74" i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T67" i="1" s="1"/>
  <c r="M68" i="1"/>
  <c r="T68" i="1" s="1"/>
  <c r="T40" i="1"/>
  <c r="L39" i="1"/>
  <c r="S39" i="1" s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39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74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39" i="1"/>
  <c r="K39" i="1"/>
  <c r="R39" i="1" s="1"/>
  <c r="Y39" i="1"/>
  <c r="Z39" i="1"/>
  <c r="K40" i="1"/>
  <c r="R40" i="1" s="1"/>
  <c r="L40" i="1"/>
  <c r="S40" i="1" s="1"/>
  <c r="Y40" i="1"/>
  <c r="Z40" i="1"/>
  <c r="K41" i="1"/>
  <c r="R41" i="1" s="1"/>
  <c r="L41" i="1"/>
  <c r="S41" i="1" s="1"/>
  <c r="Y41" i="1"/>
  <c r="Z41" i="1"/>
  <c r="K42" i="1"/>
  <c r="R42" i="1" s="1"/>
  <c r="L42" i="1"/>
  <c r="S42" i="1" s="1"/>
  <c r="Y42" i="1"/>
  <c r="Z42" i="1"/>
  <c r="K43" i="1"/>
  <c r="R43" i="1" s="1"/>
  <c r="L43" i="1"/>
  <c r="S43" i="1" s="1"/>
  <c r="Y43" i="1"/>
  <c r="Z43" i="1"/>
  <c r="K44" i="1"/>
  <c r="R44" i="1" s="1"/>
  <c r="L44" i="1"/>
  <c r="S44" i="1" s="1"/>
  <c r="Y44" i="1"/>
  <c r="Z44" i="1"/>
  <c r="K45" i="1"/>
  <c r="R45" i="1" s="1"/>
  <c r="L45" i="1"/>
  <c r="S45" i="1" s="1"/>
  <c r="Y45" i="1"/>
  <c r="Z45" i="1"/>
  <c r="K46" i="1"/>
  <c r="R46" i="1" s="1"/>
  <c r="L46" i="1"/>
  <c r="S46" i="1" s="1"/>
  <c r="Y46" i="1"/>
  <c r="Z46" i="1"/>
  <c r="K47" i="1"/>
  <c r="R47" i="1" s="1"/>
  <c r="L47" i="1"/>
  <c r="S47" i="1" s="1"/>
  <c r="Y47" i="1"/>
  <c r="Z47" i="1"/>
  <c r="K48" i="1"/>
  <c r="R48" i="1" s="1"/>
  <c r="L48" i="1"/>
  <c r="S48" i="1" s="1"/>
  <c r="Y48" i="1"/>
  <c r="Z48" i="1"/>
  <c r="K49" i="1"/>
  <c r="R49" i="1" s="1"/>
  <c r="L49" i="1"/>
  <c r="S49" i="1" s="1"/>
  <c r="Y49" i="1"/>
  <c r="Z49" i="1"/>
  <c r="K50" i="1"/>
  <c r="R50" i="1" s="1"/>
  <c r="L50" i="1"/>
  <c r="S50" i="1" s="1"/>
  <c r="Y50" i="1"/>
  <c r="Z50" i="1"/>
  <c r="K51" i="1"/>
  <c r="R51" i="1" s="1"/>
  <c r="L51" i="1"/>
  <c r="S51" i="1" s="1"/>
  <c r="Y51" i="1"/>
  <c r="Z51" i="1"/>
  <c r="K52" i="1"/>
  <c r="R52" i="1" s="1"/>
  <c r="L52" i="1"/>
  <c r="S52" i="1" s="1"/>
  <c r="Y52" i="1"/>
  <c r="Z52" i="1"/>
  <c r="K53" i="1"/>
  <c r="R53" i="1" s="1"/>
  <c r="L53" i="1"/>
  <c r="S53" i="1" s="1"/>
  <c r="Y53" i="1"/>
  <c r="Z53" i="1"/>
  <c r="K54" i="1"/>
  <c r="R54" i="1" s="1"/>
  <c r="L54" i="1"/>
  <c r="S54" i="1" s="1"/>
  <c r="Y54" i="1"/>
  <c r="Z54" i="1"/>
  <c r="K55" i="1"/>
  <c r="R55" i="1" s="1"/>
  <c r="L55" i="1"/>
  <c r="S55" i="1" s="1"/>
  <c r="Y55" i="1"/>
  <c r="Z55" i="1"/>
  <c r="K56" i="1"/>
  <c r="R56" i="1" s="1"/>
  <c r="L56" i="1"/>
  <c r="S56" i="1" s="1"/>
  <c r="Y56" i="1"/>
  <c r="Z56" i="1"/>
  <c r="K57" i="1"/>
  <c r="R57" i="1" s="1"/>
  <c r="L57" i="1"/>
  <c r="S57" i="1" s="1"/>
  <c r="Y57" i="1"/>
  <c r="Z57" i="1"/>
  <c r="K58" i="1"/>
  <c r="R58" i="1" s="1"/>
  <c r="L58" i="1"/>
  <c r="S58" i="1" s="1"/>
  <c r="Y58" i="1"/>
  <c r="Z58" i="1"/>
  <c r="K59" i="1"/>
  <c r="R59" i="1" s="1"/>
  <c r="L59" i="1"/>
  <c r="S59" i="1" s="1"/>
  <c r="Y59" i="1"/>
  <c r="Z59" i="1"/>
  <c r="K60" i="1"/>
  <c r="R60" i="1" s="1"/>
  <c r="L60" i="1"/>
  <c r="S60" i="1" s="1"/>
  <c r="Y60" i="1"/>
  <c r="Z60" i="1"/>
  <c r="K61" i="1"/>
  <c r="R61" i="1" s="1"/>
  <c r="L61" i="1"/>
  <c r="S61" i="1" s="1"/>
  <c r="Y61" i="1"/>
  <c r="Z61" i="1"/>
  <c r="K62" i="1"/>
  <c r="R62" i="1" s="1"/>
  <c r="L62" i="1"/>
  <c r="S62" i="1" s="1"/>
  <c r="Y62" i="1"/>
  <c r="Z62" i="1"/>
  <c r="K63" i="1"/>
  <c r="R63" i="1" s="1"/>
  <c r="L63" i="1"/>
  <c r="S63" i="1" s="1"/>
  <c r="Y63" i="1"/>
  <c r="Z63" i="1"/>
  <c r="K64" i="1"/>
  <c r="R64" i="1" s="1"/>
  <c r="L64" i="1"/>
  <c r="S64" i="1" s="1"/>
  <c r="Y64" i="1"/>
  <c r="Z64" i="1"/>
  <c r="K65" i="1"/>
  <c r="R65" i="1" s="1"/>
  <c r="L65" i="1"/>
  <c r="S65" i="1" s="1"/>
  <c r="Y65" i="1"/>
  <c r="Z65" i="1"/>
  <c r="K66" i="1"/>
  <c r="R66" i="1" s="1"/>
  <c r="L66" i="1"/>
  <c r="S66" i="1" s="1"/>
  <c r="Y66" i="1"/>
  <c r="Z66" i="1"/>
  <c r="K67" i="1"/>
  <c r="R67" i="1" s="1"/>
  <c r="L67" i="1"/>
  <c r="S67" i="1" s="1"/>
  <c r="Y67" i="1"/>
  <c r="Z67" i="1"/>
  <c r="K68" i="1"/>
  <c r="R68" i="1" s="1"/>
  <c r="L68" i="1"/>
  <c r="S68" i="1" s="1"/>
  <c r="Y68" i="1"/>
  <c r="Z6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M6" i="1"/>
  <c r="T6" i="1" s="1"/>
  <c r="M7" i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5" i="1"/>
  <c r="T5" i="1" s="1"/>
  <c r="L5" i="1"/>
  <c r="S5" i="1" s="1"/>
  <c r="M4" i="1"/>
  <c r="T4" i="1" s="1"/>
  <c r="K20" i="1"/>
  <c r="R20" i="1" s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Z74" i="1"/>
  <c r="Y74" i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40" i="1"/>
  <c r="R140" i="1" s="1"/>
  <c r="K139" i="1"/>
  <c r="R139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75" i="1"/>
  <c r="R75" i="1" s="1"/>
  <c r="K74" i="1"/>
  <c r="R74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L6" i="1"/>
  <c r="S6" i="1" s="1"/>
  <c r="L7" i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S21" i="1" s="1"/>
  <c r="L22" i="1"/>
  <c r="S22" i="1" s="1"/>
  <c r="L23" i="1"/>
  <c r="S23" i="1" s="1"/>
  <c r="L24" i="1"/>
  <c r="S24" i="1" s="1"/>
  <c r="L25" i="1"/>
  <c r="S25" i="1" s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4" i="1"/>
  <c r="S4" i="1" s="1"/>
  <c r="K5" i="1"/>
  <c r="R5" i="1" s="1"/>
  <c r="K8" i="1"/>
  <c r="R8" i="1" s="1"/>
  <c r="K7" i="1"/>
  <c r="R7" i="1" s="1"/>
  <c r="K6" i="1"/>
  <c r="R6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4" i="1"/>
  <c r="R4" i="1" s="1"/>
  <c r="K242" i="1" l="1"/>
  <c r="J242" i="1"/>
  <c r="L233" i="1"/>
  <c r="L217" i="1"/>
  <c r="P207" i="1"/>
  <c r="L216" i="1"/>
  <c r="AL24" i="1"/>
  <c r="L232" i="1"/>
  <c r="L215" i="1"/>
  <c r="AL23" i="1"/>
  <c r="L231" i="1"/>
  <c r="L214" i="1"/>
  <c r="AL22" i="1"/>
  <c r="L230" i="1"/>
  <c r="L213" i="1"/>
  <c r="AL21" i="1"/>
  <c r="L229" i="1"/>
  <c r="L212" i="1"/>
  <c r="AL20" i="1"/>
  <c r="L228" i="1"/>
  <c r="AL30" i="1"/>
  <c r="L238" i="1"/>
  <c r="L222" i="1"/>
  <c r="L221" i="1"/>
  <c r="AL29" i="1"/>
  <c r="L237" i="1"/>
  <c r="L220" i="1"/>
  <c r="AL28" i="1"/>
  <c r="L236" i="1"/>
  <c r="L219" i="1"/>
  <c r="AL27" i="1"/>
  <c r="L235" i="1"/>
  <c r="L218" i="1"/>
  <c r="AL26" i="1"/>
  <c r="L234" i="1"/>
  <c r="O207" i="1"/>
  <c r="K231" i="1"/>
  <c r="K215" i="1"/>
  <c r="AK192" i="1"/>
  <c r="K214" i="1"/>
  <c r="K230" i="1"/>
  <c r="AK197" i="1"/>
  <c r="K219" i="1"/>
  <c r="K235" i="1"/>
  <c r="K232" i="1"/>
  <c r="K216" i="1"/>
  <c r="AK194" i="1"/>
  <c r="K213" i="1"/>
  <c r="AK191" i="1"/>
  <c r="K229" i="1"/>
  <c r="K212" i="1"/>
  <c r="AK190" i="1"/>
  <c r="K228" i="1"/>
  <c r="K236" i="1"/>
  <c r="K220" i="1"/>
  <c r="AK198" i="1"/>
  <c r="K217" i="1"/>
  <c r="K233" i="1"/>
  <c r="AK195" i="1"/>
  <c r="AK200" i="1"/>
  <c r="K222" i="1"/>
  <c r="K238" i="1"/>
  <c r="AK196" i="1"/>
  <c r="K218" i="1"/>
  <c r="K234" i="1"/>
  <c r="K221" i="1"/>
  <c r="K237" i="1"/>
  <c r="AK199" i="1"/>
  <c r="AG200" i="1"/>
  <c r="AG198" i="1"/>
  <c r="AG196" i="1"/>
  <c r="AG194" i="1"/>
  <c r="AG192" i="1"/>
  <c r="AG190" i="1"/>
  <c r="AG199" i="1"/>
  <c r="AG197" i="1"/>
  <c r="AG195" i="1"/>
  <c r="AG193" i="1"/>
  <c r="AG191" i="1"/>
  <c r="AJ200" i="1"/>
  <c r="AJ199" i="1"/>
  <c r="AJ198" i="1"/>
  <c r="AJ197" i="1"/>
  <c r="AJ196" i="1"/>
  <c r="AJ195" i="1"/>
  <c r="AJ194" i="1"/>
  <c r="AJ193" i="1"/>
  <c r="AJ192" i="1"/>
  <c r="AJ191" i="1"/>
  <c r="AJ190" i="1"/>
  <c r="AI200" i="1"/>
  <c r="AI199" i="1"/>
  <c r="AI198" i="1"/>
  <c r="AI197" i="1"/>
  <c r="AI196" i="1"/>
  <c r="AI195" i="1"/>
  <c r="AI194" i="1"/>
  <c r="AI193" i="1"/>
  <c r="AI192" i="1"/>
  <c r="AI191" i="1"/>
  <c r="AI190" i="1"/>
  <c r="AH200" i="1"/>
  <c r="AH199" i="1"/>
  <c r="AH198" i="1"/>
  <c r="AH197" i="1"/>
  <c r="AH191" i="1"/>
  <c r="AH196" i="1"/>
  <c r="AH195" i="1"/>
  <c r="AH194" i="1"/>
  <c r="AH193" i="1"/>
  <c r="AH192" i="1"/>
  <c r="AH190" i="1"/>
  <c r="HY183" i="1"/>
  <c r="HY199" i="1" s="1"/>
  <c r="HY182" i="1"/>
  <c r="HY198" i="1" s="1"/>
  <c r="HY181" i="1"/>
  <c r="HY197" i="1" s="1"/>
  <c r="HY180" i="1"/>
  <c r="HY196" i="1" s="1"/>
  <c r="HY179" i="1"/>
  <c r="HY195" i="1" s="1"/>
  <c r="HY175" i="1"/>
  <c r="HY191" i="1" s="1"/>
  <c r="HY173" i="1"/>
  <c r="HY189" i="1" s="1"/>
  <c r="HY178" i="1"/>
  <c r="HY194" i="1" s="1"/>
  <c r="HY177" i="1"/>
  <c r="HY193" i="1" s="1"/>
  <c r="HY176" i="1"/>
  <c r="HY192" i="1" s="1"/>
  <c r="HY174" i="1"/>
  <c r="HY190" i="1" s="1"/>
  <c r="HX182" i="1"/>
  <c r="HX198" i="1" s="1"/>
  <c r="HX180" i="1"/>
  <c r="HX196" i="1" s="1"/>
  <c r="HX178" i="1"/>
  <c r="HX194" i="1" s="1"/>
  <c r="HX177" i="1"/>
  <c r="HX193" i="1" s="1"/>
  <c r="HX176" i="1"/>
  <c r="HX192" i="1" s="1"/>
  <c r="HX175" i="1"/>
  <c r="HX191" i="1" s="1"/>
  <c r="HX174" i="1"/>
  <c r="HX190" i="1" s="1"/>
  <c r="HX173" i="1"/>
  <c r="HX189" i="1" s="1"/>
  <c r="HX183" i="1"/>
  <c r="HX199" i="1" s="1"/>
  <c r="HX181" i="1"/>
  <c r="HX197" i="1" s="1"/>
  <c r="HX179" i="1"/>
  <c r="HX195" i="1" s="1"/>
  <c r="IA183" i="1"/>
  <c r="IA199" i="1" s="1"/>
  <c r="IA182" i="1"/>
  <c r="IA198" i="1" s="1"/>
  <c r="IA181" i="1"/>
  <c r="IA197" i="1" s="1"/>
  <c r="IA180" i="1"/>
  <c r="IA196" i="1" s="1"/>
  <c r="IA179" i="1"/>
  <c r="IA195" i="1" s="1"/>
  <c r="IA178" i="1"/>
  <c r="IA194" i="1" s="1"/>
  <c r="IA177" i="1"/>
  <c r="IA193" i="1" s="1"/>
  <c r="IA176" i="1"/>
  <c r="IA192" i="1" s="1"/>
  <c r="IA175" i="1"/>
  <c r="IA191" i="1" s="1"/>
  <c r="IA174" i="1"/>
  <c r="IA190" i="1" s="1"/>
  <c r="IA173" i="1"/>
  <c r="IA189" i="1" s="1"/>
  <c r="HZ183" i="1"/>
  <c r="HZ199" i="1" s="1"/>
  <c r="HZ182" i="1"/>
  <c r="HZ198" i="1" s="1"/>
  <c r="HZ181" i="1"/>
  <c r="HZ197" i="1" s="1"/>
  <c r="HZ180" i="1"/>
  <c r="HZ196" i="1" s="1"/>
  <c r="HZ179" i="1"/>
  <c r="HZ195" i="1" s="1"/>
  <c r="HZ178" i="1"/>
  <c r="HZ194" i="1" s="1"/>
  <c r="HZ177" i="1"/>
  <c r="HZ193" i="1" s="1"/>
  <c r="HZ176" i="1"/>
  <c r="HZ192" i="1" s="1"/>
  <c r="HZ175" i="1"/>
  <c r="HZ191" i="1" s="1"/>
  <c r="HZ174" i="1"/>
  <c r="HZ190" i="1" s="1"/>
  <c r="HZ173" i="1"/>
  <c r="HZ189" i="1" s="1"/>
  <c r="AJ6" i="1"/>
  <c r="AJ45" i="1"/>
  <c r="AJ61" i="1" s="1"/>
  <c r="AJ141" i="1"/>
  <c r="AJ157" i="1" s="1"/>
  <c r="N34" i="1"/>
  <c r="AJ43" i="1"/>
  <c r="AJ59" i="1" s="1"/>
  <c r="AJ140" i="1"/>
  <c r="AJ156" i="1" s="1"/>
  <c r="AJ14" i="1"/>
  <c r="AJ12" i="1"/>
  <c r="AJ8" i="1"/>
  <c r="AJ40" i="1"/>
  <c r="AJ56" i="1" s="1"/>
  <c r="AJ49" i="1"/>
  <c r="AJ65" i="1" s="1"/>
  <c r="AJ41" i="1"/>
  <c r="AJ57" i="1" s="1"/>
  <c r="AJ10" i="1"/>
  <c r="N69" i="1"/>
  <c r="AJ47" i="1"/>
  <c r="AJ63" i="1" s="1"/>
  <c r="N134" i="1"/>
  <c r="AJ76" i="1"/>
  <c r="AJ92" i="1" s="1"/>
  <c r="U28" i="1"/>
  <c r="AJ75" i="1"/>
  <c r="AJ91" i="1" s="1"/>
  <c r="AJ82" i="1"/>
  <c r="AJ98" i="1" s="1"/>
  <c r="AJ78" i="1"/>
  <c r="AJ94" i="1" s="1"/>
  <c r="AJ148" i="1"/>
  <c r="AJ144" i="1"/>
  <c r="AJ13" i="1"/>
  <c r="AJ9" i="1"/>
  <c r="AJ7" i="1"/>
  <c r="AJ39" i="1"/>
  <c r="AJ55" i="1" s="1"/>
  <c r="AJ46" i="1"/>
  <c r="AJ62" i="1" s="1"/>
  <c r="AJ42" i="1"/>
  <c r="AJ58" i="1" s="1"/>
  <c r="AJ74" i="1"/>
  <c r="AJ90" i="1" s="1"/>
  <c r="AJ81" i="1"/>
  <c r="AJ97" i="1" s="1"/>
  <c r="AJ77" i="1"/>
  <c r="AJ93" i="1" s="1"/>
  <c r="N169" i="1"/>
  <c r="I242" i="1" s="1"/>
  <c r="AJ147" i="1"/>
  <c r="AJ143" i="1"/>
  <c r="AJ84" i="1"/>
  <c r="AJ100" i="1" s="1"/>
  <c r="AJ80" i="1"/>
  <c r="AJ96" i="1" s="1"/>
  <c r="AJ139" i="1"/>
  <c r="AJ146" i="1"/>
  <c r="AJ142" i="1"/>
  <c r="AJ11" i="1"/>
  <c r="AJ4" i="1"/>
  <c r="AJ48" i="1"/>
  <c r="AJ64" i="1" s="1"/>
  <c r="AJ44" i="1"/>
  <c r="AJ60" i="1" s="1"/>
  <c r="AJ83" i="1"/>
  <c r="AJ99" i="1" s="1"/>
  <c r="AJ79" i="1"/>
  <c r="AJ95" i="1" s="1"/>
  <c r="AJ149" i="1"/>
  <c r="AJ145" i="1"/>
  <c r="AJ5" i="1"/>
  <c r="M169" i="1"/>
  <c r="M134" i="1"/>
  <c r="M69" i="1"/>
  <c r="AH46" i="1"/>
  <c r="AH62" i="1" s="1"/>
  <c r="AI11" i="1"/>
  <c r="AI27" i="1" s="1"/>
  <c r="AI4" i="1"/>
  <c r="AI13" i="1"/>
  <c r="AI29" i="1" s="1"/>
  <c r="M34" i="1"/>
  <c r="AI10" i="1"/>
  <c r="AI26" i="1" s="1"/>
  <c r="AI12" i="1"/>
  <c r="AI28" i="1" s="1"/>
  <c r="AI9" i="1"/>
  <c r="AI25" i="1" s="1"/>
  <c r="AI146" i="1"/>
  <c r="T74" i="1"/>
  <c r="AH39" i="1"/>
  <c r="AH55" i="1" s="1"/>
  <c r="AH48" i="1"/>
  <c r="AH64" i="1" s="1"/>
  <c r="AH42" i="1"/>
  <c r="AH58" i="1" s="1"/>
  <c r="T39" i="1"/>
  <c r="AI49" i="1"/>
  <c r="AI65" i="1" s="1"/>
  <c r="AH44" i="1"/>
  <c r="AH60" i="1" s="1"/>
  <c r="AI39" i="1"/>
  <c r="AI55" i="1" s="1"/>
  <c r="AG39" i="1"/>
  <c r="AG55" i="1" s="1"/>
  <c r="AI8" i="1"/>
  <c r="AI24" i="1" s="1"/>
  <c r="AI7" i="1"/>
  <c r="AI23" i="1" s="1"/>
  <c r="AI6" i="1"/>
  <c r="AI5" i="1"/>
  <c r="AI14" i="1"/>
  <c r="AI30" i="1" s="1"/>
  <c r="L34" i="1"/>
  <c r="AI145" i="1"/>
  <c r="AI143" i="1"/>
  <c r="AI142" i="1"/>
  <c r="AI141" i="1"/>
  <c r="AI140" i="1"/>
  <c r="AI144" i="1"/>
  <c r="AI139" i="1"/>
  <c r="AI149" i="1"/>
  <c r="AI148" i="1"/>
  <c r="AI147" i="1"/>
  <c r="AI78" i="1"/>
  <c r="AI94" i="1" s="1"/>
  <c r="AI77" i="1"/>
  <c r="AI93" i="1" s="1"/>
  <c r="AI76" i="1"/>
  <c r="AI92" i="1" s="1"/>
  <c r="AI75" i="1"/>
  <c r="AI91" i="1" s="1"/>
  <c r="AI74" i="1"/>
  <c r="AI90" i="1" s="1"/>
  <c r="AI84" i="1"/>
  <c r="AI100" i="1" s="1"/>
  <c r="AI83" i="1"/>
  <c r="AI99" i="1" s="1"/>
  <c r="AI82" i="1"/>
  <c r="AI98" i="1" s="1"/>
  <c r="AI81" i="1"/>
  <c r="AI97" i="1" s="1"/>
  <c r="AI80" i="1"/>
  <c r="AI96" i="1" s="1"/>
  <c r="AI79" i="1"/>
  <c r="AI95" i="1" s="1"/>
  <c r="AI48" i="1"/>
  <c r="AI47" i="1"/>
  <c r="AI46" i="1"/>
  <c r="AI45" i="1"/>
  <c r="AI44" i="1"/>
  <c r="AI43" i="1"/>
  <c r="AI42" i="1"/>
  <c r="AI41" i="1"/>
  <c r="AI40" i="1"/>
  <c r="AH40" i="1"/>
  <c r="AH56" i="1" s="1"/>
  <c r="AG48" i="1"/>
  <c r="AG64" i="1" s="1"/>
  <c r="AG46" i="1"/>
  <c r="AG62" i="1" s="1"/>
  <c r="AG44" i="1"/>
  <c r="AG60" i="1" s="1"/>
  <c r="AG42" i="1"/>
  <c r="AG58" i="1" s="1"/>
  <c r="AG40" i="1"/>
  <c r="AG56" i="1" s="1"/>
  <c r="AH49" i="1"/>
  <c r="AH65" i="1" s="1"/>
  <c r="AH47" i="1"/>
  <c r="AH63" i="1" s="1"/>
  <c r="AH45" i="1"/>
  <c r="AH61" i="1" s="1"/>
  <c r="AH43" i="1"/>
  <c r="AH59" i="1" s="1"/>
  <c r="AH41" i="1"/>
  <c r="AH57" i="1" s="1"/>
  <c r="AG49" i="1"/>
  <c r="AG65" i="1" s="1"/>
  <c r="AG47" i="1"/>
  <c r="AG63" i="1" s="1"/>
  <c r="AG45" i="1"/>
  <c r="AG61" i="1" s="1"/>
  <c r="AG43" i="1"/>
  <c r="AG59" i="1" s="1"/>
  <c r="AG41" i="1"/>
  <c r="AG57" i="1" s="1"/>
  <c r="AH78" i="1"/>
  <c r="AH94" i="1" s="1"/>
  <c r="AG83" i="1"/>
  <c r="AG99" i="1" s="1"/>
  <c r="K134" i="1"/>
  <c r="L134" i="1"/>
  <c r="AH82" i="1"/>
  <c r="AH98" i="1" s="1"/>
  <c r="AH81" i="1"/>
  <c r="AH97" i="1" s="1"/>
  <c r="AH84" i="1"/>
  <c r="AH100" i="1" s="1"/>
  <c r="AH74" i="1"/>
  <c r="AH90" i="1" s="1"/>
  <c r="AG75" i="1"/>
  <c r="AG91" i="1" s="1"/>
  <c r="AG84" i="1"/>
  <c r="AG100" i="1" s="1"/>
  <c r="AG76" i="1"/>
  <c r="AG92" i="1" s="1"/>
  <c r="AG81" i="1"/>
  <c r="AG97" i="1" s="1"/>
  <c r="AG77" i="1"/>
  <c r="AG93" i="1" s="1"/>
  <c r="AG74" i="1"/>
  <c r="AG90" i="1" s="1"/>
  <c r="AG78" i="1"/>
  <c r="AG94" i="1" s="1"/>
  <c r="AG82" i="1"/>
  <c r="AG98" i="1" s="1"/>
  <c r="AH83" i="1"/>
  <c r="AH99" i="1" s="1"/>
  <c r="AH77" i="1"/>
  <c r="AH93" i="1" s="1"/>
  <c r="AH75" i="1"/>
  <c r="AH91" i="1" s="1"/>
  <c r="AG80" i="1"/>
  <c r="AG96" i="1" s="1"/>
  <c r="AG79" i="1"/>
  <c r="AG95" i="1" s="1"/>
  <c r="AH80" i="1"/>
  <c r="AH96" i="1" s="1"/>
  <c r="AH76" i="1"/>
  <c r="AH92" i="1" s="1"/>
  <c r="AH79" i="1"/>
  <c r="AH95" i="1" s="1"/>
  <c r="L69" i="1"/>
  <c r="K69" i="1"/>
  <c r="S74" i="1"/>
  <c r="K169" i="1"/>
  <c r="L169" i="1"/>
  <c r="K34" i="1"/>
  <c r="AG140" i="1"/>
  <c r="AG139" i="1"/>
  <c r="AG149" i="1"/>
  <c r="AG148" i="1"/>
  <c r="AG147" i="1"/>
  <c r="AG146" i="1"/>
  <c r="AG145" i="1"/>
  <c r="AG144" i="1"/>
  <c r="G233" i="1" s="1"/>
  <c r="AG143" i="1"/>
  <c r="AG142" i="1"/>
  <c r="AG141" i="1"/>
  <c r="AG4" i="1"/>
  <c r="AG12" i="1"/>
  <c r="AH139" i="1"/>
  <c r="AH149" i="1"/>
  <c r="AH148" i="1"/>
  <c r="AH147" i="1"/>
  <c r="AH146" i="1"/>
  <c r="AH145" i="1"/>
  <c r="AH144" i="1"/>
  <c r="AH143" i="1"/>
  <c r="AH142" i="1"/>
  <c r="AH141" i="1"/>
  <c r="AH140" i="1"/>
  <c r="AH11" i="1"/>
  <c r="AH6" i="1"/>
  <c r="AH14" i="1"/>
  <c r="AG11" i="1"/>
  <c r="AG27" i="1" s="1"/>
  <c r="AH5" i="1"/>
  <c r="AG10" i="1"/>
  <c r="AG26" i="1" s="1"/>
  <c r="AH4" i="1"/>
  <c r="AG9" i="1"/>
  <c r="AG25" i="1" s="1"/>
  <c r="AG8" i="1"/>
  <c r="AG24" i="1" s="1"/>
  <c r="AG7" i="1"/>
  <c r="AG23" i="1" s="1"/>
  <c r="AH10" i="1"/>
  <c r="AG6" i="1"/>
  <c r="AG5" i="1"/>
  <c r="AH13" i="1"/>
  <c r="AH12" i="1"/>
  <c r="AH9" i="1"/>
  <c r="AG14" i="1"/>
  <c r="AG30" i="1" s="1"/>
  <c r="AH8" i="1"/>
  <c r="AG13" i="1"/>
  <c r="AG29" i="1" s="1"/>
  <c r="AH7" i="1"/>
  <c r="J237" i="1" l="1"/>
  <c r="H242" i="1"/>
  <c r="G242" i="1"/>
  <c r="G216" i="1"/>
  <c r="I232" i="1"/>
  <c r="H215" i="1"/>
  <c r="I229" i="1"/>
  <c r="I230" i="1"/>
  <c r="I231" i="1"/>
  <c r="J232" i="1"/>
  <c r="I221" i="1"/>
  <c r="G229" i="1"/>
  <c r="M207" i="1"/>
  <c r="J235" i="1"/>
  <c r="G236" i="1"/>
  <c r="H228" i="1"/>
  <c r="K207" i="1"/>
  <c r="I236" i="1"/>
  <c r="I237" i="1"/>
  <c r="I228" i="1"/>
  <c r="G218" i="1"/>
  <c r="H219" i="1"/>
  <c r="J213" i="1"/>
  <c r="J214" i="1"/>
  <c r="J233" i="1"/>
  <c r="J216" i="1"/>
  <c r="F242" i="1"/>
  <c r="H217" i="1"/>
  <c r="H229" i="1"/>
  <c r="J234" i="1"/>
  <c r="N207" i="1"/>
  <c r="H220" i="1"/>
  <c r="H230" i="1"/>
  <c r="G234" i="1"/>
  <c r="J238" i="1"/>
  <c r="H232" i="1"/>
  <c r="H221" i="1"/>
  <c r="H231" i="1"/>
  <c r="G235" i="1"/>
  <c r="L207" i="1"/>
  <c r="I234" i="1"/>
  <c r="I235" i="1"/>
  <c r="J218" i="1"/>
  <c r="H233" i="1"/>
  <c r="G237" i="1"/>
  <c r="H218" i="1"/>
  <c r="H234" i="1"/>
  <c r="G238" i="1"/>
  <c r="H235" i="1"/>
  <c r="G228" i="1"/>
  <c r="I213" i="1"/>
  <c r="J215" i="1"/>
  <c r="H236" i="1"/>
  <c r="I214" i="1"/>
  <c r="J217" i="1"/>
  <c r="J231" i="1"/>
  <c r="J221" i="1"/>
  <c r="I212" i="1"/>
  <c r="J222" i="1"/>
  <c r="G221" i="1"/>
  <c r="J212" i="1"/>
  <c r="G213" i="1"/>
  <c r="J219" i="1"/>
  <c r="G231" i="1"/>
  <c r="H237" i="1"/>
  <c r="J228" i="1"/>
  <c r="J230" i="1"/>
  <c r="I215" i="1"/>
  <c r="H213" i="1"/>
  <c r="H212" i="1"/>
  <c r="I233" i="1"/>
  <c r="G212" i="1"/>
  <c r="I216" i="1"/>
  <c r="I217" i="1"/>
  <c r="G232" i="1"/>
  <c r="AG28" i="1"/>
  <c r="G220" i="1"/>
  <c r="I218" i="1"/>
  <c r="I219" i="1"/>
  <c r="G215" i="1"/>
  <c r="H214" i="1"/>
  <c r="G219" i="1"/>
  <c r="H216" i="1"/>
  <c r="I220" i="1"/>
  <c r="I222" i="1"/>
  <c r="J229" i="1"/>
  <c r="I238" i="1"/>
  <c r="J220" i="1"/>
  <c r="H222" i="1"/>
  <c r="G222" i="1"/>
  <c r="G217" i="1"/>
  <c r="J236" i="1"/>
  <c r="H238" i="1"/>
  <c r="G230" i="1"/>
  <c r="G214" i="1"/>
  <c r="AG22" i="1"/>
  <c r="AG20" i="1"/>
  <c r="AI21" i="1"/>
  <c r="AI20" i="1"/>
  <c r="AG21" i="1"/>
  <c r="AI22" i="1"/>
  <c r="AJ22" i="1"/>
  <c r="AI165" i="1"/>
  <c r="AJ28" i="1"/>
  <c r="AI155" i="1"/>
  <c r="AI158" i="1"/>
  <c r="AJ161" i="1"/>
  <c r="AJ158" i="1"/>
  <c r="AJ29" i="1"/>
  <c r="AJ26" i="1"/>
  <c r="AJ30" i="1"/>
  <c r="AI157" i="1"/>
  <c r="AJ25" i="1"/>
  <c r="AI163" i="1"/>
  <c r="AI160" i="1"/>
  <c r="AI159" i="1"/>
  <c r="AJ165" i="1"/>
  <c r="AJ162" i="1"/>
  <c r="AJ159" i="1"/>
  <c r="AJ160" i="1"/>
  <c r="AJ27" i="1"/>
  <c r="AI164" i="1"/>
  <c r="AI156" i="1"/>
  <c r="AI161" i="1"/>
  <c r="AI162" i="1"/>
  <c r="AJ21" i="1"/>
  <c r="AJ20" i="1"/>
  <c r="AJ155" i="1"/>
  <c r="AJ163" i="1"/>
  <c r="AJ23" i="1"/>
  <c r="AJ164" i="1"/>
  <c r="AJ24" i="1"/>
  <c r="AI58" i="1"/>
  <c r="AI59" i="1"/>
  <c r="AI61" i="1"/>
  <c r="AI60" i="1"/>
  <c r="AI56" i="1"/>
  <c r="AI63" i="1"/>
  <c r="AI64" i="1"/>
  <c r="AI57" i="1"/>
  <c r="AI62" i="1"/>
  <c r="AH157" i="1"/>
  <c r="AH30" i="1"/>
  <c r="AG156" i="1"/>
  <c r="AH24" i="1"/>
  <c r="AH22" i="1"/>
  <c r="AH159" i="1"/>
  <c r="AH25" i="1"/>
  <c r="AH161" i="1"/>
  <c r="AG162" i="1"/>
  <c r="AH28" i="1"/>
  <c r="AH20" i="1"/>
  <c r="AH162" i="1"/>
  <c r="AG163" i="1"/>
  <c r="AH29" i="1"/>
  <c r="AG164" i="1"/>
  <c r="AG165" i="1"/>
  <c r="AH21" i="1"/>
  <c r="AH23" i="1"/>
  <c r="AH165" i="1"/>
  <c r="AH163" i="1"/>
  <c r="AH156" i="1"/>
  <c r="AG157" i="1"/>
  <c r="AG155" i="1"/>
  <c r="AG159" i="1"/>
  <c r="AH164" i="1"/>
  <c r="AG158" i="1"/>
  <c r="AH26" i="1"/>
  <c r="AH158" i="1"/>
  <c r="AH155" i="1"/>
  <c r="AG160" i="1"/>
  <c r="AH27" i="1"/>
  <c r="AH160" i="1"/>
  <c r="AG161" i="1"/>
</calcChain>
</file>

<file path=xl/sharedStrings.xml><?xml version="1.0" encoding="utf-8"?>
<sst xmlns="http://schemas.openxmlformats.org/spreadsheetml/2006/main" count="293" uniqueCount="24">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</sst>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Lexen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Sheet1!$O$4:$O$33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Sheet1!$P$4:$P$33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7-4A08-A9C0-658E209D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Sheet1!$O$139:$O$168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Sheet1!$P$139:$P$168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0-4545-BAF1-BF60CC5F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Sheet1!$AH$139:$AH$149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Sheet1!$AI$139:$AI$149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Sheet1!$AJ$139:$AJ$149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Sheet1!$AK$139:$AK$149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Sheet1!$AL$139:$AL$149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1-415A-8F93-8E844E04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Sheet1!$AH$155:$AH$165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Sheet1!$AI$155:$AI$165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Sheet1!$AJ$155:$AJ$165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Sheet1!$AK$155:$AK$165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Sheet1!$AL$155:$AL$165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295-A232-4B87023C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Sheet1!$G$212:$G$222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0.72307692307692306</c:v>
                </c:pt>
                <c:pt idx="3">
                  <c:v>0.72307692307692306</c:v>
                </c:pt>
                <c:pt idx="4">
                  <c:v>0.67307692307692313</c:v>
                </c:pt>
                <c:pt idx="5">
                  <c:v>0.6397435897435898</c:v>
                </c:pt>
                <c:pt idx="6">
                  <c:v>0.61761904761904762</c:v>
                </c:pt>
                <c:pt idx="7">
                  <c:v>0.55564289283929469</c:v>
                </c:pt>
                <c:pt idx="8">
                  <c:v>0.54929368649008825</c:v>
                </c:pt>
                <c:pt idx="9">
                  <c:v>0.54579486852318526</c:v>
                </c:pt>
                <c:pt idx="10">
                  <c:v>0.49064404305783621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Sheet1!$H$212:$H$222</c:f>
              <c:numCache>
                <c:formatCode>General</c:formatCode>
                <c:ptCount val="11"/>
                <c:pt idx="0">
                  <c:v>0.64388888888888884</c:v>
                </c:pt>
                <c:pt idx="1">
                  <c:v>0.64388888888888884</c:v>
                </c:pt>
                <c:pt idx="2">
                  <c:v>0.61055555555555552</c:v>
                </c:pt>
                <c:pt idx="3">
                  <c:v>0.61055555555555552</c:v>
                </c:pt>
                <c:pt idx="4">
                  <c:v>0.5938888888888888</c:v>
                </c:pt>
                <c:pt idx="5">
                  <c:v>0.55427849927849926</c:v>
                </c:pt>
                <c:pt idx="6">
                  <c:v>0.47510909627008691</c:v>
                </c:pt>
                <c:pt idx="7">
                  <c:v>0.46124355005159956</c:v>
                </c:pt>
                <c:pt idx="8">
                  <c:v>0.42174220032840715</c:v>
                </c:pt>
                <c:pt idx="9">
                  <c:v>0.4119146141215107</c:v>
                </c:pt>
                <c:pt idx="10">
                  <c:v>0.4058456486042693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0.79487179487179493</c:v>
                </c:pt>
                <c:pt idx="1">
                  <c:v>0.79487179487179493</c:v>
                </c:pt>
                <c:pt idx="2">
                  <c:v>0.70915750915750908</c:v>
                </c:pt>
                <c:pt idx="3">
                  <c:v>0.70915750915750908</c:v>
                </c:pt>
                <c:pt idx="4">
                  <c:v>0.62582417582417571</c:v>
                </c:pt>
                <c:pt idx="5">
                  <c:v>0.62582417582417571</c:v>
                </c:pt>
                <c:pt idx="6">
                  <c:v>0.58782051282051273</c:v>
                </c:pt>
                <c:pt idx="7">
                  <c:v>0.56805860805860797</c:v>
                </c:pt>
                <c:pt idx="8">
                  <c:v>0.55893162393162399</c:v>
                </c:pt>
                <c:pt idx="9">
                  <c:v>0.53202010755202234</c:v>
                </c:pt>
                <c:pt idx="10">
                  <c:v>0.49439560439560443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0.79047619047619044</c:v>
                </c:pt>
                <c:pt idx="1">
                  <c:v>0.79047619047619044</c:v>
                </c:pt>
                <c:pt idx="2">
                  <c:v>0.79047619047619044</c:v>
                </c:pt>
                <c:pt idx="3">
                  <c:v>0.74285714285714277</c:v>
                </c:pt>
                <c:pt idx="4">
                  <c:v>0.70714285714285707</c:v>
                </c:pt>
                <c:pt idx="5">
                  <c:v>0.60241758241758236</c:v>
                </c:pt>
                <c:pt idx="6">
                  <c:v>0.56554933084344849</c:v>
                </c:pt>
                <c:pt idx="7">
                  <c:v>0.54706766917293226</c:v>
                </c:pt>
                <c:pt idx="8">
                  <c:v>0.53204469193974435</c:v>
                </c:pt>
                <c:pt idx="9">
                  <c:v>0.50541801748698301</c:v>
                </c:pt>
                <c:pt idx="10">
                  <c:v>0.48264367816091952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Sheet1!$K$212:$K$222</c:f>
              <c:numCache>
                <c:formatCode>General</c:formatCode>
                <c:ptCount val="11"/>
                <c:pt idx="0">
                  <c:v>0.78555555555555556</c:v>
                </c:pt>
                <c:pt idx="1">
                  <c:v>0.75222222222222224</c:v>
                </c:pt>
                <c:pt idx="2">
                  <c:v>0.71888888888888891</c:v>
                </c:pt>
                <c:pt idx="3">
                  <c:v>0.71888888888888891</c:v>
                </c:pt>
                <c:pt idx="4">
                  <c:v>0.70222222222222219</c:v>
                </c:pt>
                <c:pt idx="5">
                  <c:v>0.66261183261183265</c:v>
                </c:pt>
                <c:pt idx="6">
                  <c:v>0.56677576293675358</c:v>
                </c:pt>
                <c:pt idx="7">
                  <c:v>0.55291021671826623</c:v>
                </c:pt>
                <c:pt idx="8">
                  <c:v>0.4834088669950739</c:v>
                </c:pt>
                <c:pt idx="9">
                  <c:v>0.47526071884692572</c:v>
                </c:pt>
                <c:pt idx="10">
                  <c:v>0.4640065681444992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Sheet1!$L$212:$L$222</c:f>
              <c:numCache>
                <c:formatCode>General</c:formatCode>
                <c:ptCount val="11"/>
                <c:pt idx="0">
                  <c:v>0.8571428571428571</c:v>
                </c:pt>
                <c:pt idx="1">
                  <c:v>0.82380952380952377</c:v>
                </c:pt>
                <c:pt idx="2">
                  <c:v>0.82380952380952377</c:v>
                </c:pt>
                <c:pt idx="3">
                  <c:v>0.82380952380952377</c:v>
                </c:pt>
                <c:pt idx="4">
                  <c:v>0.80380952380952375</c:v>
                </c:pt>
                <c:pt idx="5">
                  <c:v>0.69908424908424904</c:v>
                </c:pt>
                <c:pt idx="6">
                  <c:v>0.64554933084344845</c:v>
                </c:pt>
                <c:pt idx="7">
                  <c:v>0.62706766917293222</c:v>
                </c:pt>
                <c:pt idx="8">
                  <c:v>0.58247947454844007</c:v>
                </c:pt>
                <c:pt idx="9">
                  <c:v>0.55726986933883482</c:v>
                </c:pt>
                <c:pt idx="10">
                  <c:v>0.5293103448275861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0-46CD-A1D8-281E4EDF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Sheet1!$G$228:$G$238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0.65384615384615385</c:v>
                </c:pt>
                <c:pt idx="3">
                  <c:v>0.65384615384615385</c:v>
                </c:pt>
                <c:pt idx="4">
                  <c:v>0.59134615384615397</c:v>
                </c:pt>
                <c:pt idx="5">
                  <c:v>0.54967948717948723</c:v>
                </c:pt>
                <c:pt idx="6">
                  <c:v>0.52202380952380956</c:v>
                </c:pt>
                <c:pt idx="7">
                  <c:v>0.4588393303348326</c:v>
                </c:pt>
                <c:pt idx="8">
                  <c:v>0.4588393303348326</c:v>
                </c:pt>
                <c:pt idx="9">
                  <c:v>0.4588393303348326</c:v>
                </c:pt>
                <c:pt idx="10">
                  <c:v>0.42163838715562851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Sheet1!$H$228:$H$238</c:f>
              <c:numCache>
                <c:formatCode>General</c:formatCode>
                <c:ptCount val="11"/>
                <c:pt idx="0">
                  <c:v>0.76736111111111105</c:v>
                </c:pt>
                <c:pt idx="1">
                  <c:v>0.76736111111111105</c:v>
                </c:pt>
                <c:pt idx="2">
                  <c:v>0.72569444444444442</c:v>
                </c:pt>
                <c:pt idx="3">
                  <c:v>0.72569444444444442</c:v>
                </c:pt>
                <c:pt idx="4">
                  <c:v>0.70486111111111105</c:v>
                </c:pt>
                <c:pt idx="5">
                  <c:v>0.65534812409812404</c:v>
                </c:pt>
                <c:pt idx="6">
                  <c:v>0.55638637033760863</c:v>
                </c:pt>
                <c:pt idx="7">
                  <c:v>0.53905443756449944</c:v>
                </c:pt>
                <c:pt idx="8">
                  <c:v>0.48967775041050904</c:v>
                </c:pt>
                <c:pt idx="9">
                  <c:v>0.48572660098522169</c:v>
                </c:pt>
                <c:pt idx="10">
                  <c:v>0.47814039408867004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0.74358974358974361</c:v>
                </c:pt>
                <c:pt idx="1">
                  <c:v>0.74358974358974361</c:v>
                </c:pt>
                <c:pt idx="2">
                  <c:v>0.63644688644688641</c:v>
                </c:pt>
                <c:pt idx="3">
                  <c:v>0.63644688644688641</c:v>
                </c:pt>
                <c:pt idx="4">
                  <c:v>0.53228021978021967</c:v>
                </c:pt>
                <c:pt idx="5">
                  <c:v>0.53228021978021967</c:v>
                </c:pt>
                <c:pt idx="6">
                  <c:v>0.48477564102564102</c:v>
                </c:pt>
                <c:pt idx="7">
                  <c:v>0.47435897435897434</c:v>
                </c:pt>
                <c:pt idx="8">
                  <c:v>0.47088675213675213</c:v>
                </c:pt>
                <c:pt idx="9">
                  <c:v>0.44162087912087911</c:v>
                </c:pt>
                <c:pt idx="10">
                  <c:v>0.42632783882783881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0.8571428571428571</c:v>
                </c:pt>
                <c:pt idx="4">
                  <c:v>0.8125</c:v>
                </c:pt>
                <c:pt idx="5">
                  <c:v>0.68159340659340661</c:v>
                </c:pt>
                <c:pt idx="6">
                  <c:v>0.64212184873949585</c:v>
                </c:pt>
                <c:pt idx="7">
                  <c:v>0.62133458646616535</c:v>
                </c:pt>
                <c:pt idx="8">
                  <c:v>0.6025558649246805</c:v>
                </c:pt>
                <c:pt idx="9">
                  <c:v>0.56927252185872879</c:v>
                </c:pt>
                <c:pt idx="10">
                  <c:v>0.55747126436781613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Sheet1!$K$228:$K$238</c:f>
              <c:numCache>
                <c:formatCode>General</c:formatCode>
                <c:ptCount val="11"/>
                <c:pt idx="0">
                  <c:v>0.94444444444444442</c:v>
                </c:pt>
                <c:pt idx="1">
                  <c:v>0.90277777777777779</c:v>
                </c:pt>
                <c:pt idx="2">
                  <c:v>0.86111111111111116</c:v>
                </c:pt>
                <c:pt idx="3">
                  <c:v>0.86111111111111116</c:v>
                </c:pt>
                <c:pt idx="4">
                  <c:v>0.84027777777777779</c:v>
                </c:pt>
                <c:pt idx="5">
                  <c:v>0.79076479076479078</c:v>
                </c:pt>
                <c:pt idx="6">
                  <c:v>0.670969703670942</c:v>
                </c:pt>
                <c:pt idx="7">
                  <c:v>0.65363777089783281</c:v>
                </c:pt>
                <c:pt idx="8">
                  <c:v>0.56676108374384238</c:v>
                </c:pt>
                <c:pt idx="9">
                  <c:v>0.56490923189199049</c:v>
                </c:pt>
                <c:pt idx="10">
                  <c:v>0.55084154351395731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Sheet1!$L$228:$L$238</c:f>
              <c:numCache>
                <c:formatCode>General</c:formatCode>
                <c:ptCount val="11"/>
                <c:pt idx="0">
                  <c:v>1</c:v>
                </c:pt>
                <c:pt idx="1">
                  <c:v>0.95833333333333337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0.93333333333333335</c:v>
                </c:pt>
                <c:pt idx="5">
                  <c:v>0.80242673992673996</c:v>
                </c:pt>
                <c:pt idx="6">
                  <c:v>0.74212184873949583</c:v>
                </c:pt>
                <c:pt idx="7">
                  <c:v>0.72133458646616533</c:v>
                </c:pt>
                <c:pt idx="8">
                  <c:v>0.66559934318555014</c:v>
                </c:pt>
                <c:pt idx="9">
                  <c:v>0.63408733667354356</c:v>
                </c:pt>
                <c:pt idx="10">
                  <c:v>0.61580459770114948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1-42E2-AFE4-96809446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0.29166666666666669</c:v>
                </c:pt>
                <c:pt idx="24">
                  <c:v>0.28000000000000003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Sheet1!$N$174:$N$203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0.31034482758620691</c:v>
                </c:pt>
                <c:pt idx="2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Sheet1!$O$174:$O$203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Sheet1!$P$174:$P$203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D-4865-BB45-513A0658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Sheet1!$AG$174:$AG$184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Sheet1!$AH$174:$AH$184</c:f>
              <c:numCache>
                <c:formatCode>General</c:formatCode>
                <c:ptCount val="11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0.27586206896551724</c:v>
                </c:pt>
                <c:pt idx="10">
                  <c:v>0.27586206896551724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Sheet1!$AI$174:$AI$184</c:f>
              <c:numCache>
                <c:formatCode>General</c:formatCode>
                <c:ptCount val="11"/>
                <c:pt idx="0">
                  <c:v>0.30769230769230771</c:v>
                </c:pt>
                <c:pt idx="1">
                  <c:v>0.30769230769230771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0.30769230769230771</c:v>
                </c:pt>
                <c:pt idx="5">
                  <c:v>0.30769230769230771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marker>
            <c:symbol val="none"/>
          </c:marker>
          <c:val>
            <c:numRef>
              <c:f>Sheet1!$AJ$174:$AJ$184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0.42857142857142855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0.34782608695652173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Sheet1!$AK$174:$AK$184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Sheet1!$AL$174:$AL$184</c:f>
              <c:numCache>
                <c:formatCode>General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0.75</c:v>
                </c:pt>
                <c:pt idx="8">
                  <c:v>0.6</c:v>
                </c:pt>
                <c:pt idx="9">
                  <c:v>0.59259259259259256</c:v>
                </c:pt>
                <c:pt idx="10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2-4A70-B2F6-34672054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0.15384615384615383</c:v>
                </c:pt>
                <c:pt idx="2">
                  <c:v>0.25</c:v>
                </c:pt>
                <c:pt idx="3">
                  <c:v>0.31578947368421051</c:v>
                </c:pt>
                <c:pt idx="4">
                  <c:v>0.36363636363636359</c:v>
                </c:pt>
                <c:pt idx="5">
                  <c:v>0.4</c:v>
                </c:pt>
                <c:pt idx="6">
                  <c:v>0.42857142857142855</c:v>
                </c:pt>
                <c:pt idx="7">
                  <c:v>0.45161290322580644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Sheet1!$AH$190:$AH$200</c:f>
              <c:numCache>
                <c:formatCode>General</c:formatCode>
                <c:ptCount val="11"/>
                <c:pt idx="0">
                  <c:v>0</c:v>
                </c:pt>
                <c:pt idx="1">
                  <c:v>0.14893617021276595</c:v>
                </c:pt>
                <c:pt idx="2">
                  <c:v>0.23728813559322035</c:v>
                </c:pt>
                <c:pt idx="3">
                  <c:v>0.29577464788732399</c:v>
                </c:pt>
                <c:pt idx="4">
                  <c:v>0.33734939759036148</c:v>
                </c:pt>
                <c:pt idx="5">
                  <c:v>0.36842105263157893</c:v>
                </c:pt>
                <c:pt idx="6">
                  <c:v>0.39252336448598135</c:v>
                </c:pt>
                <c:pt idx="7">
                  <c:v>0.41176470588235292</c:v>
                </c:pt>
                <c:pt idx="8">
                  <c:v>0.42748091603053434</c:v>
                </c:pt>
                <c:pt idx="9">
                  <c:v>0.42228739002932553</c:v>
                </c:pt>
                <c:pt idx="10">
                  <c:v>0.4324324324324324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Sheet1!$AI$190:$AI$200</c:f>
              <c:numCache>
                <c:formatCode>General</c:formatCode>
                <c:ptCount val="11"/>
                <c:pt idx="0">
                  <c:v>0</c:v>
                </c:pt>
                <c:pt idx="1">
                  <c:v>0.15094339622641512</c:v>
                </c:pt>
                <c:pt idx="2">
                  <c:v>0.24242424242424246</c:v>
                </c:pt>
                <c:pt idx="3">
                  <c:v>0.30379746835443039</c:v>
                </c:pt>
                <c:pt idx="4">
                  <c:v>0.34782608695652173</c:v>
                </c:pt>
                <c:pt idx="5">
                  <c:v>0.38095238095238099</c:v>
                </c:pt>
                <c:pt idx="6">
                  <c:v>0.40677966101694918</c:v>
                </c:pt>
                <c:pt idx="7">
                  <c:v>0.4274809160305344</c:v>
                </c:pt>
                <c:pt idx="8">
                  <c:v>0.44444444444444442</c:v>
                </c:pt>
                <c:pt idx="9">
                  <c:v>0.45859872611464964</c:v>
                </c:pt>
                <c:pt idx="10">
                  <c:v>0.47058823529411764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Sheet1!$AJ$190:$AJ$200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0.3529411764705882</c:v>
                </c:pt>
                <c:pt idx="4">
                  <c:v>0.37333333333333329</c:v>
                </c:pt>
                <c:pt idx="5">
                  <c:v>0.41176470588235292</c:v>
                </c:pt>
                <c:pt idx="6">
                  <c:v>0.44210526315789472</c:v>
                </c:pt>
                <c:pt idx="7">
                  <c:v>0.46666666666666667</c:v>
                </c:pt>
                <c:pt idx="8">
                  <c:v>0.48484848484848486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Sheet1!$AK$190:$AK$200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Sheet1!$AL$190:$AL$200</c:f>
              <c:numCache>
                <c:formatCode>General</c:formatCode>
                <c:ptCount val="11"/>
                <c:pt idx="0">
                  <c:v>0</c:v>
                </c:pt>
                <c:pt idx="1">
                  <c:v>0.17857142857142858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0.54054054054054057</c:v>
                </c:pt>
                <c:pt idx="5">
                  <c:v>0.625</c:v>
                </c:pt>
                <c:pt idx="6">
                  <c:v>0.66666666666666652</c:v>
                </c:pt>
                <c:pt idx="7">
                  <c:v>0.72413793103448265</c:v>
                </c:pt>
                <c:pt idx="8">
                  <c:v>0.68571428571428572</c:v>
                </c:pt>
                <c:pt idx="9">
                  <c:v>0.71464019851116634</c:v>
                </c:pt>
                <c:pt idx="10">
                  <c:v>0.72340425531914887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502-961B-B546374E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Sheet1!$AH$4:$AH$14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Sheet1!$AI$4:$AI$14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Sheet1!$AJ$4:$AJ$14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Sheet1!$AK$4:$AK$14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Sheet1!$AL$4:$AL$14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0-41A3-9A12-0D188797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Sheet1!$AH$20:$AH$30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Sheet1!$AI$20:$AI$30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Sheet1!$AJ$20:$AJ$30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Sheet1!$AK$20:$AK$30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Sheet1!$AL$20:$AL$30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D-4C68-95E2-53D2781C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Sheet1!$O$39:$O$68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Sheet1!$P$39:$P$68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8-4A54-A275-AFD090AB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Sheet1!$AG$39:$AG$49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Sheet1!$AH$39:$AH$49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Sheet1!$AI$39:$AI$49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Sheet1!$AJ$39:$AJ$49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Sheet1!$AK$39:$AK$49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Sheet1!$AL$39:$AL$49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1-4015-B926-C99A2565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Sheet1!$AH$55:$AH$65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Sheet1!$AI$55:$AI$65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Sheet1!$AJ$55:$AJ$65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Sheet1!$AK$55:$AK$65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Sheet1!$AL$55:$AL$65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F89-9FA3-437C94DC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Sheet1!$O$74:$O$133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ser>
          <c:idx val="5"/>
          <c:order val="5"/>
          <c:tx>
            <c:v>Precision @ V6</c:v>
          </c:tx>
          <c:marker>
            <c:symbol val="none"/>
          </c:marker>
          <c:val>
            <c:numRef>
              <c:f>Sheet1!$P$74:$P$133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6-4E03-BDC9-B0531C84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Sheet1!$AG$74:$AG$84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Sheet1!$AH$74:$AH$84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Sheet1!$AI$74:$AI$84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Sheet1!$AJ$74:$AJ$84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Sheet1!$AK$74:$AK$84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Sheet1!$AL$74:$AL$84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0-48BB-8BC6-03423236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Sheet1!$AG$19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Sheet1!$AH$19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Sheet1!$AH$90:$AH$100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Sheet1!$AI$19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Sheet1!$AI$90:$AI$100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Sheet1!$AJ$19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Sheet1!$AJ$90:$AJ$100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Sheet1!$AK$90:$AK$100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ser>
          <c:idx val="5"/>
          <c:order val="5"/>
          <c:tx>
            <c:v>V6</c:v>
          </c:tx>
          <c:marker>
            <c:symbol val="none"/>
          </c:marker>
          <c:val>
            <c:numRef>
              <c:f>Sheet1!$AL$90:$AL$100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B1C-9060-5073757A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38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47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39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39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39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39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48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39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39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48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13</xdr:col>
      <xdr:colOff>180109</xdr:colOff>
      <xdr:row>208</xdr:row>
      <xdr:rowOff>169334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172381</xdr:colOff>
      <xdr:row>226</xdr:row>
      <xdr:rowOff>164363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39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39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48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IB246"/>
  <sheetViews>
    <sheetView tabSelected="1" topLeftCell="A207" zoomScale="99" zoomScaleNormal="100" workbookViewId="0">
      <selection activeCell="AW3" sqref="AW3"/>
    </sheetView>
  </sheetViews>
  <sheetFormatPr defaultColWidth="9.140625" defaultRowHeight="14.25"/>
  <cols>
    <col min="1" max="5" width="9.140625" style="1"/>
    <col min="6" max="6" width="10.42578125" style="1" bestFit="1" customWidth="1"/>
    <col min="7" max="7" width="10.42578125" style="1" customWidth="1"/>
    <col min="8" max="16" width="9.140625" style="1"/>
    <col min="17" max="17" width="9.140625" style="1" customWidth="1"/>
    <col min="18" max="28" width="9.140625" style="1"/>
    <col min="29" max="29" width="9.85546875" style="1" bestFit="1" customWidth="1"/>
    <col min="30" max="30" width="9.85546875" style="1" customWidth="1"/>
    <col min="31" max="32" width="9.140625" style="1"/>
    <col min="33" max="33" width="9.42578125" style="1" bestFit="1" customWidth="1"/>
    <col min="34" max="16384" width="9.140625" style="1"/>
  </cols>
  <sheetData>
    <row r="1" spans="1:38">
      <c r="A1" s="1" t="s">
        <v>3</v>
      </c>
      <c r="F1" s="1" t="s">
        <v>21</v>
      </c>
    </row>
    <row r="2" spans="1:38" ht="15">
      <c r="K2" s="11" t="s">
        <v>7</v>
      </c>
      <c r="L2" s="11"/>
      <c r="M2" s="11"/>
      <c r="N2" s="11"/>
      <c r="O2" s="11"/>
      <c r="P2" s="11"/>
      <c r="R2" s="11" t="s">
        <v>8</v>
      </c>
      <c r="S2" s="11"/>
      <c r="T2" s="11"/>
      <c r="U2" s="11"/>
      <c r="V2" s="11"/>
      <c r="W2" s="11"/>
      <c r="Y2" s="11" t="s">
        <v>9</v>
      </c>
      <c r="Z2" s="11"/>
      <c r="AA2" s="11"/>
      <c r="AB2" s="11"/>
      <c r="AC2" s="11"/>
      <c r="AD2" s="3"/>
      <c r="AE2" s="7" t="s">
        <v>15</v>
      </c>
      <c r="AF2" s="7">
        <v>1</v>
      </c>
      <c r="AG2" s="11" t="s">
        <v>10</v>
      </c>
      <c r="AH2" s="11"/>
      <c r="AI2" s="11"/>
      <c r="AJ2" s="11"/>
      <c r="AK2" s="11"/>
      <c r="AL2" s="3"/>
    </row>
    <row r="3" spans="1:38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G3" s="2" t="s">
        <v>23</v>
      </c>
      <c r="K3" s="2" t="s">
        <v>1</v>
      </c>
      <c r="L3" s="2" t="s">
        <v>2</v>
      </c>
      <c r="M3" s="2" t="s">
        <v>17</v>
      </c>
      <c r="N3" s="2" t="s">
        <v>18</v>
      </c>
      <c r="O3" s="2" t="s">
        <v>20</v>
      </c>
      <c r="P3" s="2" t="s">
        <v>23</v>
      </c>
      <c r="R3" s="2" t="s">
        <v>1</v>
      </c>
      <c r="S3" s="2" t="s">
        <v>2</v>
      </c>
      <c r="T3" s="2" t="s">
        <v>17</v>
      </c>
      <c r="U3" s="2" t="s">
        <v>18</v>
      </c>
      <c r="V3" s="2" t="s">
        <v>20</v>
      </c>
      <c r="W3" s="2" t="s">
        <v>23</v>
      </c>
      <c r="Y3" s="2" t="s">
        <v>1</v>
      </c>
      <c r="Z3" s="2" t="s">
        <v>2</v>
      </c>
      <c r="AA3" s="2" t="s">
        <v>17</v>
      </c>
      <c r="AB3" s="2" t="s">
        <v>18</v>
      </c>
      <c r="AC3" s="2" t="s">
        <v>20</v>
      </c>
      <c r="AD3" s="2" t="s">
        <v>23</v>
      </c>
      <c r="AF3" s="3" t="s">
        <v>11</v>
      </c>
      <c r="AG3" s="2" t="s">
        <v>1</v>
      </c>
      <c r="AH3" s="2" t="s">
        <v>2</v>
      </c>
      <c r="AI3" s="2" t="s">
        <v>17</v>
      </c>
      <c r="AJ3" s="2" t="s">
        <v>18</v>
      </c>
      <c r="AK3" s="2" t="s">
        <v>20</v>
      </c>
      <c r="AL3" s="2" t="s">
        <v>23</v>
      </c>
    </row>
    <row r="4" spans="1:38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K4" s="1">
        <f>SUM(B4)/A4</f>
        <v>1</v>
      </c>
      <c r="L4" s="1">
        <f>SUM(C4)/A4</f>
        <v>1</v>
      </c>
      <c r="M4" s="1">
        <f>SUM(D4)/A4</f>
        <v>1</v>
      </c>
      <c r="N4" s="1">
        <f>SUM(E4)/A4</f>
        <v>1</v>
      </c>
      <c r="O4" s="1">
        <f>SUM(F4)/B4</f>
        <v>1</v>
      </c>
      <c r="P4" s="1">
        <f>SUM(G4)/C4</f>
        <v>1</v>
      </c>
      <c r="R4" s="1">
        <f t="shared" ref="R4:W4" si="0">K4*B4</f>
        <v>1</v>
      </c>
      <c r="S4" s="1">
        <f t="shared" si="0"/>
        <v>1</v>
      </c>
      <c r="T4" s="1">
        <f t="shared" si="0"/>
        <v>1</v>
      </c>
      <c r="U4" s="1">
        <f t="shared" si="0"/>
        <v>1</v>
      </c>
      <c r="V4" s="1">
        <f t="shared" si="0"/>
        <v>1</v>
      </c>
      <c r="W4" s="1">
        <f t="shared" si="0"/>
        <v>1</v>
      </c>
      <c r="Y4" s="1">
        <f>SUMIF(B$4:B4,"=1")/SUMIF(B$4:B$33,"=1")</f>
        <v>8.3333333333333329E-2</v>
      </c>
      <c r="Z4" s="1">
        <f>SUMIF(C$4:C4,"=1")/SUMIF(C$4:C$33,"=1")</f>
        <v>7.6923076923076927E-2</v>
      </c>
      <c r="AA4" s="1">
        <f>SUMIF(D$4:D4,"=1")/SUMIF(D$4:D$33,"=1")</f>
        <v>7.6923076923076927E-2</v>
      </c>
      <c r="AB4" s="1">
        <f>SUMIF(E$4:E4,"=1")/SUMIF(E$4:E$33,"=1")</f>
        <v>5.8823529411764705E-2</v>
      </c>
      <c r="AC4" s="1">
        <f>SUMIF(F$4:F4,"=1")/SUMIF(F$4:F$33,"=1")</f>
        <v>7.6923076923076927E-2</v>
      </c>
      <c r="AD4" s="1">
        <f>SUMIF(G$4:G4,"=1")/SUMIF(G$4:G$33,"=1")</f>
        <v>5.8823529411764705E-2</v>
      </c>
      <c r="AF4" s="4">
        <v>0</v>
      </c>
      <c r="AG4" s="1">
        <f t="shared" ref="AG4:AL4" si="1">_xlfn.MAXIFS(K$4:K$33,Y$4:Y$33,"&gt;="&amp;$AF4)</f>
        <v>1</v>
      </c>
      <c r="AH4" s="1">
        <f t="shared" si="1"/>
        <v>1</v>
      </c>
      <c r="AI4" s="1">
        <f t="shared" si="1"/>
        <v>1</v>
      </c>
      <c r="AJ4" s="1">
        <f t="shared" si="1"/>
        <v>1</v>
      </c>
      <c r="AK4" s="1">
        <f t="shared" si="1"/>
        <v>1</v>
      </c>
      <c r="AL4" s="1">
        <f t="shared" si="1"/>
        <v>1</v>
      </c>
    </row>
    <row r="5" spans="1:38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K5" s="1">
        <f>SUM(B$4:B5)/A5</f>
        <v>1</v>
      </c>
      <c r="L5" s="1">
        <f>SUM(C$4:C5)/$A5</f>
        <v>1</v>
      </c>
      <c r="M5" s="1">
        <f>SUM(D$4:D5)/$A5</f>
        <v>1</v>
      </c>
      <c r="N5" s="1">
        <f>SUM(E$4:E5)/$A5</f>
        <v>1</v>
      </c>
      <c r="O5" s="1">
        <f>SUM(F$4:F5)/$A5</f>
        <v>1</v>
      </c>
      <c r="P5" s="1">
        <f>SUM(G$4:G5)/$A5</f>
        <v>1</v>
      </c>
      <c r="R5" s="1">
        <f t="shared" ref="R5:R33" si="2">K5*B5</f>
        <v>1</v>
      </c>
      <c r="S5" s="1">
        <f t="shared" ref="S5:S33" si="3">L5*C5</f>
        <v>1</v>
      </c>
      <c r="T5" s="1">
        <f t="shared" ref="T5:T33" si="4">M5*D5</f>
        <v>1</v>
      </c>
      <c r="U5" s="1">
        <f t="shared" ref="U5:U33" si="5">N5*E5</f>
        <v>1</v>
      </c>
      <c r="V5" s="1">
        <f t="shared" ref="V5:W33" si="6">O5*F5</f>
        <v>1</v>
      </c>
      <c r="W5" s="1">
        <f t="shared" si="6"/>
        <v>1</v>
      </c>
      <c r="Y5" s="1">
        <f>SUMIF(B$4:B5,"=1")/SUMIF(B$4:B$33,"=1")</f>
        <v>0.16666666666666666</v>
      </c>
      <c r="Z5" s="1">
        <f>SUMIF(C$4:C5,"=1")/SUMIF(C$4:C$33,"=1")</f>
        <v>0.15384615384615385</v>
      </c>
      <c r="AA5" s="1">
        <f>SUMIF(D$4:D5,"=1")/SUMIF(D$4:D$33,"=1")</f>
        <v>0.15384615384615385</v>
      </c>
      <c r="AB5" s="1">
        <f>SUMIF(E$4:E5,"=1")/SUMIF(E$4:E$33,"=1")</f>
        <v>0.11764705882352941</v>
      </c>
      <c r="AC5" s="1">
        <f>SUMIF(F$4:F5,"=1")/SUMIF(F$4:F$33,"=1")</f>
        <v>0.15384615384615385</v>
      </c>
      <c r="AD5" s="1">
        <f>SUMIF(G$4:G5,"=1")/SUMIF(G$4:G$33,"=1")</f>
        <v>0.11764705882352941</v>
      </c>
      <c r="AF5" s="4">
        <v>0.1</v>
      </c>
      <c r="AG5" s="1">
        <f t="shared" ref="AG5:AG14" si="7">_xlfn.MAXIFS(K$4:K$33,Y$4:Y$33,"&gt;="&amp;$AF5)</f>
        <v>1</v>
      </c>
      <c r="AH5" s="1">
        <f t="shared" ref="AH5:AH14" si="8">_xlfn.MAXIFS(L$4:L$33,Z$4:Z$33,"&gt;="&amp;$AF5)</f>
        <v>1</v>
      </c>
      <c r="AI5" s="1">
        <f t="shared" ref="AI5:AI14" si="9">_xlfn.MAXIFS(M$4:M$33,AA$4:AA$33,"&gt;="&amp;$AF5)</f>
        <v>1</v>
      </c>
      <c r="AJ5" s="1">
        <f t="shared" ref="AJ5:AJ14" si="10">_xlfn.MAXIFS(N$4:N$33,AB$4:AB$33,"&gt;="&amp;$AF5)</f>
        <v>1</v>
      </c>
      <c r="AK5" s="1">
        <f t="shared" ref="AK5:AL14" si="11">_xlfn.MAXIFS(O$4:O$33,AC$4:AC$33,"&gt;="&amp;$AF5)</f>
        <v>1</v>
      </c>
      <c r="AL5" s="1">
        <f t="shared" si="11"/>
        <v>1</v>
      </c>
    </row>
    <row r="6" spans="1:38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K6" s="1">
        <f>SUM(B$4:B6)/A6</f>
        <v>1</v>
      </c>
      <c r="L6" s="1">
        <f>SUM(C$4:C6)/A6</f>
        <v>0.66666666666666663</v>
      </c>
      <c r="M6" s="1">
        <f>SUM(D$4:D6)/$A6</f>
        <v>1</v>
      </c>
      <c r="N6" s="1">
        <f>SUM(E$4:E6)/$A6</f>
        <v>1</v>
      </c>
      <c r="O6" s="1">
        <f>SUM(F$4:F6)/$A6</f>
        <v>0.66666666666666663</v>
      </c>
      <c r="P6" s="1">
        <f>SUM(G$4:G6)/$A6</f>
        <v>1</v>
      </c>
      <c r="R6" s="1">
        <f t="shared" si="2"/>
        <v>1</v>
      </c>
      <c r="S6" s="1">
        <f t="shared" si="3"/>
        <v>0</v>
      </c>
      <c r="T6" s="1">
        <f t="shared" si="4"/>
        <v>1</v>
      </c>
      <c r="U6" s="1">
        <f t="shared" si="5"/>
        <v>1</v>
      </c>
      <c r="V6" s="1">
        <f t="shared" si="6"/>
        <v>0</v>
      </c>
      <c r="W6" s="1">
        <f t="shared" si="6"/>
        <v>1</v>
      </c>
      <c r="Y6" s="1">
        <f>SUMIF(B$4:B6,"=1")/SUMIF(B$4:B$33,"=1")</f>
        <v>0.25</v>
      </c>
      <c r="Z6" s="1">
        <f>SUMIF(C$4:C6,"=1")/SUMIF(C$4:C$33,"=1")</f>
        <v>0.15384615384615385</v>
      </c>
      <c r="AA6" s="1">
        <f>SUMIF(D$4:D6,"=1")/SUMIF(D$4:D$33,"=1")</f>
        <v>0.23076923076923078</v>
      </c>
      <c r="AB6" s="1">
        <f>SUMIF(E$4:E6,"=1")/SUMIF(E$4:E$33,"=1")</f>
        <v>0.17647058823529413</v>
      </c>
      <c r="AC6" s="1">
        <f>SUMIF(F$4:F6,"=1")/SUMIF(F$4:F$33,"=1")</f>
        <v>0.15384615384615385</v>
      </c>
      <c r="AD6" s="1">
        <f>SUMIF(G$4:G6,"=1")/SUMIF(G$4:G$33,"=1")</f>
        <v>0.17647058823529413</v>
      </c>
      <c r="AF6" s="4">
        <v>0.2</v>
      </c>
      <c r="AG6" s="1">
        <f t="shared" si="7"/>
        <v>1</v>
      </c>
      <c r="AH6" s="1">
        <f t="shared" si="8"/>
        <v>0.83333333333333337</v>
      </c>
      <c r="AI6" s="1">
        <f t="shared" si="9"/>
        <v>1</v>
      </c>
      <c r="AJ6" s="1">
        <f t="shared" si="10"/>
        <v>1</v>
      </c>
      <c r="AK6" s="1">
        <f t="shared" si="11"/>
        <v>0.83333333333333337</v>
      </c>
      <c r="AL6" s="1">
        <f t="shared" si="11"/>
        <v>1</v>
      </c>
    </row>
    <row r="7" spans="1:38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K7" s="1">
        <f>SUM(B$4:B7)/A7</f>
        <v>1</v>
      </c>
      <c r="L7" s="1">
        <f>SUM(C$4:C7)/A7</f>
        <v>0.75</v>
      </c>
      <c r="M7" s="1">
        <f>SUM(D$4:D7)/$A7</f>
        <v>1</v>
      </c>
      <c r="N7" s="1">
        <f>SUM(E$4:E7)/$A7</f>
        <v>1</v>
      </c>
      <c r="O7" s="1">
        <f>SUM(F$4:F7)/$A7</f>
        <v>0.75</v>
      </c>
      <c r="P7" s="1">
        <f>SUM(G$4:G7)/$A7</f>
        <v>1</v>
      </c>
      <c r="R7" s="1">
        <f t="shared" si="2"/>
        <v>1</v>
      </c>
      <c r="S7" s="1">
        <f t="shared" si="3"/>
        <v>0.75</v>
      </c>
      <c r="T7" s="1">
        <f t="shared" si="4"/>
        <v>1</v>
      </c>
      <c r="U7" s="1">
        <f t="shared" si="5"/>
        <v>1</v>
      </c>
      <c r="V7" s="1">
        <f t="shared" si="6"/>
        <v>0.75</v>
      </c>
      <c r="W7" s="1">
        <f t="shared" si="6"/>
        <v>1</v>
      </c>
      <c r="Y7" s="1">
        <f>SUMIF(B$4:B7,"=1")/SUMIF(B$4:B$33,"=1")</f>
        <v>0.33333333333333331</v>
      </c>
      <c r="Z7" s="1">
        <f>SUMIF(C$4:C7,"=1")/SUMIF(C$4:C$33,"=1")</f>
        <v>0.23076923076923078</v>
      </c>
      <c r="AA7" s="1">
        <f>SUMIF(D$4:D7,"=1")/SUMIF(D$4:D$33,"=1")</f>
        <v>0.30769230769230771</v>
      </c>
      <c r="AB7" s="1">
        <f>SUMIF(E$4:E7,"=1")/SUMIF(E$4:E$33,"=1")</f>
        <v>0.23529411764705882</v>
      </c>
      <c r="AC7" s="1">
        <f>SUMIF(F$4:F7,"=1")/SUMIF(F$4:F$33,"=1")</f>
        <v>0.23076923076923078</v>
      </c>
      <c r="AD7" s="1">
        <f>SUMIF(G$4:G7,"=1")/SUMIF(G$4:G$33,"=1")</f>
        <v>0.23529411764705882</v>
      </c>
      <c r="AF7" s="4">
        <v>0.3</v>
      </c>
      <c r="AG7" s="1">
        <f t="shared" si="7"/>
        <v>1</v>
      </c>
      <c r="AH7" s="1">
        <f t="shared" si="8"/>
        <v>0.83333333333333337</v>
      </c>
      <c r="AI7" s="1">
        <f t="shared" si="9"/>
        <v>1</v>
      </c>
      <c r="AJ7" s="1">
        <f t="shared" si="10"/>
        <v>1</v>
      </c>
      <c r="AK7" s="1">
        <f t="shared" si="11"/>
        <v>0.83333333333333337</v>
      </c>
      <c r="AL7" s="1">
        <f t="shared" si="11"/>
        <v>1</v>
      </c>
    </row>
    <row r="8" spans="1:38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K8" s="1">
        <f>SUM(B$4:B8)/A8</f>
        <v>0.8</v>
      </c>
      <c r="L8" s="1">
        <f>SUM(C$4:C8)/A8</f>
        <v>0.8</v>
      </c>
      <c r="M8" s="1">
        <f>SUM(D$4:D8)/$A8</f>
        <v>0.8</v>
      </c>
      <c r="N8" s="1">
        <f>SUM(E$4:E8)/$A8</f>
        <v>1</v>
      </c>
      <c r="O8" s="1">
        <f>SUM(F$4:F8)/$A8</f>
        <v>0.8</v>
      </c>
      <c r="P8" s="1">
        <f>SUM(G$4:G8)/$A8</f>
        <v>1</v>
      </c>
      <c r="R8" s="1">
        <f t="shared" si="2"/>
        <v>0</v>
      </c>
      <c r="S8" s="1">
        <f t="shared" si="3"/>
        <v>0.8</v>
      </c>
      <c r="T8" s="1">
        <f t="shared" si="4"/>
        <v>0</v>
      </c>
      <c r="U8" s="1">
        <f t="shared" si="5"/>
        <v>1</v>
      </c>
      <c r="V8" s="1">
        <f t="shared" si="6"/>
        <v>0.8</v>
      </c>
      <c r="W8" s="1">
        <f t="shared" si="6"/>
        <v>1</v>
      </c>
      <c r="Y8" s="1">
        <f>SUMIF(B$4:B8,"=1")/SUMIF(B$4:B$33,"=1")</f>
        <v>0.33333333333333331</v>
      </c>
      <c r="Z8" s="1">
        <f>SUMIF(C$4:C8,"=1")/SUMIF(C$4:C$33,"=1")</f>
        <v>0.30769230769230771</v>
      </c>
      <c r="AA8" s="1">
        <f>SUMIF(D$4:D8,"=1")/SUMIF(D$4:D$33,"=1")</f>
        <v>0.30769230769230771</v>
      </c>
      <c r="AB8" s="1">
        <f>SUMIF(E$4:E8,"=1")/SUMIF(E$4:E$33,"=1")</f>
        <v>0.29411764705882354</v>
      </c>
      <c r="AC8" s="1">
        <f>SUMIF(F$4:F8,"=1")/SUMIF(F$4:F$33,"=1")</f>
        <v>0.30769230769230771</v>
      </c>
      <c r="AD8" s="1">
        <f>SUMIF(G$4:G8,"=1")/SUMIF(G$4:G$33,"=1")</f>
        <v>0.29411764705882354</v>
      </c>
      <c r="AF8" s="4">
        <v>0.4</v>
      </c>
      <c r="AG8" s="1">
        <f t="shared" si="7"/>
        <v>0.83333333333333337</v>
      </c>
      <c r="AH8" s="1">
        <f t="shared" si="8"/>
        <v>0.75</v>
      </c>
      <c r="AI8" s="1">
        <f t="shared" si="9"/>
        <v>0.66666666666666663</v>
      </c>
      <c r="AJ8" s="1">
        <f t="shared" si="10"/>
        <v>1</v>
      </c>
      <c r="AK8" s="1">
        <f t="shared" si="11"/>
        <v>0.75</v>
      </c>
      <c r="AL8" s="1">
        <f t="shared" si="11"/>
        <v>1</v>
      </c>
    </row>
    <row r="9" spans="1:38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K9" s="1">
        <f>SUM(B$4:B9)/A9</f>
        <v>0.83333333333333337</v>
      </c>
      <c r="L9" s="1">
        <f>SUM(C$4:C9)/A9</f>
        <v>0.83333333333333337</v>
      </c>
      <c r="M9" s="1">
        <f>SUM(D$4:D9)/$A9</f>
        <v>0.83333333333333337</v>
      </c>
      <c r="N9" s="1">
        <f>SUM(E$4:E9)/$A9</f>
        <v>1</v>
      </c>
      <c r="O9" s="1">
        <f>SUM(F$4:F9)/$A9</f>
        <v>0.83333333333333337</v>
      </c>
      <c r="P9" s="1">
        <f>SUM(G$4:G9)/$A9</f>
        <v>1</v>
      </c>
      <c r="R9" s="1">
        <f t="shared" si="2"/>
        <v>0.83333333333333337</v>
      </c>
      <c r="S9" s="1">
        <f t="shared" si="3"/>
        <v>0.83333333333333337</v>
      </c>
      <c r="T9" s="1">
        <f t="shared" si="4"/>
        <v>0.83333333333333337</v>
      </c>
      <c r="U9" s="1">
        <f t="shared" si="5"/>
        <v>1</v>
      </c>
      <c r="V9" s="1">
        <f t="shared" si="6"/>
        <v>0.83333333333333337</v>
      </c>
      <c r="W9" s="1">
        <f t="shared" si="6"/>
        <v>1</v>
      </c>
      <c r="Y9" s="1">
        <f>SUMIF(B$4:B9,"=1")/SUMIF(B$4:B$33,"=1")</f>
        <v>0.41666666666666669</v>
      </c>
      <c r="Z9" s="1">
        <f>SUMIF(C$4:C9,"=1")/SUMIF(C$4:C$33,"=1")</f>
        <v>0.38461538461538464</v>
      </c>
      <c r="AA9" s="1">
        <f>SUMIF(D$4:D9,"=1")/SUMIF(D$4:D$33,"=1")</f>
        <v>0.38461538461538464</v>
      </c>
      <c r="AB9" s="1">
        <f>SUMIF(E$4:E9,"=1")/SUMIF(E$4:E$33,"=1")</f>
        <v>0.35294117647058826</v>
      </c>
      <c r="AC9" s="1">
        <f>SUMIF(F$4:F9,"=1")/SUMIF(F$4:F$33,"=1")</f>
        <v>0.38461538461538464</v>
      </c>
      <c r="AD9" s="1">
        <f>SUMIF(G$4:G9,"=1")/SUMIF(G$4:G$33,"=1")</f>
        <v>0.35294117647058826</v>
      </c>
      <c r="AF9" s="4">
        <v>0.5</v>
      </c>
      <c r="AG9" s="1">
        <f t="shared" si="7"/>
        <v>0.66666666666666663</v>
      </c>
      <c r="AH9" s="1">
        <f t="shared" si="8"/>
        <v>0.6428571428571429</v>
      </c>
      <c r="AI9" s="1">
        <f t="shared" si="9"/>
        <v>0.66666666666666663</v>
      </c>
      <c r="AJ9" s="1">
        <f t="shared" si="10"/>
        <v>0.75</v>
      </c>
      <c r="AK9" s="1">
        <f t="shared" si="11"/>
        <v>0.6428571428571429</v>
      </c>
      <c r="AL9" s="1">
        <f t="shared" si="11"/>
        <v>0.75</v>
      </c>
    </row>
    <row r="10" spans="1:38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K10" s="1">
        <f>SUM(B$4:B10)/A10</f>
        <v>0.7142857142857143</v>
      </c>
      <c r="L10" s="1">
        <f>SUM(C$4:C10)/A10</f>
        <v>0.7142857142857143</v>
      </c>
      <c r="M10" s="1">
        <f>SUM(D$4:D10)/$A10</f>
        <v>0.7142857142857143</v>
      </c>
      <c r="N10" s="1">
        <f>SUM(E$4:E10)/$A10</f>
        <v>1</v>
      </c>
      <c r="O10" s="1">
        <f>SUM(F$4:F10)/$A10</f>
        <v>0.7142857142857143</v>
      </c>
      <c r="P10" s="1">
        <f>SUM(G$4:G10)/$A10</f>
        <v>1</v>
      </c>
      <c r="R10" s="1">
        <f t="shared" si="2"/>
        <v>0</v>
      </c>
      <c r="S10" s="1">
        <f t="shared" si="3"/>
        <v>0</v>
      </c>
      <c r="T10" s="1">
        <f t="shared" si="4"/>
        <v>0</v>
      </c>
      <c r="U10" s="1">
        <f t="shared" si="5"/>
        <v>1</v>
      </c>
      <c r="V10" s="1">
        <f t="shared" si="6"/>
        <v>0</v>
      </c>
      <c r="W10" s="1">
        <f t="shared" si="6"/>
        <v>1</v>
      </c>
      <c r="Y10" s="1">
        <f>SUMIF(B$4:B10,"=1")/SUMIF(B$4:B$33,"=1")</f>
        <v>0.41666666666666669</v>
      </c>
      <c r="Z10" s="1">
        <f>SUMIF(C$4:C10,"=1")/SUMIF(C$4:C$33,"=1")</f>
        <v>0.38461538461538464</v>
      </c>
      <c r="AA10" s="1">
        <f>SUMIF(D$4:D10,"=1")/SUMIF(D$4:D$33,"=1")</f>
        <v>0.38461538461538464</v>
      </c>
      <c r="AB10" s="1">
        <f>SUMIF(E$4:E10,"=1")/SUMIF(E$4:E$33,"=1")</f>
        <v>0.41176470588235292</v>
      </c>
      <c r="AC10" s="1">
        <f>SUMIF(F$4:F10,"=1")/SUMIF(F$4:F$33,"=1")</f>
        <v>0.38461538461538464</v>
      </c>
      <c r="AD10" s="1">
        <f>SUMIF(G$4:G10,"=1")/SUMIF(G$4:G$33,"=1")</f>
        <v>0.41176470588235292</v>
      </c>
      <c r="AF10" s="4">
        <v>0.6</v>
      </c>
      <c r="AG10" s="1">
        <f t="shared" si="7"/>
        <v>0.5714285714285714</v>
      </c>
      <c r="AH10" s="1">
        <f t="shared" si="8"/>
        <v>0.6428571428571429</v>
      </c>
      <c r="AI10" s="1">
        <f t="shared" si="9"/>
        <v>0.66666666666666663</v>
      </c>
      <c r="AJ10" s="1">
        <f t="shared" si="10"/>
        <v>0.6470588235294118</v>
      </c>
      <c r="AK10" s="1">
        <f t="shared" si="11"/>
        <v>0.6428571428571429</v>
      </c>
      <c r="AL10" s="1">
        <f t="shared" si="11"/>
        <v>0.6470588235294118</v>
      </c>
    </row>
    <row r="11" spans="1:38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K11" s="1">
        <f>SUM(B$4:B11)/A11</f>
        <v>0.625</v>
      </c>
      <c r="L11" s="1">
        <f>SUM(C$4:C11)/A11</f>
        <v>0.75</v>
      </c>
      <c r="M11" s="1">
        <f>SUM(D$4:D11)/$A11</f>
        <v>0.625</v>
      </c>
      <c r="N11" s="1">
        <f>SUM(E$4:E11)/$A11</f>
        <v>1</v>
      </c>
      <c r="O11" s="1">
        <f>SUM(F$4:F11)/$A11</f>
        <v>0.75</v>
      </c>
      <c r="P11" s="1">
        <f>SUM(G$4:G11)/$A11</f>
        <v>1</v>
      </c>
      <c r="R11" s="1">
        <f t="shared" si="2"/>
        <v>0</v>
      </c>
      <c r="S11" s="1">
        <f t="shared" si="3"/>
        <v>0.75</v>
      </c>
      <c r="T11" s="1">
        <f t="shared" si="4"/>
        <v>0</v>
      </c>
      <c r="U11" s="1">
        <f t="shared" si="5"/>
        <v>1</v>
      </c>
      <c r="V11" s="1">
        <f t="shared" si="6"/>
        <v>0.75</v>
      </c>
      <c r="W11" s="1">
        <f t="shared" si="6"/>
        <v>1</v>
      </c>
      <c r="Y11" s="1">
        <f>SUMIF(B$4:B11,"=1")/SUMIF(B$4:B$33,"=1")</f>
        <v>0.41666666666666669</v>
      </c>
      <c r="Z11" s="1">
        <f>SUMIF(C$4:C11,"=1")/SUMIF(C$4:C$33,"=1")</f>
        <v>0.46153846153846156</v>
      </c>
      <c r="AA11" s="1">
        <f>SUMIF(D$4:D11,"=1")/SUMIF(D$4:D$33,"=1")</f>
        <v>0.38461538461538464</v>
      </c>
      <c r="AB11" s="1">
        <f>SUMIF(E$4:E11,"=1")/SUMIF(E$4:E$33,"=1")</f>
        <v>0.47058823529411764</v>
      </c>
      <c r="AC11" s="1">
        <f>SUMIF(F$4:F11,"=1")/SUMIF(F$4:F$33,"=1")</f>
        <v>0.46153846153846156</v>
      </c>
      <c r="AD11" s="1">
        <f>SUMIF(G$4:G11,"=1")/SUMIF(G$4:G$33,"=1")</f>
        <v>0.47058823529411764</v>
      </c>
      <c r="AF11" s="4">
        <v>0.7</v>
      </c>
      <c r="AG11" s="1">
        <f t="shared" si="7"/>
        <v>0.55000000000000004</v>
      </c>
      <c r="AH11" s="1">
        <f t="shared" si="8"/>
        <v>0.58823529411764708</v>
      </c>
      <c r="AI11" s="1">
        <f t="shared" si="9"/>
        <v>0.625</v>
      </c>
      <c r="AJ11" s="1">
        <f t="shared" si="10"/>
        <v>0.63157894736842102</v>
      </c>
      <c r="AK11" s="1">
        <f t="shared" si="11"/>
        <v>0.58823529411764708</v>
      </c>
      <c r="AL11" s="1">
        <f t="shared" si="11"/>
        <v>0.63157894736842102</v>
      </c>
    </row>
    <row r="12" spans="1:38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K12" s="1">
        <f>SUM(B$4:B12)/A12</f>
        <v>0.66666666666666663</v>
      </c>
      <c r="L12" s="1">
        <f>SUM(C$4:C12)/A12</f>
        <v>0.66666666666666663</v>
      </c>
      <c r="M12" s="1">
        <f>SUM(D$4:D12)/$A12</f>
        <v>0.66666666666666663</v>
      </c>
      <c r="N12" s="1">
        <f>SUM(E$4:E12)/$A12</f>
        <v>0.88888888888888884</v>
      </c>
      <c r="O12" s="1">
        <f>SUM(F$4:F12)/$A12</f>
        <v>0.66666666666666663</v>
      </c>
      <c r="P12" s="1">
        <f>SUM(G$4:G12)/$A12</f>
        <v>0.88888888888888884</v>
      </c>
      <c r="R12" s="1">
        <f t="shared" si="2"/>
        <v>0.66666666666666663</v>
      </c>
      <c r="S12" s="1">
        <f t="shared" si="3"/>
        <v>0</v>
      </c>
      <c r="T12" s="1">
        <f t="shared" si="4"/>
        <v>0.66666666666666663</v>
      </c>
      <c r="U12" s="1">
        <f t="shared" si="5"/>
        <v>0</v>
      </c>
      <c r="V12" s="1">
        <f t="shared" si="6"/>
        <v>0</v>
      </c>
      <c r="W12" s="1">
        <f t="shared" si="6"/>
        <v>0</v>
      </c>
      <c r="Y12" s="1">
        <f>SUMIF(B$4:B12,"=1")/SUMIF(B$4:B$33,"=1")</f>
        <v>0.5</v>
      </c>
      <c r="Z12" s="1">
        <f>SUMIF(C$4:C12,"=1")/SUMIF(C$4:C$33,"=1")</f>
        <v>0.46153846153846156</v>
      </c>
      <c r="AA12" s="1">
        <f>SUMIF(D$4:D12,"=1")/SUMIF(D$4:D$33,"=1")</f>
        <v>0.46153846153846156</v>
      </c>
      <c r="AB12" s="1">
        <f>SUMIF(E$4:E12,"=1")/SUMIF(E$4:E$33,"=1")</f>
        <v>0.47058823529411764</v>
      </c>
      <c r="AC12" s="1">
        <f>SUMIF(F$4:F12,"=1")/SUMIF(F$4:F$33,"=1")</f>
        <v>0.46153846153846156</v>
      </c>
      <c r="AD12" s="1">
        <f>SUMIF(G$4:G12,"=1")/SUMIF(G$4:G$33,"=1")</f>
        <v>0.47058823529411764</v>
      </c>
      <c r="AF12" s="4">
        <v>0.8</v>
      </c>
      <c r="AG12" s="1">
        <f t="shared" si="7"/>
        <v>0.55000000000000004</v>
      </c>
      <c r="AH12" s="1">
        <f t="shared" si="8"/>
        <v>0.4642857142857143</v>
      </c>
      <c r="AI12" s="1">
        <f t="shared" si="9"/>
        <v>0.61111111111111116</v>
      </c>
      <c r="AJ12" s="1">
        <f t="shared" si="10"/>
        <v>0.58620689655172409</v>
      </c>
      <c r="AK12" s="1">
        <f t="shared" si="11"/>
        <v>0.4642857142857143</v>
      </c>
      <c r="AL12" s="1">
        <f t="shared" si="11"/>
        <v>0.58620689655172409</v>
      </c>
    </row>
    <row r="13" spans="1:38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K13" s="1">
        <f>SUM(B$4:B13)/A13</f>
        <v>0.6</v>
      </c>
      <c r="L13" s="1">
        <f>SUM(C$4:C13)/A13</f>
        <v>0.6</v>
      </c>
      <c r="M13" s="1">
        <f>SUM(D$4:D13)/$A13</f>
        <v>0.6</v>
      </c>
      <c r="N13" s="1">
        <f>SUM(E$4:E13)/$A13</f>
        <v>0.8</v>
      </c>
      <c r="O13" s="1">
        <f>SUM(F$4:F13)/$A13</f>
        <v>0.6</v>
      </c>
      <c r="P13" s="1">
        <f>SUM(G$4:G13)/$A13</f>
        <v>0.8</v>
      </c>
      <c r="R13" s="1">
        <f t="shared" si="2"/>
        <v>0</v>
      </c>
      <c r="S13" s="1">
        <f t="shared" si="3"/>
        <v>0</v>
      </c>
      <c r="T13" s="1">
        <f t="shared" si="4"/>
        <v>0</v>
      </c>
      <c r="U13" s="1">
        <f t="shared" si="5"/>
        <v>0</v>
      </c>
      <c r="V13" s="1">
        <f t="shared" si="6"/>
        <v>0</v>
      </c>
      <c r="W13" s="1">
        <f>P13*G13</f>
        <v>0</v>
      </c>
      <c r="Y13" s="1">
        <f>SUMIF(B$4:B13,"=1")/SUMIF(B$4:B$33,"=1")</f>
        <v>0.5</v>
      </c>
      <c r="Z13" s="1">
        <f>SUMIF(C$4:C13,"=1")/SUMIF(C$4:C$33,"=1")</f>
        <v>0.46153846153846156</v>
      </c>
      <c r="AA13" s="1">
        <f>SUMIF(D$4:D13,"=1")/SUMIF(D$4:D$33,"=1")</f>
        <v>0.46153846153846156</v>
      </c>
      <c r="AB13" s="1">
        <f>SUMIF(E$4:E13,"=1")/SUMIF(E$4:E$33,"=1")</f>
        <v>0.47058823529411764</v>
      </c>
      <c r="AC13" s="1">
        <f>SUMIF(F$4:F13,"=1")/SUMIF(F$4:F$33,"=1")</f>
        <v>0.46153846153846156</v>
      </c>
      <c r="AD13" s="1">
        <f>SUMIF(G$4:G13,"=1")/SUMIF(G$4:G$33,"=1")</f>
        <v>0.47058823529411764</v>
      </c>
      <c r="AF13" s="4">
        <v>0.9</v>
      </c>
      <c r="AG13" s="1">
        <f t="shared" si="7"/>
        <v>0.55000000000000004</v>
      </c>
      <c r="AH13" s="1">
        <f t="shared" si="8"/>
        <v>0.4642857142857143</v>
      </c>
      <c r="AI13" s="1">
        <f t="shared" si="9"/>
        <v>0.5</v>
      </c>
      <c r="AJ13" s="1">
        <f t="shared" si="10"/>
        <v>0.58620689655172409</v>
      </c>
      <c r="AK13" s="1">
        <f t="shared" si="11"/>
        <v>0.4642857142857143</v>
      </c>
      <c r="AL13" s="1">
        <f t="shared" si="11"/>
        <v>0.58620689655172409</v>
      </c>
    </row>
    <row r="14" spans="1:38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K14" s="1">
        <f>SUM(B$4:B14)/A14</f>
        <v>0.54545454545454541</v>
      </c>
      <c r="L14" s="1">
        <f>SUM(C$4:C14)/A14</f>
        <v>0.54545454545454541</v>
      </c>
      <c r="M14" s="1">
        <f>SUM(D$4:D14)/$A14</f>
        <v>0.63636363636363635</v>
      </c>
      <c r="N14" s="1">
        <f>SUM(E$4:E14)/$A14</f>
        <v>0.72727272727272729</v>
      </c>
      <c r="O14" s="1">
        <f>SUM(F$4:F14)/$A14</f>
        <v>0.54545454545454541</v>
      </c>
      <c r="P14" s="1">
        <f>SUM(G$4:G14)/$A14</f>
        <v>0.72727272727272729</v>
      </c>
      <c r="R14" s="1">
        <f t="shared" si="2"/>
        <v>0</v>
      </c>
      <c r="S14" s="1">
        <f t="shared" si="3"/>
        <v>0</v>
      </c>
      <c r="T14" s="1">
        <f t="shared" si="4"/>
        <v>0.63636363636363635</v>
      </c>
      <c r="U14" s="1">
        <f t="shared" si="5"/>
        <v>0</v>
      </c>
      <c r="V14" s="1">
        <f t="shared" si="6"/>
        <v>0</v>
      </c>
      <c r="W14" s="1">
        <f t="shared" si="6"/>
        <v>0</v>
      </c>
      <c r="Y14" s="1">
        <f>SUMIF(B$4:B14,"=1")/SUMIF(B$4:B$33,"=1")</f>
        <v>0.5</v>
      </c>
      <c r="Z14" s="1">
        <f>SUMIF(C$4:C14,"=1")/SUMIF(C$4:C$33,"=1")</f>
        <v>0.46153846153846156</v>
      </c>
      <c r="AA14" s="1">
        <f>SUMIF(D$4:D14,"=1")/SUMIF(D$4:D$33,"=1")</f>
        <v>0.53846153846153844</v>
      </c>
      <c r="AB14" s="1">
        <f>SUMIF(E$4:E14,"=1")/SUMIF(E$4:E$33,"=1")</f>
        <v>0.47058823529411764</v>
      </c>
      <c r="AC14" s="1">
        <f>SUMIF(F$4:F14,"=1")/SUMIF(F$4:F$33,"=1")</f>
        <v>0.46153846153846156</v>
      </c>
      <c r="AD14" s="1">
        <f>SUMIF(G$4:G14,"=1")/SUMIF(G$4:G$33,"=1")</f>
        <v>0.47058823529411764</v>
      </c>
      <c r="AF14" s="4">
        <v>1</v>
      </c>
      <c r="AG14" s="1">
        <f t="shared" si="7"/>
        <v>0.42857142857142855</v>
      </c>
      <c r="AH14" s="1">
        <f t="shared" si="8"/>
        <v>0.4642857142857143</v>
      </c>
      <c r="AI14" s="1">
        <f t="shared" si="9"/>
        <v>0.4642857142857143</v>
      </c>
      <c r="AJ14" s="1">
        <f t="shared" si="10"/>
        <v>0.58620689655172409</v>
      </c>
      <c r="AK14" s="1">
        <f t="shared" si="11"/>
        <v>0.4642857142857143</v>
      </c>
      <c r="AL14" s="1">
        <f t="shared" si="11"/>
        <v>0.58620689655172409</v>
      </c>
    </row>
    <row r="15" spans="1:38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K15" s="1">
        <f>SUM(B$4:B15)/A15</f>
        <v>0.58333333333333337</v>
      </c>
      <c r="L15" s="1">
        <f>SUM(C$4:C15)/A15</f>
        <v>0.58333333333333337</v>
      </c>
      <c r="M15" s="1">
        <f>SUM(D$4:D15)/$A15</f>
        <v>0.66666666666666663</v>
      </c>
      <c r="N15" s="1">
        <f>SUM(E$4:E15)/$A15</f>
        <v>0.75</v>
      </c>
      <c r="O15" s="1">
        <f>SUM(F$4:F15)/$A15</f>
        <v>0.58333333333333337</v>
      </c>
      <c r="P15" s="1">
        <f>SUM(G$4:G15)/$A15</f>
        <v>0.75</v>
      </c>
      <c r="R15" s="1">
        <f t="shared" si="2"/>
        <v>0.58333333333333337</v>
      </c>
      <c r="S15" s="1">
        <f t="shared" si="3"/>
        <v>0.58333333333333337</v>
      </c>
      <c r="T15" s="1">
        <f t="shared" si="4"/>
        <v>0.66666666666666663</v>
      </c>
      <c r="U15" s="1">
        <f t="shared" si="5"/>
        <v>0.75</v>
      </c>
      <c r="V15" s="1">
        <f t="shared" si="6"/>
        <v>0.58333333333333337</v>
      </c>
      <c r="W15" s="1">
        <f t="shared" si="6"/>
        <v>0.75</v>
      </c>
      <c r="Y15" s="1">
        <f>SUMIF(B$4:B15,"=1")/SUMIF(B$4:B$33,"=1")</f>
        <v>0.58333333333333337</v>
      </c>
      <c r="Z15" s="1">
        <f>SUMIF(C$4:C15,"=1")/SUMIF(C$4:C$33,"=1")</f>
        <v>0.53846153846153844</v>
      </c>
      <c r="AA15" s="1">
        <f>SUMIF(D$4:D15,"=1")/SUMIF(D$4:D$33,"=1")</f>
        <v>0.61538461538461542</v>
      </c>
      <c r="AB15" s="1">
        <f>SUMIF(E$4:E15,"=1")/SUMIF(E$4:E$33,"=1")</f>
        <v>0.52941176470588236</v>
      </c>
      <c r="AC15" s="1">
        <f>SUMIF(F$4:F15,"=1")/SUMIF(F$4:F$33,"=1")</f>
        <v>0.53846153846153844</v>
      </c>
      <c r="AD15" s="1">
        <f>SUMIF(G$4:G15,"=1")/SUMIF(G$4:G$33,"=1")</f>
        <v>0.52941176470588236</v>
      </c>
    </row>
    <row r="16" spans="1:38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K16" s="1">
        <f>SUM(B$4:B16)/A16</f>
        <v>0.53846153846153844</v>
      </c>
      <c r="L16" s="1">
        <f>SUM(C$4:C16)/A16</f>
        <v>0.61538461538461542</v>
      </c>
      <c r="M16" s="1">
        <f>SUM(D$4:D16)/$A16</f>
        <v>0.61538461538461542</v>
      </c>
      <c r="N16" s="1">
        <f>SUM(E$4:E16)/$A16</f>
        <v>0.69230769230769229</v>
      </c>
      <c r="O16" s="1">
        <f>SUM(F$4:F16)/$A16</f>
        <v>0.61538461538461542</v>
      </c>
      <c r="P16" s="1">
        <f>SUM(G$4:G16)/$A16</f>
        <v>0.69230769230769229</v>
      </c>
      <c r="R16" s="1">
        <f t="shared" si="2"/>
        <v>0</v>
      </c>
      <c r="S16" s="1">
        <f t="shared" si="3"/>
        <v>0.61538461538461542</v>
      </c>
      <c r="T16" s="1">
        <f t="shared" si="4"/>
        <v>0</v>
      </c>
      <c r="U16" s="1">
        <f t="shared" si="5"/>
        <v>0</v>
      </c>
      <c r="V16" s="1">
        <f t="shared" si="6"/>
        <v>0.61538461538461542</v>
      </c>
      <c r="W16" s="1">
        <f t="shared" si="6"/>
        <v>0</v>
      </c>
      <c r="Y16" s="1">
        <f>SUMIF(B$4:B16,"=1")/SUMIF(B$4:B$33,"=1")</f>
        <v>0.58333333333333337</v>
      </c>
      <c r="Z16" s="1">
        <f>SUMIF(C$4:C16,"=1")/SUMIF(C$4:C$33,"=1")</f>
        <v>0.61538461538461542</v>
      </c>
      <c r="AA16" s="1">
        <f>SUMIF(D$4:D16,"=1")/SUMIF(D$4:D$33,"=1")</f>
        <v>0.61538461538461542</v>
      </c>
      <c r="AB16" s="1">
        <f>SUMIF(E$4:E16,"=1")/SUMIF(E$4:E$33,"=1")</f>
        <v>0.52941176470588236</v>
      </c>
      <c r="AC16" s="1">
        <f>SUMIF(F$4:F16,"=1")/SUMIF(F$4:F$33,"=1")</f>
        <v>0.61538461538461542</v>
      </c>
      <c r="AD16" s="1">
        <f>SUMIF(G$4:G16,"=1")/SUMIF(G$4:G$33,"=1")</f>
        <v>0.52941176470588236</v>
      </c>
    </row>
    <row r="17" spans="1:38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K17" s="1">
        <f>SUM(B$4:B17)/A17</f>
        <v>0.5714285714285714</v>
      </c>
      <c r="L17" s="1">
        <f>SUM(C$4:C17)/A17</f>
        <v>0.6428571428571429</v>
      </c>
      <c r="M17" s="1">
        <f>SUM(D$4:D17)/$A17</f>
        <v>0.6428571428571429</v>
      </c>
      <c r="N17" s="1">
        <f>SUM(E$4:E17)/$A17</f>
        <v>0.6428571428571429</v>
      </c>
      <c r="O17" s="1">
        <f>SUM(F$4:F17)/$A17</f>
        <v>0.6428571428571429</v>
      </c>
      <c r="P17" s="1">
        <f>SUM(G$4:G17)/$A17</f>
        <v>0.6428571428571429</v>
      </c>
      <c r="R17" s="1">
        <f t="shared" si="2"/>
        <v>0.5714285714285714</v>
      </c>
      <c r="S17" s="1">
        <f t="shared" si="3"/>
        <v>0.6428571428571429</v>
      </c>
      <c r="T17" s="1">
        <f t="shared" si="4"/>
        <v>0.6428571428571429</v>
      </c>
      <c r="U17" s="1">
        <f t="shared" si="5"/>
        <v>0</v>
      </c>
      <c r="V17" s="1">
        <f t="shared" si="6"/>
        <v>0.6428571428571429</v>
      </c>
      <c r="W17" s="1">
        <f t="shared" si="6"/>
        <v>0</v>
      </c>
      <c r="Y17" s="1">
        <f>SUMIF(B$4:B17,"=1")/SUMIF(B$4:B$33,"=1")</f>
        <v>0.66666666666666663</v>
      </c>
      <c r="Z17" s="1">
        <f>SUMIF(C$4:C17,"=1")/SUMIF(C$4:C$33,"=1")</f>
        <v>0.69230769230769229</v>
      </c>
      <c r="AA17" s="1">
        <f>SUMIF(D$4:D17,"=1")/SUMIF(D$4:D$33,"=1")</f>
        <v>0.69230769230769229</v>
      </c>
      <c r="AB17" s="1">
        <f>SUMIF(E$4:E17,"=1")/SUMIF(E$4:E$33,"=1")</f>
        <v>0.52941176470588236</v>
      </c>
      <c r="AC17" s="1">
        <f>SUMIF(F$4:F17,"=1")/SUMIF(F$4:F$33,"=1")</f>
        <v>0.69230769230769229</v>
      </c>
      <c r="AD17" s="1">
        <f>SUMIF(G$4:G17,"=1")/SUMIF(G$4:G$33,"=1")</f>
        <v>0.52941176470588236</v>
      </c>
    </row>
    <row r="18" spans="1:38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K18" s="1">
        <f>SUM(B$4:B18)/A18</f>
        <v>0.53333333333333333</v>
      </c>
      <c r="L18" s="1">
        <f>SUM(C$4:C18)/A18</f>
        <v>0.6</v>
      </c>
      <c r="M18" s="1">
        <f>SUM(D$4:D18)/$A18</f>
        <v>0.6</v>
      </c>
      <c r="N18" s="1">
        <f>SUM(E$4:E18)/$A18</f>
        <v>0.6</v>
      </c>
      <c r="O18" s="1">
        <f>SUM(F$4:F18)/$A18</f>
        <v>0.6</v>
      </c>
      <c r="P18" s="1">
        <f>SUM(G$4:G18)/$A18</f>
        <v>0.6</v>
      </c>
      <c r="R18" s="1">
        <f t="shared" si="2"/>
        <v>0</v>
      </c>
      <c r="S18" s="1">
        <f t="shared" si="3"/>
        <v>0</v>
      </c>
      <c r="T18" s="1">
        <f t="shared" si="4"/>
        <v>0</v>
      </c>
      <c r="U18" s="1">
        <f t="shared" si="5"/>
        <v>0</v>
      </c>
      <c r="V18" s="1">
        <f t="shared" si="6"/>
        <v>0</v>
      </c>
      <c r="W18" s="1">
        <f t="shared" si="6"/>
        <v>0</v>
      </c>
      <c r="Y18" s="1">
        <f>SUMIF(B$4:B18,"=1")/SUMIF(B$4:B$33,"=1")</f>
        <v>0.66666666666666663</v>
      </c>
      <c r="Z18" s="1">
        <f>SUMIF(C$4:C18,"=1")/SUMIF(C$4:C$33,"=1")</f>
        <v>0.69230769230769229</v>
      </c>
      <c r="AA18" s="1">
        <f>SUMIF(D$4:D18,"=1")/SUMIF(D$4:D$33,"=1")</f>
        <v>0.69230769230769229</v>
      </c>
      <c r="AB18" s="1">
        <f>SUMIF(E$4:E18,"=1")/SUMIF(E$4:E$33,"=1")</f>
        <v>0.52941176470588236</v>
      </c>
      <c r="AC18" s="1">
        <f>SUMIF(F$4:F18,"=1")/SUMIF(F$4:F$33,"=1")</f>
        <v>0.69230769230769229</v>
      </c>
      <c r="AD18" s="1">
        <f>SUMIF(G$4:G18,"=1")/SUMIF(G$4:G$33,"=1")</f>
        <v>0.52941176470588236</v>
      </c>
      <c r="AG18" s="11" t="s">
        <v>14</v>
      </c>
      <c r="AH18" s="11"/>
      <c r="AI18" s="11"/>
      <c r="AJ18" s="11"/>
      <c r="AK18" s="11"/>
      <c r="AL18" s="3"/>
    </row>
    <row r="19" spans="1:38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K19" s="1">
        <f>SUM(B$4:B19)/A19</f>
        <v>0.5</v>
      </c>
      <c r="L19" s="1">
        <f>SUM(C$4:C19)/A19</f>
        <v>0.5625</v>
      </c>
      <c r="M19" s="1">
        <f>SUM(D$4:D19)/$A19</f>
        <v>0.625</v>
      </c>
      <c r="N19" s="1">
        <f>SUM(E$4:E19)/$A19</f>
        <v>0.625</v>
      </c>
      <c r="O19" s="1">
        <f>SUM(F$4:F19)/$A19</f>
        <v>0.5625</v>
      </c>
      <c r="P19" s="1">
        <f>SUM(G$4:G19)/$A19</f>
        <v>0.625</v>
      </c>
      <c r="R19" s="1">
        <f t="shared" si="2"/>
        <v>0</v>
      </c>
      <c r="S19" s="1">
        <f t="shared" si="3"/>
        <v>0</v>
      </c>
      <c r="T19" s="1">
        <f t="shared" si="4"/>
        <v>0.625</v>
      </c>
      <c r="U19" s="1">
        <f t="shared" si="5"/>
        <v>0.625</v>
      </c>
      <c r="V19" s="1">
        <f t="shared" si="6"/>
        <v>0</v>
      </c>
      <c r="W19" s="1">
        <f t="shared" si="6"/>
        <v>0.625</v>
      </c>
      <c r="Y19" s="1">
        <f>SUMIF(B$4:B19,"=1")/SUMIF(B$4:B$33,"=1")</f>
        <v>0.66666666666666663</v>
      </c>
      <c r="Z19" s="1">
        <f>SUMIF(C$4:C19,"=1")/SUMIF(C$4:C$33,"=1")</f>
        <v>0.69230769230769229</v>
      </c>
      <c r="AA19" s="1">
        <f>SUMIF(D$4:D19,"=1")/SUMIF(D$4:D$33,"=1")</f>
        <v>0.76923076923076927</v>
      </c>
      <c r="AB19" s="1">
        <f>SUMIF(E$4:E19,"=1")/SUMIF(E$4:E$33,"=1")</f>
        <v>0.58823529411764708</v>
      </c>
      <c r="AC19" s="1">
        <f>SUMIF(F$4:F19,"=1")/SUMIF(F$4:F$33,"=1")</f>
        <v>0.69230769230769229</v>
      </c>
      <c r="AD19" s="1">
        <f>SUMIF(G$4:G19,"=1")/SUMIF(G$4:G$33,"=1")</f>
        <v>0.58823529411764708</v>
      </c>
      <c r="AF19" s="3" t="s">
        <v>11</v>
      </c>
      <c r="AG19" s="2" t="s">
        <v>1</v>
      </c>
      <c r="AH19" s="2" t="s">
        <v>2</v>
      </c>
      <c r="AI19" s="2" t="s">
        <v>17</v>
      </c>
      <c r="AJ19" s="2" t="s">
        <v>18</v>
      </c>
      <c r="AK19" s="2" t="s">
        <v>20</v>
      </c>
      <c r="AL19" s="2" t="s">
        <v>23</v>
      </c>
    </row>
    <row r="20" spans="1:38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K20" s="1">
        <f>SUM(B$4:B20)/A20</f>
        <v>0.47058823529411764</v>
      </c>
      <c r="L20" s="1">
        <f>SUM(C$4:C20)/A20</f>
        <v>0.58823529411764708</v>
      </c>
      <c r="M20" s="1">
        <f>SUM(D$4:D20)/$A20</f>
        <v>0.58823529411764708</v>
      </c>
      <c r="N20" s="1">
        <f>SUM(E$4:E20)/$A20</f>
        <v>0.6470588235294118</v>
      </c>
      <c r="O20" s="1">
        <f>SUM(F$4:F20)/$A20</f>
        <v>0.58823529411764708</v>
      </c>
      <c r="P20" s="1">
        <f>SUM(G$4:G20)/$A20</f>
        <v>0.6470588235294118</v>
      </c>
      <c r="R20" s="1">
        <f t="shared" si="2"/>
        <v>0</v>
      </c>
      <c r="S20" s="1">
        <f t="shared" si="3"/>
        <v>0.58823529411764708</v>
      </c>
      <c r="T20" s="1">
        <f t="shared" si="4"/>
        <v>0</v>
      </c>
      <c r="U20" s="1">
        <f t="shared" si="5"/>
        <v>0.6470588235294118</v>
      </c>
      <c r="V20" s="1">
        <f t="shared" si="6"/>
        <v>0.58823529411764708</v>
      </c>
      <c r="W20" s="1">
        <f t="shared" si="6"/>
        <v>0.6470588235294118</v>
      </c>
      <c r="Y20" s="1">
        <f>SUMIF(B$4:B20,"=1")/SUMIF(B$4:B$33,"=1")</f>
        <v>0.66666666666666663</v>
      </c>
      <c r="Z20" s="1">
        <f>SUMIF(C$4:C20,"=1")/SUMIF(C$4:C$33,"=1")</f>
        <v>0.76923076923076927</v>
      </c>
      <c r="AA20" s="1">
        <f>SUMIF(D$4:D20,"=1")/SUMIF(D$4:D$33,"=1")</f>
        <v>0.76923076923076927</v>
      </c>
      <c r="AB20" s="1">
        <f>SUMIF(E$4:E20,"=1")/SUMIF(E$4:E$33,"=1")</f>
        <v>0.6470588235294118</v>
      </c>
      <c r="AC20" s="1">
        <f>SUMIF(F$4:F20,"=1")/SUMIF(F$4:F$33,"=1")</f>
        <v>0.76923076923076927</v>
      </c>
      <c r="AD20" s="1">
        <f>SUMIF(G$4:G20,"=1")/SUMIF(G$4:G$33,"=1")</f>
        <v>0.6470588235294118</v>
      </c>
      <c r="AF20" s="4">
        <v>0</v>
      </c>
      <c r="AG20" s="1">
        <f t="shared" ref="AG20:AL20" si="12">(1 + $AF$2^2) * (AG4*$AF4/($AF$2^2 * AG4 +$AF4))</f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0</v>
      </c>
    </row>
    <row r="21" spans="1:38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K21" s="1">
        <f>SUM(B$4:B21)/A21</f>
        <v>0.5</v>
      </c>
      <c r="L21" s="1">
        <f>SUM(C$4:C21)/A21</f>
        <v>0.55555555555555558</v>
      </c>
      <c r="M21" s="1">
        <f>SUM(D$4:D21)/$A21</f>
        <v>0.61111111111111116</v>
      </c>
      <c r="N21" s="1">
        <f>SUM(E$4:E21)/$A21</f>
        <v>0.61111111111111116</v>
      </c>
      <c r="O21" s="1">
        <f>SUM(F$4:F21)/$A21</f>
        <v>0.55555555555555558</v>
      </c>
      <c r="P21" s="1">
        <f>SUM(G$4:G21)/$A21</f>
        <v>0.61111111111111116</v>
      </c>
      <c r="R21" s="1">
        <f t="shared" si="2"/>
        <v>0.5</v>
      </c>
      <c r="S21" s="1">
        <f t="shared" si="3"/>
        <v>0</v>
      </c>
      <c r="T21" s="1">
        <f t="shared" si="4"/>
        <v>0.61111111111111116</v>
      </c>
      <c r="U21" s="1">
        <f t="shared" si="5"/>
        <v>0</v>
      </c>
      <c r="V21" s="1">
        <f t="shared" si="6"/>
        <v>0</v>
      </c>
      <c r="W21" s="1">
        <f t="shared" si="6"/>
        <v>0</v>
      </c>
      <c r="Y21" s="1">
        <f>SUMIF(B$4:B21,"=1")/SUMIF(B$4:B$33,"=1")</f>
        <v>0.75</v>
      </c>
      <c r="Z21" s="1">
        <f>SUMIF(C$4:C21,"=1")/SUMIF(C$4:C$33,"=1")</f>
        <v>0.76923076923076927</v>
      </c>
      <c r="AA21" s="1">
        <f>SUMIF(D$4:D21,"=1")/SUMIF(D$4:D$33,"=1")</f>
        <v>0.84615384615384615</v>
      </c>
      <c r="AB21" s="1">
        <f>SUMIF(E$4:E21,"=1")/SUMIF(E$4:E$33,"=1")</f>
        <v>0.6470588235294118</v>
      </c>
      <c r="AC21" s="1">
        <f>SUMIF(F$4:F21,"=1")/SUMIF(F$4:F$33,"=1")</f>
        <v>0.76923076923076927</v>
      </c>
      <c r="AD21" s="1">
        <f>SUMIF(G$4:G21,"=1")/SUMIF(G$4:G$33,"=1")</f>
        <v>0.6470588235294118</v>
      </c>
      <c r="AF21" s="4">
        <v>0.1</v>
      </c>
      <c r="AG21" s="1">
        <f t="shared" ref="AG21:AK21" si="13">(1 + $AF$2^2) * (AG5*$AF5/($AF$2^2 * AG5 +$AF5))</f>
        <v>0.18181818181818182</v>
      </c>
      <c r="AH21" s="1">
        <f t="shared" si="13"/>
        <v>0.18181818181818182</v>
      </c>
      <c r="AI21" s="1">
        <f t="shared" si="13"/>
        <v>0.18181818181818182</v>
      </c>
      <c r="AJ21" s="1">
        <f t="shared" si="13"/>
        <v>0.18181818181818182</v>
      </c>
      <c r="AK21" s="1">
        <f t="shared" si="13"/>
        <v>0.18181818181818182</v>
      </c>
      <c r="AL21" s="1">
        <f t="shared" ref="AL21" si="14">(1 + $AF$2^2) * (AL5*$AF5/($AF$2^2 * AL5 +$AF5))</f>
        <v>0.18181818181818182</v>
      </c>
    </row>
    <row r="22" spans="1:38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1</v>
      </c>
      <c r="K22" s="1">
        <f>SUM(B$4:B22)/A22</f>
        <v>0.52631578947368418</v>
      </c>
      <c r="L22" s="1">
        <f>SUM(C$4:C22)/A22</f>
        <v>0.52631578947368418</v>
      </c>
      <c r="M22" s="1">
        <f>SUM(D$4:D22)/$A22</f>
        <v>0.57894736842105265</v>
      </c>
      <c r="N22" s="1">
        <f>SUM(E$4:E22)/$A22</f>
        <v>0.63157894736842102</v>
      </c>
      <c r="O22" s="1">
        <f>SUM(F$4:F22)/$A22</f>
        <v>0.52631578947368418</v>
      </c>
      <c r="P22" s="1">
        <f>SUM(G$4:G22)/$A22</f>
        <v>0.63157894736842102</v>
      </c>
      <c r="R22" s="1">
        <f t="shared" si="2"/>
        <v>0.52631578947368418</v>
      </c>
      <c r="S22" s="1">
        <f t="shared" si="3"/>
        <v>0</v>
      </c>
      <c r="T22" s="1">
        <f t="shared" si="4"/>
        <v>0</v>
      </c>
      <c r="U22" s="1">
        <f t="shared" si="5"/>
        <v>0.63157894736842102</v>
      </c>
      <c r="V22" s="1">
        <f t="shared" si="6"/>
        <v>0</v>
      </c>
      <c r="W22" s="1">
        <f t="shared" si="6"/>
        <v>0.63157894736842102</v>
      </c>
      <c r="Y22" s="1">
        <f>SUMIF(B$4:B22,"=1")/SUMIF(B$4:B$33,"=1")</f>
        <v>0.83333333333333337</v>
      </c>
      <c r="Z22" s="1">
        <f>SUMIF(C$4:C22,"=1")/SUMIF(C$4:C$33,"=1")</f>
        <v>0.76923076923076927</v>
      </c>
      <c r="AA22" s="1">
        <f>SUMIF(D$4:D22,"=1")/SUMIF(D$4:D$33,"=1")</f>
        <v>0.84615384615384615</v>
      </c>
      <c r="AB22" s="1">
        <f>SUMIF(E$4:E22,"=1")/SUMIF(E$4:E$33,"=1")</f>
        <v>0.70588235294117652</v>
      </c>
      <c r="AC22" s="1">
        <f>SUMIF(F$4:F22,"=1")/SUMIF(F$4:F$33,"=1")</f>
        <v>0.76923076923076927</v>
      </c>
      <c r="AD22" s="1">
        <f>SUMIF(G$4:G22,"=1")/SUMIF(G$4:G$33,"=1")</f>
        <v>0.70588235294117652</v>
      </c>
      <c r="AF22" s="4">
        <v>0.2</v>
      </c>
      <c r="AG22" s="1">
        <f t="shared" ref="AG22:AK22" si="15">(1 + $AF$2^2) * (AG6*$AF6/($AF$2^2 * AG6 +$AF6))</f>
        <v>0.33333333333333337</v>
      </c>
      <c r="AH22" s="1">
        <f t="shared" si="15"/>
        <v>0.32258064516129031</v>
      </c>
      <c r="AI22" s="1">
        <f t="shared" si="15"/>
        <v>0.33333333333333337</v>
      </c>
      <c r="AJ22" s="1">
        <f t="shared" si="15"/>
        <v>0.33333333333333337</v>
      </c>
      <c r="AK22" s="1">
        <f t="shared" si="15"/>
        <v>0.32258064516129031</v>
      </c>
      <c r="AL22" s="1">
        <f t="shared" ref="AL22" si="16">(1 + $AF$2^2) * (AL6*$AF6/($AF$2^2 * AL6 +$AF6))</f>
        <v>0.33333333333333337</v>
      </c>
    </row>
    <row r="23" spans="1:38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K23" s="1">
        <f>SUM(B$4:B23)/A23</f>
        <v>0.55000000000000004</v>
      </c>
      <c r="L23" s="1">
        <f>SUM(C$4:C23)/A23</f>
        <v>0.5</v>
      </c>
      <c r="M23" s="1">
        <f>SUM(D$4:D23)/$A23</f>
        <v>0.55000000000000004</v>
      </c>
      <c r="N23" s="1">
        <f>SUM(E$4:E23)/$A23</f>
        <v>0.6</v>
      </c>
      <c r="O23" s="1">
        <f>SUM(F$4:F23)/$A23</f>
        <v>0.5</v>
      </c>
      <c r="P23" s="1">
        <f>SUM(G$4:G23)/$A23</f>
        <v>0.6</v>
      </c>
      <c r="R23" s="1">
        <f t="shared" si="2"/>
        <v>0.55000000000000004</v>
      </c>
      <c r="S23" s="1">
        <f t="shared" si="3"/>
        <v>0</v>
      </c>
      <c r="T23" s="1">
        <f t="shared" si="4"/>
        <v>0</v>
      </c>
      <c r="U23" s="1">
        <f t="shared" si="5"/>
        <v>0</v>
      </c>
      <c r="V23" s="1">
        <f t="shared" si="6"/>
        <v>0</v>
      </c>
      <c r="W23" s="1">
        <f t="shared" si="6"/>
        <v>0</v>
      </c>
      <c r="Y23" s="1">
        <f>SUMIF(B$4:B23,"=1")/SUMIF(B$4:B$33,"=1")</f>
        <v>0.91666666666666663</v>
      </c>
      <c r="Z23" s="1">
        <f>SUMIF(C$4:C23,"=1")/SUMIF(C$4:C$33,"=1")</f>
        <v>0.76923076923076927</v>
      </c>
      <c r="AA23" s="1">
        <f>SUMIF(D$4:D23,"=1")/SUMIF(D$4:D$33,"=1")</f>
        <v>0.84615384615384615</v>
      </c>
      <c r="AB23" s="1">
        <f>SUMIF(E$4:E23,"=1")/SUMIF(E$4:E$33,"=1")</f>
        <v>0.70588235294117652</v>
      </c>
      <c r="AC23" s="1">
        <f>SUMIF(F$4:F23,"=1")/SUMIF(F$4:F$33,"=1")</f>
        <v>0.76923076923076927</v>
      </c>
      <c r="AD23" s="1">
        <f>SUMIF(G$4:G23,"=1")/SUMIF(G$4:G$33,"=1")</f>
        <v>0.70588235294117652</v>
      </c>
      <c r="AF23" s="4">
        <v>0.3</v>
      </c>
      <c r="AG23" s="1">
        <f t="shared" ref="AG23:AK23" si="17">(1 + $AF$2^2) * (AG7*$AF7/($AF$2^2 * AG7 +$AF7))</f>
        <v>0.46153846153846151</v>
      </c>
      <c r="AH23" s="1">
        <f t="shared" si="17"/>
        <v>0.44117647058823528</v>
      </c>
      <c r="AI23" s="1">
        <f t="shared" si="17"/>
        <v>0.46153846153846151</v>
      </c>
      <c r="AJ23" s="1">
        <f t="shared" si="17"/>
        <v>0.46153846153846151</v>
      </c>
      <c r="AK23" s="1">
        <f t="shared" si="17"/>
        <v>0.44117647058823528</v>
      </c>
      <c r="AL23" s="1">
        <f t="shared" ref="AL23" si="18">(1 + $AF$2^2) * (AL7*$AF7/($AF$2^2 * AL7 +$AF7))</f>
        <v>0.46153846153846151</v>
      </c>
    </row>
    <row r="24" spans="1:38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K24" s="1">
        <f>SUM(B$4:B24)/A24</f>
        <v>0.52380952380952384</v>
      </c>
      <c r="L24" s="1">
        <f>SUM(C$4:C24)/A24</f>
        <v>0.47619047619047616</v>
      </c>
      <c r="M24" s="1">
        <f>SUM(D$4:D24)/$A24</f>
        <v>0.52380952380952384</v>
      </c>
      <c r="N24" s="1">
        <f>SUM(E$4:E24)/$A24</f>
        <v>0.5714285714285714</v>
      </c>
      <c r="O24" s="1">
        <f>SUM(F$4:F24)/$A24</f>
        <v>0.47619047619047616</v>
      </c>
      <c r="P24" s="1">
        <f>SUM(G$4:G24)/$A24</f>
        <v>0.5714285714285714</v>
      </c>
      <c r="R24" s="1">
        <f t="shared" si="2"/>
        <v>0</v>
      </c>
      <c r="S24" s="1">
        <f t="shared" si="3"/>
        <v>0</v>
      </c>
      <c r="T24" s="1">
        <f t="shared" si="4"/>
        <v>0</v>
      </c>
      <c r="U24" s="1">
        <f t="shared" si="5"/>
        <v>0</v>
      </c>
      <c r="V24" s="1">
        <f t="shared" si="6"/>
        <v>0</v>
      </c>
      <c r="W24" s="1">
        <f t="shared" si="6"/>
        <v>0</v>
      </c>
      <c r="Y24" s="1">
        <f>SUMIF(B$4:B24,"=1")/SUMIF(B$4:B$33,"=1")</f>
        <v>0.91666666666666663</v>
      </c>
      <c r="Z24" s="1">
        <f>SUMIF(C$4:C24,"=1")/SUMIF(C$4:C$33,"=1")</f>
        <v>0.76923076923076927</v>
      </c>
      <c r="AA24" s="1">
        <f>SUMIF(D$4:D24,"=1")/SUMIF(D$4:D$33,"=1")</f>
        <v>0.84615384615384615</v>
      </c>
      <c r="AB24" s="1">
        <f>SUMIF(E$4:E24,"=1")/SUMIF(E$4:E$33,"=1")</f>
        <v>0.70588235294117652</v>
      </c>
      <c r="AC24" s="1">
        <f>SUMIF(F$4:F24,"=1")/SUMIF(F$4:F$33,"=1")</f>
        <v>0.76923076923076927</v>
      </c>
      <c r="AD24" s="1">
        <f>SUMIF(G$4:G24,"=1")/SUMIF(G$4:G$33,"=1")</f>
        <v>0.70588235294117652</v>
      </c>
      <c r="AF24" s="4">
        <v>0.4</v>
      </c>
      <c r="AG24" s="1">
        <f t="shared" ref="AG24:AK24" si="19">(1 + $AF$2^2) * (AG8*$AF8/($AF$2^2 * AG8 +$AF8))</f>
        <v>0.54054054054054057</v>
      </c>
      <c r="AH24" s="1">
        <f t="shared" si="19"/>
        <v>0.52173913043478271</v>
      </c>
      <c r="AI24" s="1">
        <f t="shared" si="19"/>
        <v>0.5</v>
      </c>
      <c r="AJ24" s="1">
        <f t="shared" si="19"/>
        <v>0.57142857142857151</v>
      </c>
      <c r="AK24" s="1">
        <f t="shared" si="19"/>
        <v>0.52173913043478271</v>
      </c>
      <c r="AL24" s="1">
        <f t="shared" ref="AL24" si="20">(1 + $AF$2^2) * (AL8*$AF8/($AF$2^2 * AL8 +$AF8))</f>
        <v>0.57142857142857151</v>
      </c>
    </row>
    <row r="25" spans="1:38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K25" s="1">
        <f>SUM(B$4:B25)/A25</f>
        <v>0.5</v>
      </c>
      <c r="L25" s="1">
        <f>SUM(C$4:C25)/A25</f>
        <v>0.45454545454545453</v>
      </c>
      <c r="M25" s="1">
        <f>SUM(D$4:D25)/$A25</f>
        <v>0.5</v>
      </c>
      <c r="N25" s="1">
        <f>SUM(E$4:E25)/$A25</f>
        <v>0.54545454545454541</v>
      </c>
      <c r="O25" s="1">
        <f>SUM(F$4:F25)/$A25</f>
        <v>0.45454545454545453</v>
      </c>
      <c r="P25" s="1">
        <f>SUM(G$4:G25)/$A25</f>
        <v>0.54545454545454541</v>
      </c>
      <c r="R25" s="1">
        <f t="shared" si="2"/>
        <v>0</v>
      </c>
      <c r="S25" s="1">
        <f t="shared" si="3"/>
        <v>0</v>
      </c>
      <c r="T25" s="1">
        <f t="shared" si="4"/>
        <v>0</v>
      </c>
      <c r="U25" s="1">
        <f t="shared" si="5"/>
        <v>0</v>
      </c>
      <c r="V25" s="1">
        <f t="shared" si="6"/>
        <v>0</v>
      </c>
      <c r="W25" s="1">
        <f t="shared" si="6"/>
        <v>0</v>
      </c>
      <c r="Y25" s="1">
        <f>SUMIF(B$4:B25,"=1")/SUMIF(B$4:B$33,"=1")</f>
        <v>0.91666666666666663</v>
      </c>
      <c r="Z25" s="1">
        <f>SUMIF(C$4:C25,"=1")/SUMIF(C$4:C$33,"=1")</f>
        <v>0.76923076923076927</v>
      </c>
      <c r="AA25" s="1">
        <f>SUMIF(D$4:D25,"=1")/SUMIF(D$4:D$33,"=1")</f>
        <v>0.84615384615384615</v>
      </c>
      <c r="AB25" s="1">
        <f>SUMIF(E$4:E25,"=1")/SUMIF(E$4:E$33,"=1")</f>
        <v>0.70588235294117652</v>
      </c>
      <c r="AC25" s="1">
        <f>SUMIF(F$4:F25,"=1")/SUMIF(F$4:F$33,"=1")</f>
        <v>0.76923076923076927</v>
      </c>
      <c r="AD25" s="1">
        <f>SUMIF(G$4:G25,"=1")/SUMIF(G$4:G$33,"=1")</f>
        <v>0.70588235294117652</v>
      </c>
      <c r="AF25" s="4">
        <v>0.5</v>
      </c>
      <c r="AG25" s="1">
        <f t="shared" ref="AG25:AK25" si="21">(1 + $AF$2^2) * (AG9*$AF9/($AF$2^2 * AG9 +$AF9))</f>
        <v>0.57142857142857151</v>
      </c>
      <c r="AH25" s="1">
        <f t="shared" si="21"/>
        <v>0.56250000000000011</v>
      </c>
      <c r="AI25" s="1">
        <f t="shared" si="21"/>
        <v>0.57142857142857151</v>
      </c>
      <c r="AJ25" s="1">
        <f t="shared" si="21"/>
        <v>0.6</v>
      </c>
      <c r="AK25" s="1">
        <f t="shared" si="21"/>
        <v>0.56250000000000011</v>
      </c>
      <c r="AL25" s="1">
        <f t="shared" ref="AL25" si="22">(1 + $AF$2^2) * (AL9*$AF9/($AF$2^2 * AL9 +$AF9))</f>
        <v>0.6</v>
      </c>
    </row>
    <row r="26" spans="1:38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K26" s="1">
        <f>SUM(B$4:B26)/A26</f>
        <v>0.47826086956521741</v>
      </c>
      <c r="L26" s="1">
        <f>SUM(C$4:C26)/A26</f>
        <v>0.43478260869565216</v>
      </c>
      <c r="M26" s="1">
        <f>SUM(D$4:D26)/$A26</f>
        <v>0.47826086956521741</v>
      </c>
      <c r="N26" s="1">
        <f>SUM(E$4:E26)/$A26</f>
        <v>0.52173913043478259</v>
      </c>
      <c r="O26" s="1">
        <f>SUM(F$4:F26)/$A26</f>
        <v>0.43478260869565216</v>
      </c>
      <c r="P26" s="1">
        <f>SUM(G$4:G26)/$A26</f>
        <v>0.52173913043478259</v>
      </c>
      <c r="R26" s="1">
        <f t="shared" si="2"/>
        <v>0</v>
      </c>
      <c r="S26" s="1">
        <f t="shared" si="3"/>
        <v>0</v>
      </c>
      <c r="T26" s="1">
        <f t="shared" si="4"/>
        <v>0</v>
      </c>
      <c r="U26" s="1">
        <f t="shared" si="5"/>
        <v>0</v>
      </c>
      <c r="V26" s="1">
        <f t="shared" si="6"/>
        <v>0</v>
      </c>
      <c r="W26" s="1">
        <f t="shared" si="6"/>
        <v>0</v>
      </c>
      <c r="Y26" s="1">
        <f>SUMIF(B$4:B26,"=1")/SUMIF(B$4:B$33,"=1")</f>
        <v>0.91666666666666663</v>
      </c>
      <c r="Z26" s="1">
        <f>SUMIF(C$4:C26,"=1")/SUMIF(C$4:C$33,"=1")</f>
        <v>0.76923076923076927</v>
      </c>
      <c r="AA26" s="1">
        <f>SUMIF(D$4:D26,"=1")/SUMIF(D$4:D$33,"=1")</f>
        <v>0.84615384615384615</v>
      </c>
      <c r="AB26" s="1">
        <f>SUMIF(E$4:E26,"=1")/SUMIF(E$4:E$33,"=1")</f>
        <v>0.70588235294117652</v>
      </c>
      <c r="AC26" s="1">
        <f>SUMIF(F$4:F26,"=1")/SUMIF(F$4:F$33,"=1")</f>
        <v>0.76923076923076927</v>
      </c>
      <c r="AD26" s="1">
        <f>SUMIF(G$4:G26,"=1")/SUMIF(G$4:G$33,"=1")</f>
        <v>0.70588235294117652</v>
      </c>
      <c r="AF26" s="4">
        <v>0.6</v>
      </c>
      <c r="AG26" s="1">
        <f t="shared" ref="AG26:AK26" si="23">(1 + $AF$2^2) * (AG10*$AF10/($AF$2^2 * AG10 +$AF10))</f>
        <v>0.58536585365853655</v>
      </c>
      <c r="AH26" s="1">
        <f t="shared" si="23"/>
        <v>0.62068965517241381</v>
      </c>
      <c r="AI26" s="1">
        <f t="shared" si="23"/>
        <v>0.63157894736842102</v>
      </c>
      <c r="AJ26" s="1">
        <f t="shared" si="23"/>
        <v>0.62264150943396224</v>
      </c>
      <c r="AK26" s="1">
        <f t="shared" si="23"/>
        <v>0.62068965517241381</v>
      </c>
      <c r="AL26" s="1">
        <f t="shared" ref="AL26" si="24">(1 + $AF$2^2) * (AL10*$AF10/($AF$2^2 * AL10 +$AF10))</f>
        <v>0.62264150943396224</v>
      </c>
    </row>
    <row r="27" spans="1:38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K27" s="1">
        <f>SUM(B$4:B27)/A27</f>
        <v>0.45833333333333331</v>
      </c>
      <c r="L27" s="1">
        <f>SUM(C$4:C27)/A27</f>
        <v>0.41666666666666669</v>
      </c>
      <c r="M27" s="1">
        <f>SUM(D$4:D27)/$A27</f>
        <v>0.5</v>
      </c>
      <c r="N27" s="1">
        <f>SUM(E$4:E27)/$A27</f>
        <v>0.54166666666666663</v>
      </c>
      <c r="O27" s="1">
        <f>SUM(F$4:F27)/$A27</f>
        <v>0.41666666666666669</v>
      </c>
      <c r="P27" s="1">
        <f>SUM(G$4:G27)/$A27</f>
        <v>0.54166666666666663</v>
      </c>
      <c r="R27" s="1">
        <f t="shared" si="2"/>
        <v>0</v>
      </c>
      <c r="S27" s="1">
        <f t="shared" si="3"/>
        <v>0</v>
      </c>
      <c r="T27" s="1">
        <f t="shared" si="4"/>
        <v>0.5</v>
      </c>
      <c r="U27" s="1">
        <f t="shared" si="5"/>
        <v>0.54166666666666663</v>
      </c>
      <c r="V27" s="1">
        <f t="shared" si="6"/>
        <v>0</v>
      </c>
      <c r="W27" s="1">
        <f t="shared" si="6"/>
        <v>0.54166666666666663</v>
      </c>
      <c r="Y27" s="1">
        <f>SUMIF(B$4:B27,"=1")/SUMIF(B$4:B$33,"=1")</f>
        <v>0.91666666666666663</v>
      </c>
      <c r="Z27" s="1">
        <f>SUMIF(C$4:C27,"=1")/SUMIF(C$4:C$33,"=1")</f>
        <v>0.76923076923076927</v>
      </c>
      <c r="AA27" s="1">
        <f>SUMIF(D$4:D27,"=1")/SUMIF(D$4:D$33,"=1")</f>
        <v>0.92307692307692313</v>
      </c>
      <c r="AB27" s="1">
        <f>SUMIF(E$4:E27,"=1")/SUMIF(E$4:E$33,"=1")</f>
        <v>0.76470588235294112</v>
      </c>
      <c r="AC27" s="1">
        <f>SUMIF(F$4:F27,"=1")/SUMIF(F$4:F$33,"=1")</f>
        <v>0.76923076923076927</v>
      </c>
      <c r="AD27" s="1">
        <f>SUMIF(G$4:G27,"=1")/SUMIF(G$4:G$33,"=1")</f>
        <v>0.76470588235294112</v>
      </c>
      <c r="AF27" s="4">
        <v>0.7</v>
      </c>
      <c r="AG27" s="1">
        <f t="shared" ref="AG27:AK27" si="25">(1 + $AF$2^2) * (AG11*$AF11/($AF$2^2 * AG11 +$AF11))</f>
        <v>0.61599999999999999</v>
      </c>
      <c r="AH27" s="1">
        <f t="shared" si="25"/>
        <v>0.63926940639269414</v>
      </c>
      <c r="AI27" s="1">
        <f t="shared" si="25"/>
        <v>0.66037735849056611</v>
      </c>
      <c r="AJ27" s="1">
        <f t="shared" si="25"/>
        <v>0.66403162055335962</v>
      </c>
      <c r="AK27" s="1">
        <f t="shared" si="25"/>
        <v>0.63926940639269414</v>
      </c>
      <c r="AL27" s="1">
        <f t="shared" ref="AL27" si="26">(1 + $AF$2^2) * (AL11*$AF11/($AF$2^2 * AL11 +$AF11))</f>
        <v>0.66403162055335962</v>
      </c>
    </row>
    <row r="28" spans="1:38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K28" s="1">
        <f>SUM(B$4:B28)/A28</f>
        <v>0.44</v>
      </c>
      <c r="L28" s="1">
        <f>SUM(C$4:C28)/A28</f>
        <v>0.4</v>
      </c>
      <c r="M28" s="1">
        <f>SUM(D$4:D28)/$A28</f>
        <v>0.48</v>
      </c>
      <c r="N28" s="1">
        <f>SUM(E$4:E28)/$A28</f>
        <v>0.56000000000000005</v>
      </c>
      <c r="O28" s="1">
        <f>SUM(F$4:F28)/$A28</f>
        <v>0.4</v>
      </c>
      <c r="P28" s="1">
        <f>SUM(G$4:G28)/$A28</f>
        <v>0.56000000000000005</v>
      </c>
      <c r="R28" s="1">
        <f t="shared" si="2"/>
        <v>0</v>
      </c>
      <c r="S28" s="1">
        <f t="shared" si="3"/>
        <v>0</v>
      </c>
      <c r="T28" s="1">
        <f t="shared" si="4"/>
        <v>0</v>
      </c>
      <c r="U28" s="1">
        <f t="shared" si="5"/>
        <v>0.56000000000000005</v>
      </c>
      <c r="V28" s="1">
        <f t="shared" si="6"/>
        <v>0</v>
      </c>
      <c r="W28" s="1">
        <f t="shared" si="6"/>
        <v>0.56000000000000005</v>
      </c>
      <c r="Y28" s="1">
        <f>SUMIF(B$4:B28,"=1")/SUMIF(B$4:B$33,"=1")</f>
        <v>0.91666666666666663</v>
      </c>
      <c r="Z28" s="1">
        <f>SUMIF(C$4:C28,"=1")/SUMIF(C$4:C$33,"=1")</f>
        <v>0.76923076923076927</v>
      </c>
      <c r="AA28" s="1">
        <f>SUMIF(D$4:D28,"=1")/SUMIF(D$4:D$33,"=1")</f>
        <v>0.92307692307692313</v>
      </c>
      <c r="AB28" s="1">
        <f>SUMIF(E$4:E28,"=1")/SUMIF(E$4:E$33,"=1")</f>
        <v>0.82352941176470584</v>
      </c>
      <c r="AC28" s="1">
        <f>SUMIF(F$4:F28,"=1")/SUMIF(F$4:F$33,"=1")</f>
        <v>0.76923076923076927</v>
      </c>
      <c r="AD28" s="1">
        <f>SUMIF(G$4:G28,"=1")/SUMIF(G$4:G$33,"=1")</f>
        <v>0.82352941176470584</v>
      </c>
      <c r="AF28" s="4">
        <v>0.8</v>
      </c>
      <c r="AG28" s="1">
        <f t="shared" ref="AG28:AK28" si="27">(1 + $AF$2^2) * (AG12*$AF12/($AF$2^2 * AG12 +$AF12))</f>
        <v>0.6518518518518519</v>
      </c>
      <c r="AH28" s="1">
        <f t="shared" si="27"/>
        <v>0.58757062146892658</v>
      </c>
      <c r="AI28" s="1">
        <f t="shared" si="27"/>
        <v>0.69291338582677164</v>
      </c>
      <c r="AJ28" s="1">
        <f t="shared" si="27"/>
        <v>0.6766169154228856</v>
      </c>
      <c r="AK28" s="1">
        <f t="shared" si="27"/>
        <v>0.58757062146892658</v>
      </c>
      <c r="AL28" s="1">
        <f t="shared" ref="AL28" si="28">(1 + $AF$2^2) * (AL12*$AF12/($AF$2^2 * AL12 +$AF12))</f>
        <v>0.6766169154228856</v>
      </c>
    </row>
    <row r="29" spans="1:38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K29" s="1">
        <f>SUM(B$4:B29)/A29</f>
        <v>0.42307692307692307</v>
      </c>
      <c r="L29" s="1">
        <f>SUM(C$4:C29)/A29</f>
        <v>0.42307692307692307</v>
      </c>
      <c r="M29" s="1">
        <f>SUM(D$4:D29)/$A29</f>
        <v>0.46153846153846156</v>
      </c>
      <c r="N29" s="1">
        <f>SUM(E$4:E29)/$A29</f>
        <v>0.57692307692307687</v>
      </c>
      <c r="O29" s="1">
        <f>SUM(F$4:F29)/$A29</f>
        <v>0.42307692307692307</v>
      </c>
      <c r="P29" s="1">
        <f>SUM(G$4:G29)/$A29</f>
        <v>0.57692307692307687</v>
      </c>
      <c r="R29" s="1">
        <f t="shared" si="2"/>
        <v>0</v>
      </c>
      <c r="S29" s="1">
        <f t="shared" si="3"/>
        <v>0.42307692307692307</v>
      </c>
      <c r="T29" s="1">
        <f t="shared" si="4"/>
        <v>0</v>
      </c>
      <c r="U29" s="1">
        <f t="shared" si="5"/>
        <v>0.57692307692307687</v>
      </c>
      <c r="V29" s="1">
        <f t="shared" si="6"/>
        <v>0.42307692307692307</v>
      </c>
      <c r="W29" s="1">
        <f t="shared" si="6"/>
        <v>0.57692307692307687</v>
      </c>
      <c r="Y29" s="1">
        <f>SUMIF(B$4:B29,"=1")/SUMIF(B$4:B$33,"=1")</f>
        <v>0.91666666666666663</v>
      </c>
      <c r="Z29" s="1">
        <f>SUMIF(C$4:C29,"=1")/SUMIF(C$4:C$33,"=1")</f>
        <v>0.84615384615384615</v>
      </c>
      <c r="AA29" s="1">
        <f>SUMIF(D$4:D29,"=1")/SUMIF(D$4:D$33,"=1")</f>
        <v>0.92307692307692313</v>
      </c>
      <c r="AB29" s="1">
        <f>SUMIF(E$4:E29,"=1")/SUMIF(E$4:E$33,"=1")</f>
        <v>0.88235294117647056</v>
      </c>
      <c r="AC29" s="1">
        <f>SUMIF(F$4:F29,"=1")/SUMIF(F$4:F$33,"=1")</f>
        <v>0.84615384615384615</v>
      </c>
      <c r="AD29" s="1">
        <f>SUMIF(G$4:G29,"=1")/SUMIF(G$4:G$33,"=1")</f>
        <v>0.88235294117647056</v>
      </c>
      <c r="AF29" s="4">
        <v>0.9</v>
      </c>
      <c r="AG29" s="1">
        <f t="shared" ref="AG29:AK29" si="29">(1 + $AF$2^2) * (AG13*$AF13/($AF$2^2 * AG13 +$AF13))</f>
        <v>0.6827586206896552</v>
      </c>
      <c r="AH29" s="1">
        <f t="shared" si="29"/>
        <v>0.61256544502617805</v>
      </c>
      <c r="AI29" s="1">
        <f t="shared" si="29"/>
        <v>0.6428571428571429</v>
      </c>
      <c r="AJ29" s="1">
        <f t="shared" si="29"/>
        <v>0.7099767981438514</v>
      </c>
      <c r="AK29" s="1">
        <f t="shared" si="29"/>
        <v>0.61256544502617805</v>
      </c>
      <c r="AL29" s="1">
        <f t="shared" ref="AL29" si="30">(1 + $AF$2^2) * (AL13*$AF13/($AF$2^2 * AL13 +$AF13))</f>
        <v>0.7099767981438514</v>
      </c>
    </row>
    <row r="30" spans="1:38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K30" s="1">
        <f>SUM(B$4:B30)/A30</f>
        <v>0.40740740740740738</v>
      </c>
      <c r="L30" s="1">
        <f>SUM(C$4:C30)/A30</f>
        <v>0.44444444444444442</v>
      </c>
      <c r="M30" s="1">
        <f>SUM(D$4:D30)/$A30</f>
        <v>0.44444444444444442</v>
      </c>
      <c r="N30" s="1">
        <f>SUM(E$4:E30)/$A30</f>
        <v>0.55555555555555558</v>
      </c>
      <c r="O30" s="1">
        <f>SUM(F$4:F30)/$A30</f>
        <v>0.44444444444444442</v>
      </c>
      <c r="P30" s="1">
        <f>SUM(G$4:G30)/$A30</f>
        <v>0.55555555555555558</v>
      </c>
      <c r="R30" s="1">
        <f t="shared" si="2"/>
        <v>0</v>
      </c>
      <c r="S30" s="1">
        <f t="shared" si="3"/>
        <v>0.44444444444444442</v>
      </c>
      <c r="T30" s="1">
        <f t="shared" si="4"/>
        <v>0</v>
      </c>
      <c r="U30" s="1">
        <f t="shared" si="5"/>
        <v>0</v>
      </c>
      <c r="V30" s="1">
        <f t="shared" si="6"/>
        <v>0.44444444444444442</v>
      </c>
      <c r="W30" s="1">
        <f t="shared" si="6"/>
        <v>0</v>
      </c>
      <c r="Y30" s="1">
        <f>SUMIF(B$4:B30,"=1")/SUMIF(B$4:B$33,"=1")</f>
        <v>0.91666666666666663</v>
      </c>
      <c r="Z30" s="1">
        <f>SUMIF(C$4:C30,"=1")/SUMIF(C$4:C$33,"=1")</f>
        <v>0.92307692307692313</v>
      </c>
      <c r="AA30" s="1">
        <f>SUMIF(D$4:D30,"=1")/SUMIF(D$4:D$33,"=1")</f>
        <v>0.92307692307692313</v>
      </c>
      <c r="AB30" s="1">
        <f>SUMIF(E$4:E30,"=1")/SUMIF(E$4:E$33,"=1")</f>
        <v>0.88235294117647056</v>
      </c>
      <c r="AC30" s="1">
        <f>SUMIF(F$4:F30,"=1")/SUMIF(F$4:F$33,"=1")</f>
        <v>0.92307692307692313</v>
      </c>
      <c r="AD30" s="1">
        <f>SUMIF(G$4:G30,"=1")/SUMIF(G$4:G$33,"=1")</f>
        <v>0.88235294117647056</v>
      </c>
      <c r="AF30" s="4">
        <v>1</v>
      </c>
      <c r="AG30" s="1">
        <f t="shared" ref="AG30:AK30" si="31">(1 + $AF$2^2) * (AG14*$AF14/($AF$2^2 * AG14 +$AF14))</f>
        <v>0.6</v>
      </c>
      <c r="AH30" s="1">
        <f t="shared" si="31"/>
        <v>0.63414634146341464</v>
      </c>
      <c r="AI30" s="1">
        <f t="shared" si="31"/>
        <v>0.63414634146341464</v>
      </c>
      <c r="AJ30" s="1">
        <f t="shared" si="31"/>
        <v>0.73913043478260865</v>
      </c>
      <c r="AK30" s="1">
        <f t="shared" si="31"/>
        <v>0.63414634146341464</v>
      </c>
      <c r="AL30" s="1">
        <f t="shared" ref="AL30" si="32">(1 + $AF$2^2) * (AL14*$AF14/($AF$2^2 * AL14 +$AF14))</f>
        <v>0.73913043478260865</v>
      </c>
    </row>
    <row r="31" spans="1:38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K31" s="1">
        <f>SUM(B$4:B31)/A31</f>
        <v>0.42857142857142855</v>
      </c>
      <c r="L31" s="1">
        <f>SUM(C$4:C31)/A31</f>
        <v>0.4642857142857143</v>
      </c>
      <c r="M31" s="1">
        <f>SUM(D$4:D31)/$A31</f>
        <v>0.4642857142857143</v>
      </c>
      <c r="N31" s="1">
        <f>SUM(E$4:E31)/$A31</f>
        <v>0.5714285714285714</v>
      </c>
      <c r="O31" s="1">
        <f>SUM(F$4:F31)/$A31</f>
        <v>0.4642857142857143</v>
      </c>
      <c r="P31" s="1">
        <f>SUM(G$4:G31)/$A31</f>
        <v>0.5714285714285714</v>
      </c>
      <c r="R31" s="1">
        <f t="shared" si="2"/>
        <v>0.42857142857142855</v>
      </c>
      <c r="S31" s="1">
        <f t="shared" si="3"/>
        <v>0.4642857142857143</v>
      </c>
      <c r="T31" s="1">
        <f t="shared" si="4"/>
        <v>0.4642857142857143</v>
      </c>
      <c r="U31" s="1">
        <f t="shared" si="5"/>
        <v>0.5714285714285714</v>
      </c>
      <c r="V31" s="1">
        <f t="shared" si="6"/>
        <v>0.4642857142857143</v>
      </c>
      <c r="W31" s="1">
        <f t="shared" si="6"/>
        <v>0.5714285714285714</v>
      </c>
      <c r="Y31" s="1">
        <f>SUMIF(B$4:B31,"=1")/SUMIF(B$4:B$33,"=1")</f>
        <v>1</v>
      </c>
      <c r="Z31" s="1">
        <f>SUMIF(C$4:C31,"=1")/SUMIF(C$4:C$33,"=1")</f>
        <v>1</v>
      </c>
      <c r="AA31" s="1">
        <f>SUMIF(D$4:D31,"=1")/SUMIF(D$4:D$33,"=1")</f>
        <v>1</v>
      </c>
      <c r="AB31" s="1">
        <f>SUMIF(E$4:E31,"=1")/SUMIF(E$4:E$33,"=1")</f>
        <v>0.94117647058823528</v>
      </c>
      <c r="AC31" s="1">
        <f>SUMIF(F$4:F31,"=1")/SUMIF(F$4:F$33,"=1")</f>
        <v>1</v>
      </c>
      <c r="AD31" s="1">
        <f>SUMIF(G$4:G31,"=1")/SUMIF(G$4:G$33,"=1")</f>
        <v>0.94117647058823528</v>
      </c>
    </row>
    <row r="32" spans="1:38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K32" s="1">
        <f>SUM(B$4:B32)/A32</f>
        <v>0.41379310344827586</v>
      </c>
      <c r="L32" s="1">
        <f>SUM(C$4:C32)/A32</f>
        <v>0.44827586206896552</v>
      </c>
      <c r="M32" s="1">
        <f>SUM(D$4:D32)/$A32</f>
        <v>0.44827586206896552</v>
      </c>
      <c r="N32" s="1">
        <f>SUM(E$4:E32)/$A32</f>
        <v>0.58620689655172409</v>
      </c>
      <c r="O32" s="1">
        <f>SUM(F$4:F32)/$A32</f>
        <v>0.44827586206896552</v>
      </c>
      <c r="P32" s="1">
        <f>SUM(G$4:G32)/$A32</f>
        <v>0.58620689655172409</v>
      </c>
      <c r="R32" s="1">
        <f t="shared" si="2"/>
        <v>0</v>
      </c>
      <c r="S32" s="1">
        <f t="shared" si="3"/>
        <v>0</v>
      </c>
      <c r="T32" s="1">
        <f t="shared" si="4"/>
        <v>0</v>
      </c>
      <c r="U32" s="1">
        <f t="shared" si="5"/>
        <v>0.58620689655172409</v>
      </c>
      <c r="V32" s="1">
        <f t="shared" si="6"/>
        <v>0</v>
      </c>
      <c r="W32" s="1">
        <f t="shared" si="6"/>
        <v>0.58620689655172409</v>
      </c>
      <c r="Y32" s="1">
        <f>SUMIF(B$4:B32,"=1")/SUMIF(B$4:B$33,"=1")</f>
        <v>1</v>
      </c>
      <c r="Z32" s="1">
        <f>SUMIF(C$4:C32,"=1")/SUMIF(C$4:C$33,"=1")</f>
        <v>1</v>
      </c>
      <c r="AA32" s="1">
        <f>SUMIF(D$4:D32,"=1")/SUMIF(D$4:D$33,"=1")</f>
        <v>1</v>
      </c>
      <c r="AB32" s="1">
        <f>SUMIF(E$4:E32,"=1")/SUMIF(E$4:E$33,"=1")</f>
        <v>1</v>
      </c>
      <c r="AC32" s="1">
        <f>SUMIF(F$4:F32,"=1")/SUMIF(F$4:F$33,"=1")</f>
        <v>1</v>
      </c>
      <c r="AD32" s="1">
        <f>SUMIF(G$4:G32,"=1")/SUMIF(G$4:G$33,"=1")</f>
        <v>1</v>
      </c>
    </row>
    <row r="33" spans="1:38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K33" s="1">
        <f>SUM(B$4:B33)/A33</f>
        <v>0.4</v>
      </c>
      <c r="L33" s="1">
        <f>SUM(C$4:C33)/A33</f>
        <v>0.43333333333333335</v>
      </c>
      <c r="M33" s="1">
        <f>SUM(D$4:D33)/$A33</f>
        <v>0.43333333333333335</v>
      </c>
      <c r="N33" s="1">
        <f>SUM(E$4:E33)/$A33</f>
        <v>0.56666666666666665</v>
      </c>
      <c r="O33" s="1">
        <f>SUM(F$4:F33)/$A33</f>
        <v>0.43333333333333335</v>
      </c>
      <c r="P33" s="1">
        <f>SUM(G$4:G33)/$A33</f>
        <v>0.56666666666666665</v>
      </c>
      <c r="R33" s="1">
        <f t="shared" si="2"/>
        <v>0</v>
      </c>
      <c r="S33" s="1">
        <f t="shared" si="3"/>
        <v>0</v>
      </c>
      <c r="T33" s="1">
        <f t="shared" si="4"/>
        <v>0</v>
      </c>
      <c r="U33" s="1">
        <f t="shared" si="5"/>
        <v>0</v>
      </c>
      <c r="V33" s="1">
        <f t="shared" si="6"/>
        <v>0</v>
      </c>
      <c r="W33" s="1">
        <f t="shared" si="6"/>
        <v>0</v>
      </c>
      <c r="Y33" s="1">
        <f>SUMIF(B$4:B33,"=1")/SUMIF(B$4:B$33,"=1")</f>
        <v>1</v>
      </c>
      <c r="Z33" s="1">
        <f>SUMIF(C$4:C33,"=1")/SUMIF(C$4:C$33,"=1")</f>
        <v>1</v>
      </c>
      <c r="AA33" s="1">
        <f>SUMIF(D$4:D33,"=1")/SUMIF(D$4:D$33,"=1")</f>
        <v>1</v>
      </c>
      <c r="AB33" s="1">
        <f>SUMIF(E$4:E33,"=1")/SUMIF(E$4:E$33,"=1")</f>
        <v>1</v>
      </c>
      <c r="AC33" s="1">
        <f>SUMIF(F$4:F33,"=1")/SUMIF(F$4:F$33,"=1")</f>
        <v>1</v>
      </c>
      <c r="AD33" s="1">
        <f>SUMIF(G$4:G33,"=1")/SUMIF(G$4:G$33,"=1")</f>
        <v>1</v>
      </c>
    </row>
    <row r="34" spans="1:38" ht="15">
      <c r="J34" s="5" t="s">
        <v>8</v>
      </c>
      <c r="K34" s="5">
        <f t="shared" ref="K34:P34" si="33">AVERAGE(K4:K33)</f>
        <v>0.60104845500923154</v>
      </c>
      <c r="L34" s="5">
        <f t="shared" si="33"/>
        <v>0.59653967134788444</v>
      </c>
      <c r="M34" s="5">
        <f t="shared" si="33"/>
        <v>0.63625999194177474</v>
      </c>
      <c r="N34" s="5">
        <f t="shared" si="33"/>
        <v>0.72710483381485191</v>
      </c>
      <c r="O34" s="5">
        <f t="shared" si="33"/>
        <v>0.59653967134788444</v>
      </c>
      <c r="P34" s="5">
        <f t="shared" si="33"/>
        <v>0.72710483381485191</v>
      </c>
    </row>
    <row r="36" spans="1:38">
      <c r="A36" s="1" t="s">
        <v>4</v>
      </c>
    </row>
    <row r="37" spans="1:38" ht="15" customHeight="1">
      <c r="K37" s="11" t="s">
        <v>7</v>
      </c>
      <c r="L37" s="11"/>
      <c r="M37" s="11"/>
      <c r="N37" s="11"/>
      <c r="O37" s="11"/>
      <c r="P37" s="11"/>
      <c r="R37" s="11" t="s">
        <v>8</v>
      </c>
      <c r="S37" s="11"/>
      <c r="T37" s="11"/>
      <c r="U37" s="11"/>
      <c r="V37" s="11"/>
      <c r="W37" s="11"/>
      <c r="Y37" s="11" t="s">
        <v>9</v>
      </c>
      <c r="Z37" s="11"/>
      <c r="AA37" s="11"/>
      <c r="AB37" s="11"/>
      <c r="AC37" s="11"/>
      <c r="AD37" s="3"/>
      <c r="AE37" s="8"/>
      <c r="AF37" s="8"/>
      <c r="AG37" s="11" t="s">
        <v>10</v>
      </c>
      <c r="AH37" s="11"/>
      <c r="AI37" s="11"/>
      <c r="AJ37" s="11"/>
      <c r="AK37" s="11"/>
      <c r="AL37" s="11"/>
    </row>
    <row r="38" spans="1:38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G38" s="2" t="s">
        <v>23</v>
      </c>
      <c r="K38" s="2" t="s">
        <v>1</v>
      </c>
      <c r="L38" s="2" t="s">
        <v>2</v>
      </c>
      <c r="M38" s="2" t="s">
        <v>17</v>
      </c>
      <c r="N38" s="2" t="s">
        <v>18</v>
      </c>
      <c r="O38" s="2" t="s">
        <v>20</v>
      </c>
      <c r="P38" s="2" t="s">
        <v>23</v>
      </c>
      <c r="R38" s="2" t="s">
        <v>1</v>
      </c>
      <c r="S38" s="2" t="s">
        <v>2</v>
      </c>
      <c r="T38" s="2" t="s">
        <v>17</v>
      </c>
      <c r="U38" s="2" t="s">
        <v>18</v>
      </c>
      <c r="V38" s="2" t="s">
        <v>20</v>
      </c>
      <c r="W38" s="2" t="s">
        <v>23</v>
      </c>
      <c r="Y38" s="2" t="s">
        <v>1</v>
      </c>
      <c r="Z38" s="2" t="s">
        <v>2</v>
      </c>
      <c r="AA38" s="2" t="s">
        <v>17</v>
      </c>
      <c r="AB38" s="2" t="s">
        <v>18</v>
      </c>
      <c r="AC38" s="2" t="s">
        <v>20</v>
      </c>
      <c r="AD38" s="2" t="s">
        <v>23</v>
      </c>
      <c r="AF38" s="3" t="s">
        <v>11</v>
      </c>
      <c r="AG38" s="2" t="s">
        <v>1</v>
      </c>
      <c r="AH38" s="2" t="s">
        <v>2</v>
      </c>
      <c r="AI38" s="2" t="s">
        <v>17</v>
      </c>
      <c r="AJ38" s="2" t="s">
        <v>18</v>
      </c>
      <c r="AK38" s="2" t="s">
        <v>20</v>
      </c>
      <c r="AL38" s="2" t="s">
        <v>23</v>
      </c>
    </row>
    <row r="39" spans="1:38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1</v>
      </c>
      <c r="K39" s="1">
        <f>SUM(B39)/A39</f>
        <v>0</v>
      </c>
      <c r="L39" s="1">
        <f>SUM(C39)/$A39</f>
        <v>0</v>
      </c>
      <c r="M39" s="1">
        <f>SUM(D39)/$A39</f>
        <v>0</v>
      </c>
      <c r="N39" s="1">
        <f>SUM(E39)/$A39</f>
        <v>1</v>
      </c>
      <c r="O39" s="1">
        <f>SUM(F39)/$A39</f>
        <v>0</v>
      </c>
      <c r="P39" s="1">
        <f>SUM(G39)/$A39</f>
        <v>1</v>
      </c>
      <c r="R39" s="1">
        <f t="shared" ref="R39:W39" si="34">K39*B39</f>
        <v>0</v>
      </c>
      <c r="S39" s="1">
        <f t="shared" si="34"/>
        <v>0</v>
      </c>
      <c r="T39" s="1">
        <f t="shared" si="34"/>
        <v>0</v>
      </c>
      <c r="U39" s="1">
        <f t="shared" si="34"/>
        <v>1</v>
      </c>
      <c r="V39" s="1">
        <f t="shared" si="34"/>
        <v>0</v>
      </c>
      <c r="W39" s="1">
        <f t="shared" si="34"/>
        <v>1</v>
      </c>
      <c r="Y39" s="1">
        <f>SUMIF(B$39:B39,"=1")/SUMIF(B$39:B$68,"=1")</f>
        <v>0</v>
      </c>
      <c r="Z39" s="1">
        <f>SUMIF(C$39:C39,"=1")/SUMIF(C$39:C$68,"=1")</f>
        <v>0</v>
      </c>
      <c r="AA39" s="1">
        <f>SUMIF(D$39:D39,"=1")/SUMIF(D$39:D$68,"=1")</f>
        <v>0</v>
      </c>
      <c r="AB39" s="1">
        <f>SUMIF(E$39:E39,"=1")/SUMIF(E$39:E$68,"=1")</f>
        <v>5.5555555555555552E-2</v>
      </c>
      <c r="AC39" s="1">
        <f>SUMIF(F$39:F39,"=1")/SUMIF(F$39:F$68,"=1")</f>
        <v>0</v>
      </c>
      <c r="AD39" s="1">
        <f>SUMIF(G$39:G39,"=1")/SUMIF(G$39:G$68,"=1")</f>
        <v>5.5555555555555552E-2</v>
      </c>
      <c r="AF39" s="4">
        <v>0</v>
      </c>
      <c r="AG39" s="1">
        <f t="shared" ref="AG39:AL39" si="35">_xlfn.MAXIFS(K$39:K$68,Y$39:Y$68,"&gt;="&amp;$AF39)</f>
        <v>0.66666666666666663</v>
      </c>
      <c r="AH39" s="1">
        <f t="shared" si="35"/>
        <v>0.77777777777777779</v>
      </c>
      <c r="AI39" s="1">
        <f t="shared" si="35"/>
        <v>0.66666666666666663</v>
      </c>
      <c r="AJ39" s="1">
        <f t="shared" si="35"/>
        <v>1</v>
      </c>
      <c r="AK39" s="1">
        <f t="shared" si="35"/>
        <v>0.77777777777777779</v>
      </c>
      <c r="AL39" s="1">
        <f t="shared" si="35"/>
        <v>1</v>
      </c>
    </row>
    <row r="40" spans="1:38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K40" s="1">
        <f>SUM(B$39:B40)/A40</f>
        <v>0.5</v>
      </c>
      <c r="L40" s="1">
        <f>SUM(C$39:C40)/A40</f>
        <v>0.5</v>
      </c>
      <c r="M40" s="1">
        <f>SUM(D$39:D40)/$A40</f>
        <v>0.5</v>
      </c>
      <c r="N40" s="1">
        <f>SUM(E$39:E40)/$A40</f>
        <v>1</v>
      </c>
      <c r="O40" s="1">
        <f>SUM(F$39:F40)/$A40</f>
        <v>0.5</v>
      </c>
      <c r="P40" s="1">
        <f>SUM(G$39:G40)/$A40</f>
        <v>1</v>
      </c>
      <c r="R40" s="1">
        <f t="shared" ref="R40:R68" si="36">K40*B40</f>
        <v>0.5</v>
      </c>
      <c r="S40" s="1">
        <f t="shared" ref="S40:S68" si="37">L40*C40</f>
        <v>0.5</v>
      </c>
      <c r="T40" s="1">
        <f t="shared" ref="T40:T68" si="38">M40*D40</f>
        <v>0.5</v>
      </c>
      <c r="U40" s="1">
        <f t="shared" ref="U40:U68" si="39">N40*E40</f>
        <v>1</v>
      </c>
      <c r="V40" s="1">
        <f t="shared" ref="V40:W68" si="40">O40*F40</f>
        <v>0.5</v>
      </c>
      <c r="W40" s="1">
        <f t="shared" si="40"/>
        <v>1</v>
      </c>
      <c r="Y40" s="1">
        <f>SUMIF(B$39:B40,"=1")/SUMIF(B$39:B$68,"=1")</f>
        <v>9.0909090909090912E-2</v>
      </c>
      <c r="Z40" s="1">
        <f>SUMIF(C$39:C40,"=1")/SUMIF(C$39:C$68,"=1")</f>
        <v>7.1428571428571425E-2</v>
      </c>
      <c r="AA40" s="1">
        <f>SUMIF(D$39:D40,"=1")/SUMIF(D$39:D$68,"=1")</f>
        <v>8.3333333333333329E-2</v>
      </c>
      <c r="AB40" s="1">
        <f>SUMIF(E$39:E40,"=1")/SUMIF(E$39:E$68,"=1")</f>
        <v>0.1111111111111111</v>
      </c>
      <c r="AC40" s="1">
        <f>SUMIF(F$39:F40,"=1")/SUMIF(F$39:F$68,"=1")</f>
        <v>7.1428571428571425E-2</v>
      </c>
      <c r="AD40" s="1">
        <f>SUMIF(G$39:G40,"=1")/SUMIF(G$39:G$68,"=1")</f>
        <v>0.1111111111111111</v>
      </c>
      <c r="AF40" s="4">
        <v>0.1</v>
      </c>
      <c r="AG40" s="1">
        <f t="shared" ref="AG40:AG49" si="41">_xlfn.MAXIFS(K$39:K$68,Y$39:Y$68,"&gt;="&amp;$AF40)</f>
        <v>0.66666666666666663</v>
      </c>
      <c r="AH40" s="1">
        <f t="shared" ref="AH40:AH49" si="42">_xlfn.MAXIFS(L$39:L$68,Z$39:Z$68,"&gt;="&amp;$AF40)</f>
        <v>0.77777777777777779</v>
      </c>
      <c r="AI40" s="1">
        <f t="shared" ref="AI40:AI49" si="43">_xlfn.MAXIFS(M$39:M$68,AA$39:AA$68,"&gt;="&amp;$AF40)</f>
        <v>0.66666666666666663</v>
      </c>
      <c r="AJ40" s="1">
        <f t="shared" ref="AJ40:AJ49" si="44">_xlfn.MAXIFS(N$39:N$68,AB$39:AB$68,"&gt;="&amp;$AF40)</f>
        <v>1</v>
      </c>
      <c r="AK40" s="1">
        <f t="shared" ref="AK40:AL49" si="45">_xlfn.MAXIFS(O$39:O$68,AC$39:AC$68,"&gt;="&amp;$AF40)</f>
        <v>0.77777777777777779</v>
      </c>
      <c r="AL40" s="1">
        <f t="shared" si="45"/>
        <v>1</v>
      </c>
    </row>
    <row r="41" spans="1:38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1</v>
      </c>
      <c r="K41" s="1">
        <f>SUM(B$39:B41)/A41</f>
        <v>0.33333333333333331</v>
      </c>
      <c r="L41" s="1">
        <f>SUM(C$39:C41)/A41</f>
        <v>0.33333333333333331</v>
      </c>
      <c r="M41" s="1">
        <f>SUM(D$39:D41)/A41</f>
        <v>0.33333333333333331</v>
      </c>
      <c r="N41" s="1">
        <f>SUM(E$39:E41)/$A41</f>
        <v>1</v>
      </c>
      <c r="O41" s="1">
        <f>SUM(F$39:F41)/$A41</f>
        <v>0.33333333333333331</v>
      </c>
      <c r="P41" s="1">
        <f>SUM(G$39:G41)/$A41</f>
        <v>1</v>
      </c>
      <c r="R41" s="1">
        <f t="shared" si="36"/>
        <v>0</v>
      </c>
      <c r="S41" s="1">
        <f t="shared" si="37"/>
        <v>0</v>
      </c>
      <c r="T41" s="1">
        <f t="shared" si="38"/>
        <v>0</v>
      </c>
      <c r="U41" s="1">
        <f t="shared" si="39"/>
        <v>1</v>
      </c>
      <c r="V41" s="1">
        <f t="shared" si="40"/>
        <v>0</v>
      </c>
      <c r="W41" s="1">
        <f t="shared" si="40"/>
        <v>1</v>
      </c>
      <c r="Y41" s="1">
        <f>SUMIF(B$39:B41,"=1")/SUMIF(B$39:B$68,"=1")</f>
        <v>9.0909090909090912E-2</v>
      </c>
      <c r="Z41" s="1">
        <f>SUMIF(C$39:C41,"=1")/SUMIF(C$39:C$68,"=1")</f>
        <v>7.1428571428571425E-2</v>
      </c>
      <c r="AA41" s="1">
        <f>SUMIF(D$39:D41,"=1")/SUMIF(D$39:D$68,"=1")</f>
        <v>8.3333333333333329E-2</v>
      </c>
      <c r="AB41" s="1">
        <f>SUMIF(E$39:E41,"=1")/SUMIF(E$39:E$68,"=1")</f>
        <v>0.16666666666666666</v>
      </c>
      <c r="AC41" s="1">
        <f>SUMIF(F$39:F41,"=1")/SUMIF(F$39:F$68,"=1")</f>
        <v>7.1428571428571425E-2</v>
      </c>
      <c r="AD41" s="1">
        <f>SUMIF(G$39:G41,"=1")/SUMIF(G$39:G$68,"=1")</f>
        <v>0.16666666666666666</v>
      </c>
      <c r="AF41" s="4">
        <v>0.2</v>
      </c>
      <c r="AG41" s="1">
        <f t="shared" si="41"/>
        <v>0.66666666666666663</v>
      </c>
      <c r="AH41" s="1">
        <f t="shared" si="42"/>
        <v>0.77777777777777779</v>
      </c>
      <c r="AI41" s="1">
        <f t="shared" si="43"/>
        <v>0.66666666666666663</v>
      </c>
      <c r="AJ41" s="1">
        <f t="shared" si="44"/>
        <v>1</v>
      </c>
      <c r="AK41" s="1">
        <f t="shared" si="45"/>
        <v>0.77777777777777779</v>
      </c>
      <c r="AL41" s="1">
        <f t="shared" si="45"/>
        <v>1</v>
      </c>
    </row>
    <row r="42" spans="1:38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K42" s="1">
        <f>SUM(B$39:B42)/A42</f>
        <v>0.5</v>
      </c>
      <c r="L42" s="1">
        <f>SUM(C$39:C42)/A42</f>
        <v>0.5</v>
      </c>
      <c r="M42" s="1">
        <f>SUM(D$39:D42)/A42</f>
        <v>0.5</v>
      </c>
      <c r="N42" s="1">
        <f>SUM(E$39:E42)/$A42</f>
        <v>1</v>
      </c>
      <c r="O42" s="1">
        <f>SUM(F$39:F42)/$A42</f>
        <v>0.5</v>
      </c>
      <c r="P42" s="1">
        <f>SUM(G$39:G42)/$A42</f>
        <v>1</v>
      </c>
      <c r="R42" s="1">
        <f t="shared" si="36"/>
        <v>0.5</v>
      </c>
      <c r="S42" s="1">
        <f t="shared" si="37"/>
        <v>0.5</v>
      </c>
      <c r="T42" s="1">
        <f t="shared" si="38"/>
        <v>0.5</v>
      </c>
      <c r="U42" s="1">
        <f t="shared" si="39"/>
        <v>1</v>
      </c>
      <c r="V42" s="1">
        <f t="shared" si="40"/>
        <v>0.5</v>
      </c>
      <c r="W42" s="1">
        <f t="shared" si="40"/>
        <v>1</v>
      </c>
      <c r="Y42" s="1">
        <f>SUMIF(B$39:B42,"=1")/SUMIF(B$39:B$68,"=1")</f>
        <v>0.18181818181818182</v>
      </c>
      <c r="Z42" s="1">
        <f>SUMIF(C$39:C42,"=1")/SUMIF(C$39:C$68,"=1")</f>
        <v>0.14285714285714285</v>
      </c>
      <c r="AA42" s="1">
        <f>SUMIF(D$39:D42,"=1")/SUMIF(D$39:D$68,"=1")</f>
        <v>0.16666666666666666</v>
      </c>
      <c r="AB42" s="1">
        <f>SUMIF(E$39:E42,"=1")/SUMIF(E$39:E$68,"=1")</f>
        <v>0.22222222222222221</v>
      </c>
      <c r="AC42" s="1">
        <f>SUMIF(F$39:F42,"=1")/SUMIF(F$39:F$68,"=1")</f>
        <v>0.14285714285714285</v>
      </c>
      <c r="AD42" s="1">
        <f>SUMIF(G$39:G42,"=1")/SUMIF(G$39:G$68,"=1")</f>
        <v>0.22222222222222221</v>
      </c>
      <c r="AF42" s="4">
        <v>0.3</v>
      </c>
      <c r="AG42" s="1">
        <f t="shared" si="41"/>
        <v>0.66666666666666663</v>
      </c>
      <c r="AH42" s="1">
        <f t="shared" si="42"/>
        <v>0.77777777777777779</v>
      </c>
      <c r="AI42" s="1">
        <f t="shared" si="43"/>
        <v>0.66666666666666663</v>
      </c>
      <c r="AJ42" s="1">
        <f t="shared" si="44"/>
        <v>1</v>
      </c>
      <c r="AK42" s="1">
        <f t="shared" si="45"/>
        <v>0.77777777777777779</v>
      </c>
      <c r="AL42" s="1">
        <f t="shared" si="45"/>
        <v>1</v>
      </c>
    </row>
    <row r="43" spans="1:38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K43" s="1">
        <f>SUM(B$39:B43)/A43</f>
        <v>0.6</v>
      </c>
      <c r="L43" s="1">
        <f>SUM(C$39:C43)/A43</f>
        <v>0.6</v>
      </c>
      <c r="M43" s="1">
        <f>SUM(D$39:D43)/A43</f>
        <v>0.6</v>
      </c>
      <c r="N43" s="1">
        <f>SUM(E$39:E43)/$A43</f>
        <v>1</v>
      </c>
      <c r="O43" s="1">
        <f>SUM(F$39:F43)/$A43</f>
        <v>0.6</v>
      </c>
      <c r="P43" s="1">
        <f>SUM(G$39:G43)/$A43</f>
        <v>1</v>
      </c>
      <c r="R43" s="1">
        <f t="shared" si="36"/>
        <v>0.6</v>
      </c>
      <c r="S43" s="1">
        <f t="shared" si="37"/>
        <v>0.6</v>
      </c>
      <c r="T43" s="1">
        <f t="shared" si="38"/>
        <v>0.6</v>
      </c>
      <c r="U43" s="1">
        <f t="shared" si="39"/>
        <v>1</v>
      </c>
      <c r="V43" s="1">
        <f t="shared" si="40"/>
        <v>0.6</v>
      </c>
      <c r="W43" s="1">
        <f t="shared" si="40"/>
        <v>1</v>
      </c>
      <c r="Y43" s="1">
        <f>SUMIF(B$39:B43,"=1")/SUMIF(B$39:B$68,"=1")</f>
        <v>0.27272727272727271</v>
      </c>
      <c r="Z43" s="1">
        <f>SUMIF(C$39:C43,"=1")/SUMIF(C$39:C$68,"=1")</f>
        <v>0.21428571428571427</v>
      </c>
      <c r="AA43" s="1">
        <f>SUMIF(D$39:D43,"=1")/SUMIF(D$39:D$68,"=1")</f>
        <v>0.25</v>
      </c>
      <c r="AB43" s="1">
        <f>SUMIF(E$39:E43,"=1")/SUMIF(E$39:E$68,"=1")</f>
        <v>0.27777777777777779</v>
      </c>
      <c r="AC43" s="1">
        <f>SUMIF(F$39:F43,"=1")/SUMIF(F$39:F$68,"=1")</f>
        <v>0.21428571428571427</v>
      </c>
      <c r="AD43" s="1">
        <f>SUMIF(G$39:G43,"=1")/SUMIF(G$39:G$68,"=1")</f>
        <v>0.27777777777777779</v>
      </c>
      <c r="AF43" s="4">
        <v>0.4</v>
      </c>
      <c r="AG43" s="1">
        <f t="shared" si="41"/>
        <v>0.58333333333333337</v>
      </c>
      <c r="AH43" s="1">
        <f t="shared" si="42"/>
        <v>0.77777777777777779</v>
      </c>
      <c r="AI43" s="1">
        <f t="shared" si="43"/>
        <v>0.58333333333333337</v>
      </c>
      <c r="AJ43" s="1">
        <f t="shared" si="44"/>
        <v>1</v>
      </c>
      <c r="AK43" s="1">
        <f t="shared" si="45"/>
        <v>0.77777777777777779</v>
      </c>
      <c r="AL43" s="1">
        <f t="shared" si="45"/>
        <v>1</v>
      </c>
    </row>
    <row r="44" spans="1:38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K44" s="1">
        <f>SUM(B$39:B44)/A44</f>
        <v>0.66666666666666663</v>
      </c>
      <c r="L44" s="1">
        <f>SUM(C$39:C44)/A44</f>
        <v>0.66666666666666663</v>
      </c>
      <c r="M44" s="1">
        <f>SUM(D$39:D44)/A44</f>
        <v>0.66666666666666663</v>
      </c>
      <c r="N44" s="1">
        <f>SUM(E$39:E44)/$A44</f>
        <v>1</v>
      </c>
      <c r="O44" s="1">
        <f>SUM(F$39:F44)/$A44</f>
        <v>0.66666666666666663</v>
      </c>
      <c r="P44" s="1">
        <f>SUM(G$39:G44)/$A44</f>
        <v>1</v>
      </c>
      <c r="R44" s="1">
        <f t="shared" si="36"/>
        <v>0.66666666666666663</v>
      </c>
      <c r="S44" s="1">
        <f t="shared" si="37"/>
        <v>0.66666666666666663</v>
      </c>
      <c r="T44" s="1">
        <f t="shared" si="38"/>
        <v>0.66666666666666663</v>
      </c>
      <c r="U44" s="1">
        <f t="shared" si="39"/>
        <v>1</v>
      </c>
      <c r="V44" s="1">
        <f t="shared" si="40"/>
        <v>0.66666666666666663</v>
      </c>
      <c r="W44" s="1">
        <f t="shared" si="40"/>
        <v>1</v>
      </c>
      <c r="Y44" s="1">
        <f>SUMIF(B$39:B44,"=1")/SUMIF(B$39:B$68,"=1")</f>
        <v>0.36363636363636365</v>
      </c>
      <c r="Z44" s="1">
        <f>SUMIF(C$39:C44,"=1")/SUMIF(C$39:C$68,"=1")</f>
        <v>0.2857142857142857</v>
      </c>
      <c r="AA44" s="1">
        <f>SUMIF(D$39:D44,"=1")/SUMIF(D$39:D$68,"=1")</f>
        <v>0.33333333333333331</v>
      </c>
      <c r="AB44" s="1">
        <f>SUMIF(E$39:E44,"=1")/SUMIF(E$39:E$68,"=1")</f>
        <v>0.33333333333333331</v>
      </c>
      <c r="AC44" s="1">
        <f>SUMIF(F$39:F44,"=1")/SUMIF(F$39:F$68,"=1")</f>
        <v>0.2857142857142857</v>
      </c>
      <c r="AD44" s="1">
        <f>SUMIF(G$39:G44,"=1")/SUMIF(G$39:G$68,"=1")</f>
        <v>0.33333333333333331</v>
      </c>
      <c r="AF44" s="4">
        <v>0.5</v>
      </c>
      <c r="AG44" s="1">
        <f t="shared" si="41"/>
        <v>0.58333333333333337</v>
      </c>
      <c r="AH44" s="1">
        <f t="shared" si="42"/>
        <v>0.77777777777777779</v>
      </c>
      <c r="AI44" s="1">
        <f t="shared" si="43"/>
        <v>0.58333333333333337</v>
      </c>
      <c r="AJ44" s="1">
        <f t="shared" si="44"/>
        <v>0.76923076923076927</v>
      </c>
      <c r="AK44" s="1">
        <f t="shared" si="45"/>
        <v>0.77777777777777779</v>
      </c>
      <c r="AL44" s="1">
        <f t="shared" si="45"/>
        <v>0.76923076923076927</v>
      </c>
    </row>
    <row r="45" spans="1:38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K45" s="1">
        <f>SUM(B$39:B45)/A45</f>
        <v>0.5714285714285714</v>
      </c>
      <c r="L45" s="1">
        <f>SUM(C$39:C45)/A45</f>
        <v>0.7142857142857143</v>
      </c>
      <c r="M45" s="1">
        <f>SUM(D$39:D45)/A45</f>
        <v>0.5714285714285714</v>
      </c>
      <c r="N45" s="1">
        <f>SUM(E$39:E45)/$A45</f>
        <v>1</v>
      </c>
      <c r="O45" s="1">
        <f>SUM(F$39:F45)/$A45</f>
        <v>0.7142857142857143</v>
      </c>
      <c r="P45" s="1">
        <f>SUM(G$39:G45)/$A45</f>
        <v>1</v>
      </c>
      <c r="R45" s="1">
        <f t="shared" si="36"/>
        <v>0</v>
      </c>
      <c r="S45" s="1">
        <f t="shared" si="37"/>
        <v>0.7142857142857143</v>
      </c>
      <c r="T45" s="1">
        <f t="shared" si="38"/>
        <v>0</v>
      </c>
      <c r="U45" s="1">
        <f t="shared" si="39"/>
        <v>1</v>
      </c>
      <c r="V45" s="1">
        <f t="shared" si="40"/>
        <v>0.7142857142857143</v>
      </c>
      <c r="W45" s="1">
        <f t="shared" si="40"/>
        <v>1</v>
      </c>
      <c r="Y45" s="1">
        <f>SUMIF(B$39:B45,"=1")/SUMIF(B$39:B$68,"=1")</f>
        <v>0.36363636363636365</v>
      </c>
      <c r="Z45" s="1">
        <f>SUMIF(C$39:C45,"=1")/SUMIF(C$39:C$68,"=1")</f>
        <v>0.35714285714285715</v>
      </c>
      <c r="AA45" s="1">
        <f>SUMIF(D$39:D45,"=1")/SUMIF(D$39:D$68,"=1")</f>
        <v>0.33333333333333331</v>
      </c>
      <c r="AB45" s="1">
        <f>SUMIF(E$39:E45,"=1")/SUMIF(E$39:E$68,"=1")</f>
        <v>0.3888888888888889</v>
      </c>
      <c r="AC45" s="1">
        <f>SUMIF(F$39:F45,"=1")/SUMIF(F$39:F$68,"=1")</f>
        <v>0.35714285714285715</v>
      </c>
      <c r="AD45" s="1">
        <f>SUMIF(G$39:G45,"=1")/SUMIF(G$39:G$68,"=1")</f>
        <v>0.3888888888888889</v>
      </c>
      <c r="AF45" s="4">
        <v>0.6</v>
      </c>
      <c r="AG45" s="1">
        <f t="shared" si="41"/>
        <v>0.58333333333333337</v>
      </c>
      <c r="AH45" s="1">
        <f t="shared" si="42"/>
        <v>0.52631578947368418</v>
      </c>
      <c r="AI45" s="1">
        <f t="shared" si="43"/>
        <v>0.42307692307692307</v>
      </c>
      <c r="AJ45" s="1">
        <f t="shared" si="44"/>
        <v>0.7142857142857143</v>
      </c>
      <c r="AK45" s="1">
        <f t="shared" si="45"/>
        <v>0.52631578947368418</v>
      </c>
      <c r="AL45" s="1">
        <f t="shared" si="45"/>
        <v>0.7142857142857143</v>
      </c>
    </row>
    <row r="46" spans="1:38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K46" s="1">
        <f>SUM(B$39:B46)/A46</f>
        <v>0.5</v>
      </c>
      <c r="L46" s="1">
        <f>SUM(C$39:C46)/A46</f>
        <v>0.75</v>
      </c>
      <c r="M46" s="1">
        <f>SUM(D$39:D46)/A46</f>
        <v>0.5</v>
      </c>
      <c r="N46" s="1">
        <f>SUM(E$39:E46)/$A46</f>
        <v>1</v>
      </c>
      <c r="O46" s="1">
        <f>SUM(F$39:F46)/$A46</f>
        <v>0.75</v>
      </c>
      <c r="P46" s="1">
        <f>SUM(G$39:G46)/$A46</f>
        <v>1</v>
      </c>
      <c r="R46" s="1">
        <f t="shared" si="36"/>
        <v>0</v>
      </c>
      <c r="S46" s="1">
        <f t="shared" si="37"/>
        <v>0.75</v>
      </c>
      <c r="T46" s="1">
        <f t="shared" si="38"/>
        <v>0</v>
      </c>
      <c r="U46" s="1">
        <f t="shared" si="39"/>
        <v>1</v>
      </c>
      <c r="V46" s="1">
        <f t="shared" si="40"/>
        <v>0.75</v>
      </c>
      <c r="W46" s="1">
        <f t="shared" si="40"/>
        <v>1</v>
      </c>
      <c r="Y46" s="1">
        <f>SUMIF(B$39:B46,"=1")/SUMIF(B$39:B$68,"=1")</f>
        <v>0.36363636363636365</v>
      </c>
      <c r="Z46" s="1">
        <f>SUMIF(C$39:C46,"=1")/SUMIF(C$39:C$68,"=1")</f>
        <v>0.42857142857142855</v>
      </c>
      <c r="AA46" s="1">
        <f>SUMIF(D$39:D46,"=1")/SUMIF(D$39:D$68,"=1")</f>
        <v>0.33333333333333331</v>
      </c>
      <c r="AB46" s="1">
        <f>SUMIF(E$39:E46,"=1")/SUMIF(E$39:E$68,"=1")</f>
        <v>0.44444444444444442</v>
      </c>
      <c r="AC46" s="1">
        <f>SUMIF(F$39:F46,"=1")/SUMIF(F$39:F$68,"=1")</f>
        <v>0.42857142857142855</v>
      </c>
      <c r="AD46" s="1">
        <f>SUMIF(G$39:G46,"=1")/SUMIF(G$39:G$68,"=1")</f>
        <v>0.44444444444444442</v>
      </c>
      <c r="AF46" s="4">
        <v>0.7</v>
      </c>
      <c r="AG46" s="1">
        <f t="shared" si="41"/>
        <v>0.43478260869565216</v>
      </c>
      <c r="AH46" s="1">
        <f t="shared" si="42"/>
        <v>0.52631578947368418</v>
      </c>
      <c r="AI46" s="1">
        <f t="shared" si="43"/>
        <v>0.42307692307692307</v>
      </c>
      <c r="AJ46" s="1">
        <f t="shared" si="44"/>
        <v>0.7142857142857143</v>
      </c>
      <c r="AK46" s="1">
        <f t="shared" si="45"/>
        <v>0.52631578947368418</v>
      </c>
      <c r="AL46" s="1">
        <f t="shared" si="45"/>
        <v>0.7142857142857143</v>
      </c>
    </row>
    <row r="47" spans="1:38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K47" s="1">
        <f>SUM(B$39:B47)/A47</f>
        <v>0.44444444444444442</v>
      </c>
      <c r="L47" s="1">
        <f>SUM(C$39:C47)/A47</f>
        <v>0.77777777777777779</v>
      </c>
      <c r="M47" s="1">
        <f>SUM(D$39:D47)/A47</f>
        <v>0.44444444444444442</v>
      </c>
      <c r="N47" s="1">
        <f>SUM(E$39:E47)/$A47</f>
        <v>0.88888888888888884</v>
      </c>
      <c r="O47" s="1">
        <f>SUM(F$39:F47)/$A47</f>
        <v>0.77777777777777779</v>
      </c>
      <c r="P47" s="1">
        <f>SUM(G$39:G47)/$A47</f>
        <v>0.88888888888888884</v>
      </c>
      <c r="R47" s="1">
        <f t="shared" si="36"/>
        <v>0</v>
      </c>
      <c r="S47" s="1">
        <f t="shared" si="37"/>
        <v>0.77777777777777779</v>
      </c>
      <c r="T47" s="1">
        <f t="shared" si="38"/>
        <v>0</v>
      </c>
      <c r="U47" s="1">
        <f t="shared" si="39"/>
        <v>0</v>
      </c>
      <c r="V47" s="1">
        <f t="shared" si="40"/>
        <v>0.77777777777777779</v>
      </c>
      <c r="W47" s="1">
        <f t="shared" si="40"/>
        <v>0</v>
      </c>
      <c r="Y47" s="1">
        <f>SUMIF(B$39:B47,"=1")/SUMIF(B$39:B$68,"=1")</f>
        <v>0.36363636363636365</v>
      </c>
      <c r="Z47" s="1">
        <f>SUMIF(C$39:C47,"=1")/SUMIF(C$39:C$68,"=1")</f>
        <v>0.5</v>
      </c>
      <c r="AA47" s="1">
        <f>SUMIF(D$39:D47,"=1")/SUMIF(D$39:D$68,"=1")</f>
        <v>0.33333333333333331</v>
      </c>
      <c r="AB47" s="1">
        <f>SUMIF(E$39:E47,"=1")/SUMIF(E$39:E$68,"=1")</f>
        <v>0.44444444444444442</v>
      </c>
      <c r="AC47" s="1">
        <f>SUMIF(F$39:F47,"=1")/SUMIF(F$39:F$68,"=1")</f>
        <v>0.5</v>
      </c>
      <c r="AD47" s="1">
        <f>SUMIF(G$39:G47,"=1")/SUMIF(G$39:G$68,"=1")</f>
        <v>0.44444444444444442</v>
      </c>
      <c r="AF47" s="4">
        <v>0.8</v>
      </c>
      <c r="AG47" s="1">
        <f t="shared" si="41"/>
        <v>0.43478260869565216</v>
      </c>
      <c r="AH47" s="1">
        <f t="shared" si="42"/>
        <v>0.48275862068965519</v>
      </c>
      <c r="AI47" s="1">
        <f t="shared" si="43"/>
        <v>0.42307692307692307</v>
      </c>
      <c r="AJ47" s="1">
        <f t="shared" si="44"/>
        <v>0.7142857142857143</v>
      </c>
      <c r="AK47" s="1">
        <f t="shared" si="45"/>
        <v>0.48275862068965519</v>
      </c>
      <c r="AL47" s="1">
        <f t="shared" si="45"/>
        <v>0.7142857142857143</v>
      </c>
    </row>
    <row r="48" spans="1:38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K48" s="1">
        <f>SUM(B$39:B48)/A48</f>
        <v>0.5</v>
      </c>
      <c r="L48" s="1">
        <f>SUM(C$39:C48)/A48</f>
        <v>0.7</v>
      </c>
      <c r="M48" s="1">
        <f>SUM(D$39:D48)/A48</f>
        <v>0.5</v>
      </c>
      <c r="N48" s="1">
        <f>SUM(E$39:E48)/$A48</f>
        <v>0.8</v>
      </c>
      <c r="O48" s="1">
        <f>SUM(F$39:F48)/$A48</f>
        <v>0.7</v>
      </c>
      <c r="P48" s="1">
        <f>SUM(G$39:G48)/$A48</f>
        <v>0.8</v>
      </c>
      <c r="R48" s="1">
        <f t="shared" si="36"/>
        <v>0.5</v>
      </c>
      <c r="S48" s="1">
        <f t="shared" si="37"/>
        <v>0</v>
      </c>
      <c r="T48" s="1">
        <f t="shared" si="38"/>
        <v>0.5</v>
      </c>
      <c r="U48" s="1">
        <f t="shared" si="39"/>
        <v>0</v>
      </c>
      <c r="V48" s="1">
        <f t="shared" si="40"/>
        <v>0</v>
      </c>
      <c r="W48" s="1">
        <f t="shared" si="40"/>
        <v>0</v>
      </c>
      <c r="Y48" s="1">
        <f>SUMIF(B$39:B48,"=1")/SUMIF(B$39:B$68,"=1")</f>
        <v>0.45454545454545453</v>
      </c>
      <c r="Z48" s="1">
        <f>SUMIF(C$39:C48,"=1")/SUMIF(C$39:C$68,"=1")</f>
        <v>0.5</v>
      </c>
      <c r="AA48" s="1">
        <f>SUMIF(D$39:D48,"=1")/SUMIF(D$39:D$68,"=1")</f>
        <v>0.41666666666666669</v>
      </c>
      <c r="AB48" s="1">
        <f>SUMIF(E$39:E48,"=1")/SUMIF(E$39:E$68,"=1")</f>
        <v>0.44444444444444442</v>
      </c>
      <c r="AC48" s="1">
        <f>SUMIF(F$39:F48,"=1")/SUMIF(F$39:F$68,"=1")</f>
        <v>0.5</v>
      </c>
      <c r="AD48" s="1">
        <f>SUMIF(G$39:G48,"=1")/SUMIF(G$39:G$68,"=1")</f>
        <v>0.44444444444444442</v>
      </c>
      <c r="AF48" s="4">
        <v>0.9</v>
      </c>
      <c r="AG48" s="1">
        <f t="shared" si="41"/>
        <v>0.43478260869565216</v>
      </c>
      <c r="AH48" s="1">
        <f t="shared" si="42"/>
        <v>0.48275862068965519</v>
      </c>
      <c r="AI48" s="1">
        <f t="shared" si="43"/>
        <v>0.42307692307692307</v>
      </c>
      <c r="AJ48" s="1">
        <f t="shared" si="44"/>
        <v>0.65384615384615385</v>
      </c>
      <c r="AK48" s="1">
        <f t="shared" si="45"/>
        <v>0.48275862068965519</v>
      </c>
      <c r="AL48" s="1">
        <f t="shared" si="45"/>
        <v>0.65384615384615385</v>
      </c>
    </row>
    <row r="49" spans="1:38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K49" s="1">
        <f>SUM(B$39:B49)/A49</f>
        <v>0.54545454545454541</v>
      </c>
      <c r="L49" s="1">
        <f>SUM(C$39:C49)/A49</f>
        <v>0.63636363636363635</v>
      </c>
      <c r="M49" s="1">
        <f>SUM(D$39:D49)/A49</f>
        <v>0.54545454545454541</v>
      </c>
      <c r="N49" s="1">
        <f>SUM(E$39:E49)/$A49</f>
        <v>0.72727272727272729</v>
      </c>
      <c r="O49" s="1">
        <f>SUM(F$39:F49)/$A49</f>
        <v>0.63636363636363635</v>
      </c>
      <c r="P49" s="1">
        <f>SUM(G$39:G49)/$A49</f>
        <v>0.72727272727272729</v>
      </c>
      <c r="R49" s="1">
        <f t="shared" si="36"/>
        <v>0.54545454545454541</v>
      </c>
      <c r="S49" s="1">
        <f t="shared" si="37"/>
        <v>0</v>
      </c>
      <c r="T49" s="1">
        <f t="shared" si="38"/>
        <v>0.54545454545454541</v>
      </c>
      <c r="U49" s="1">
        <f t="shared" si="39"/>
        <v>0</v>
      </c>
      <c r="V49" s="1">
        <f t="shared" si="40"/>
        <v>0</v>
      </c>
      <c r="W49" s="1">
        <f t="shared" si="40"/>
        <v>0</v>
      </c>
      <c r="Y49" s="1">
        <f>SUMIF(B$39:B49,"=1")/SUMIF(B$39:B$68,"=1")</f>
        <v>0.54545454545454541</v>
      </c>
      <c r="Z49" s="1">
        <f>SUMIF(C$39:C49,"=1")/SUMIF(C$39:C$68,"=1")</f>
        <v>0.5</v>
      </c>
      <c r="AA49" s="1">
        <f>SUMIF(D$39:D49,"=1")/SUMIF(D$39:D$68,"=1")</f>
        <v>0.5</v>
      </c>
      <c r="AB49" s="1">
        <f>SUMIF(E$39:E49,"=1")/SUMIF(E$39:E$68,"=1")</f>
        <v>0.44444444444444442</v>
      </c>
      <c r="AC49" s="1">
        <f>SUMIF(F$39:F49,"=1")/SUMIF(F$39:F$68,"=1")</f>
        <v>0.5</v>
      </c>
      <c r="AD49" s="1">
        <f>SUMIF(G$39:G49,"=1")/SUMIF(G$39:G$68,"=1")</f>
        <v>0.44444444444444442</v>
      </c>
      <c r="AF49" s="4">
        <v>1</v>
      </c>
      <c r="AG49" s="1">
        <f t="shared" si="41"/>
        <v>0.40740740740740738</v>
      </c>
      <c r="AH49" s="1">
        <f t="shared" si="42"/>
        <v>0.48275862068965519</v>
      </c>
      <c r="AI49" s="1">
        <f t="shared" si="43"/>
        <v>0.4</v>
      </c>
      <c r="AJ49" s="1">
        <f t="shared" si="44"/>
        <v>0.62068965517241381</v>
      </c>
      <c r="AK49" s="1">
        <f t="shared" si="45"/>
        <v>0.48275862068965519</v>
      </c>
      <c r="AL49" s="1">
        <f t="shared" si="45"/>
        <v>0.62068965517241381</v>
      </c>
    </row>
    <row r="50" spans="1:38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K50" s="1">
        <f>SUM(B$39:B50)/A50</f>
        <v>0.58333333333333337</v>
      </c>
      <c r="L50" s="1">
        <f>SUM(C$39:C50)/A50</f>
        <v>0.58333333333333337</v>
      </c>
      <c r="M50" s="1">
        <f>SUM(D$39:D50)/A50</f>
        <v>0.58333333333333337</v>
      </c>
      <c r="N50" s="1">
        <f>SUM(E$39:E50)/$A50</f>
        <v>0.75</v>
      </c>
      <c r="O50" s="1">
        <f>SUM(F$39:F50)/$A50</f>
        <v>0.58333333333333337</v>
      </c>
      <c r="P50" s="1">
        <f>SUM(G$39:G50)/$A50</f>
        <v>0.75</v>
      </c>
      <c r="R50" s="1">
        <f t="shared" si="36"/>
        <v>0.58333333333333337</v>
      </c>
      <c r="S50" s="1">
        <f t="shared" si="37"/>
        <v>0</v>
      </c>
      <c r="T50" s="1">
        <f t="shared" si="38"/>
        <v>0.58333333333333337</v>
      </c>
      <c r="U50" s="1">
        <f t="shared" si="39"/>
        <v>0.75</v>
      </c>
      <c r="V50" s="1">
        <f t="shared" si="40"/>
        <v>0</v>
      </c>
      <c r="W50" s="1">
        <f t="shared" si="40"/>
        <v>0.75</v>
      </c>
      <c r="Y50" s="1">
        <f>SUMIF(B$39:B50,"=1")/SUMIF(B$39:B$68,"=1")</f>
        <v>0.63636363636363635</v>
      </c>
      <c r="Z50" s="1">
        <f>SUMIF(C$39:C50,"=1")/SUMIF(C$39:C$68,"=1")</f>
        <v>0.5</v>
      </c>
      <c r="AA50" s="1">
        <f>SUMIF(D$39:D50,"=1")/SUMIF(D$39:D$68,"=1")</f>
        <v>0.58333333333333337</v>
      </c>
      <c r="AB50" s="1">
        <f>SUMIF(E$39:E50,"=1")/SUMIF(E$39:E$68,"=1")</f>
        <v>0.5</v>
      </c>
      <c r="AC50" s="1">
        <f>SUMIF(F$39:F50,"=1")/SUMIF(F$39:F$68,"=1")</f>
        <v>0.5</v>
      </c>
      <c r="AD50" s="1">
        <f>SUMIF(G$39:G50,"=1")/SUMIF(G$39:G$68,"=1")</f>
        <v>0.5</v>
      </c>
    </row>
    <row r="51" spans="1:38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  <c r="K51" s="1">
        <f>SUM(B$39:B51)/A51</f>
        <v>0.53846153846153844</v>
      </c>
      <c r="L51" s="1">
        <f>SUM(C$39:C51)/A51</f>
        <v>0.53846153846153844</v>
      </c>
      <c r="M51" s="1">
        <f>SUM(D$39:D51)/A51</f>
        <v>0.53846153846153844</v>
      </c>
      <c r="N51" s="1">
        <f>SUM(E$39:E51)/$A51</f>
        <v>0.76923076923076927</v>
      </c>
      <c r="O51" s="1">
        <f>SUM(F$39:F51)/$A51</f>
        <v>0.53846153846153844</v>
      </c>
      <c r="P51" s="1">
        <f>SUM(G$39:G51)/$A51</f>
        <v>0.76923076923076927</v>
      </c>
      <c r="R51" s="1">
        <f t="shared" si="36"/>
        <v>0</v>
      </c>
      <c r="S51" s="1">
        <f t="shared" si="37"/>
        <v>0</v>
      </c>
      <c r="T51" s="1">
        <f t="shared" si="38"/>
        <v>0</v>
      </c>
      <c r="U51" s="1">
        <f t="shared" si="39"/>
        <v>0.76923076923076927</v>
      </c>
      <c r="V51" s="1">
        <f t="shared" si="40"/>
        <v>0</v>
      </c>
      <c r="W51" s="1">
        <f t="shared" si="40"/>
        <v>0.76923076923076927</v>
      </c>
      <c r="Y51" s="1">
        <f>SUMIF(B$39:B51,"=1")/SUMIF(B$39:B$68,"=1")</f>
        <v>0.63636363636363635</v>
      </c>
      <c r="Z51" s="1">
        <f>SUMIF(C$39:C51,"=1")/SUMIF(C$39:C$68,"=1")</f>
        <v>0.5</v>
      </c>
      <c r="AA51" s="1">
        <f>SUMIF(D$39:D51,"=1")/SUMIF(D$39:D$68,"=1")</f>
        <v>0.58333333333333337</v>
      </c>
      <c r="AB51" s="1">
        <f>SUMIF(E$39:E51,"=1")/SUMIF(E$39:E$68,"=1")</f>
        <v>0.55555555555555558</v>
      </c>
      <c r="AC51" s="1">
        <f>SUMIF(F$39:F51,"=1")/SUMIF(F$39:F$68,"=1")</f>
        <v>0.5</v>
      </c>
      <c r="AD51" s="1">
        <f>SUMIF(G$39:G51,"=1")/SUMIF(G$39:G$68,"=1")</f>
        <v>0.55555555555555558</v>
      </c>
    </row>
    <row r="52" spans="1:38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K52" s="1">
        <f>SUM(B$39:B52)/A52</f>
        <v>0.5</v>
      </c>
      <c r="L52" s="1">
        <f>SUM(C$39:C52)/A52</f>
        <v>0.5</v>
      </c>
      <c r="M52" s="1">
        <f>SUM(D$39:D52)/A52</f>
        <v>0.5</v>
      </c>
      <c r="N52" s="1">
        <f>SUM(E$39:E52)/$A52</f>
        <v>0.7142857142857143</v>
      </c>
      <c r="O52" s="1">
        <f>SUM(F$39:F52)/$A52</f>
        <v>0.5</v>
      </c>
      <c r="P52" s="1">
        <f>SUM(G$39:G52)/$A52</f>
        <v>0.7142857142857143</v>
      </c>
      <c r="R52" s="1">
        <f t="shared" si="36"/>
        <v>0</v>
      </c>
      <c r="S52" s="1">
        <f t="shared" si="37"/>
        <v>0</v>
      </c>
      <c r="T52" s="1">
        <f t="shared" si="38"/>
        <v>0</v>
      </c>
      <c r="U52" s="1">
        <f t="shared" si="39"/>
        <v>0</v>
      </c>
      <c r="V52" s="1">
        <f t="shared" si="40"/>
        <v>0</v>
      </c>
      <c r="W52" s="1">
        <f t="shared" si="40"/>
        <v>0</v>
      </c>
      <c r="Y52" s="1">
        <f>SUMIF(B$39:B52,"=1")/SUMIF(B$39:B$68,"=1")</f>
        <v>0.63636363636363635</v>
      </c>
      <c r="Z52" s="1">
        <f>SUMIF(C$39:C52,"=1")/SUMIF(C$39:C$68,"=1")</f>
        <v>0.5</v>
      </c>
      <c r="AA52" s="1">
        <f>SUMIF(D$39:D52,"=1")/SUMIF(D$39:D$68,"=1")</f>
        <v>0.58333333333333337</v>
      </c>
      <c r="AB52" s="1">
        <f>SUMIF(E$39:E52,"=1")/SUMIF(E$39:E$68,"=1")</f>
        <v>0.55555555555555558</v>
      </c>
      <c r="AC52" s="1">
        <f>SUMIF(F$39:F52,"=1")/SUMIF(F$39:F$68,"=1")</f>
        <v>0.5</v>
      </c>
      <c r="AD52" s="1">
        <f>SUMIF(G$39:G52,"=1")/SUMIF(G$39:G$68,"=1")</f>
        <v>0.55555555555555558</v>
      </c>
    </row>
    <row r="53" spans="1:38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K53" s="1">
        <f>SUM(B$39:B53)/A53</f>
        <v>0.46666666666666667</v>
      </c>
      <c r="L53" s="1">
        <f>SUM(C$39:C53)/A53</f>
        <v>0.46666666666666667</v>
      </c>
      <c r="M53" s="1">
        <f>SUM(D$39:D53)/A53</f>
        <v>0.46666666666666667</v>
      </c>
      <c r="N53" s="1">
        <f>SUM(E$39:E53)/$A53</f>
        <v>0.66666666666666663</v>
      </c>
      <c r="O53" s="1">
        <f>SUM(F$39:F53)/$A53</f>
        <v>0.46666666666666667</v>
      </c>
      <c r="P53" s="1">
        <f>SUM(G$39:G53)/$A53</f>
        <v>0.66666666666666663</v>
      </c>
      <c r="R53" s="1">
        <f t="shared" si="36"/>
        <v>0</v>
      </c>
      <c r="S53" s="1">
        <f t="shared" si="37"/>
        <v>0</v>
      </c>
      <c r="T53" s="1">
        <f t="shared" si="38"/>
        <v>0</v>
      </c>
      <c r="U53" s="1">
        <f t="shared" si="39"/>
        <v>0</v>
      </c>
      <c r="V53" s="1">
        <f t="shared" si="40"/>
        <v>0</v>
      </c>
      <c r="W53" s="1">
        <f t="shared" si="40"/>
        <v>0</v>
      </c>
      <c r="Y53" s="1">
        <f>SUMIF(B$39:B53,"=1")/SUMIF(B$39:B$68,"=1")</f>
        <v>0.63636363636363635</v>
      </c>
      <c r="Z53" s="1">
        <f>SUMIF(C$39:C53,"=1")/SUMIF(C$39:C$68,"=1")</f>
        <v>0.5</v>
      </c>
      <c r="AA53" s="1">
        <f>SUMIF(D$39:D53,"=1")/SUMIF(D$39:D$68,"=1")</f>
        <v>0.58333333333333337</v>
      </c>
      <c r="AB53" s="1">
        <f>SUMIF(E$39:E53,"=1")/SUMIF(E$39:E$68,"=1")</f>
        <v>0.55555555555555558</v>
      </c>
      <c r="AC53" s="1">
        <f>SUMIF(F$39:F53,"=1")/SUMIF(F$39:F$68,"=1")</f>
        <v>0.5</v>
      </c>
      <c r="AD53" s="1">
        <f>SUMIF(G$39:G53,"=1")/SUMIF(G$39:G$68,"=1")</f>
        <v>0.55555555555555558</v>
      </c>
      <c r="AG53" s="11" t="s">
        <v>14</v>
      </c>
      <c r="AH53" s="11"/>
      <c r="AI53" s="11"/>
      <c r="AJ53" s="11"/>
      <c r="AK53" s="11"/>
      <c r="AL53" s="3"/>
    </row>
    <row r="54" spans="1:38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K54" s="1">
        <f>SUM(B$39:B54)/A54</f>
        <v>0.4375</v>
      </c>
      <c r="L54" s="1">
        <f>SUM(C$39:C54)/A54</f>
        <v>0.5</v>
      </c>
      <c r="M54" s="1">
        <f>SUM(D$39:D54)/A54</f>
        <v>0.4375</v>
      </c>
      <c r="N54" s="1">
        <f>SUM(E$39:E54)/$A54</f>
        <v>0.625</v>
      </c>
      <c r="O54" s="1">
        <f>SUM(F$39:F54)/$A54</f>
        <v>0.5</v>
      </c>
      <c r="P54" s="1">
        <f>SUM(G$39:G54)/$A54</f>
        <v>0.625</v>
      </c>
      <c r="R54" s="1">
        <f t="shared" si="36"/>
        <v>0</v>
      </c>
      <c r="S54" s="1">
        <f t="shared" si="37"/>
        <v>0.5</v>
      </c>
      <c r="T54" s="1">
        <f t="shared" si="38"/>
        <v>0</v>
      </c>
      <c r="U54" s="1">
        <f t="shared" si="39"/>
        <v>0</v>
      </c>
      <c r="V54" s="1">
        <f t="shared" si="40"/>
        <v>0.5</v>
      </c>
      <c r="W54" s="1">
        <f t="shared" si="40"/>
        <v>0</v>
      </c>
      <c r="Y54" s="1">
        <f>SUMIF(B$39:B54,"=1")/SUMIF(B$39:B$68,"=1")</f>
        <v>0.63636363636363635</v>
      </c>
      <c r="Z54" s="1">
        <f>SUMIF(C$39:C54,"=1")/SUMIF(C$39:C$68,"=1")</f>
        <v>0.5714285714285714</v>
      </c>
      <c r="AA54" s="1">
        <f>SUMIF(D$39:D54,"=1")/SUMIF(D$39:D$68,"=1")</f>
        <v>0.58333333333333337</v>
      </c>
      <c r="AB54" s="1">
        <f>SUMIF(E$39:E54,"=1")/SUMIF(E$39:E$68,"=1")</f>
        <v>0.55555555555555558</v>
      </c>
      <c r="AC54" s="1">
        <f>SUMIF(F$39:F54,"=1")/SUMIF(F$39:F$68,"=1")</f>
        <v>0.5714285714285714</v>
      </c>
      <c r="AD54" s="1">
        <f>SUMIF(G$39:G54,"=1")/SUMIF(G$39:G$68,"=1")</f>
        <v>0.55555555555555558</v>
      </c>
      <c r="AF54" s="3" t="s">
        <v>11</v>
      </c>
      <c r="AG54" s="2" t="s">
        <v>1</v>
      </c>
      <c r="AH54" s="2" t="s">
        <v>2</v>
      </c>
      <c r="AI54" s="2" t="s">
        <v>17</v>
      </c>
      <c r="AJ54" s="2" t="s">
        <v>18</v>
      </c>
      <c r="AK54" s="2" t="s">
        <v>20</v>
      </c>
      <c r="AL54" s="2" t="s">
        <v>23</v>
      </c>
    </row>
    <row r="55" spans="1:38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K55" s="1">
        <f>SUM(B$39:B55)/A55</f>
        <v>0.41176470588235292</v>
      </c>
      <c r="L55" s="1">
        <f>SUM(C$39:C55)/A55</f>
        <v>0.47058823529411764</v>
      </c>
      <c r="M55" s="1">
        <f>SUM(D$39:D55)/A55</f>
        <v>0.41176470588235292</v>
      </c>
      <c r="N55" s="1">
        <f>SUM(E$39:E55)/$A55</f>
        <v>0.6470588235294118</v>
      </c>
      <c r="O55" s="1">
        <f>SUM(F$39:F55)/$A55</f>
        <v>0.47058823529411764</v>
      </c>
      <c r="P55" s="1">
        <f>SUM(G$39:G55)/$A55</f>
        <v>0.6470588235294118</v>
      </c>
      <c r="R55" s="1">
        <f t="shared" si="36"/>
        <v>0</v>
      </c>
      <c r="S55" s="1">
        <f t="shared" si="37"/>
        <v>0</v>
      </c>
      <c r="T55" s="1">
        <f t="shared" si="38"/>
        <v>0</v>
      </c>
      <c r="U55" s="1">
        <f t="shared" si="39"/>
        <v>0.6470588235294118</v>
      </c>
      <c r="V55" s="1">
        <f t="shared" si="40"/>
        <v>0</v>
      </c>
      <c r="W55" s="1">
        <f t="shared" si="40"/>
        <v>0.6470588235294118</v>
      </c>
      <c r="Y55" s="1">
        <f>SUMIF(B$39:B55,"=1")/SUMIF(B$39:B$68,"=1")</f>
        <v>0.63636363636363635</v>
      </c>
      <c r="Z55" s="1">
        <f>SUMIF(C$39:C55,"=1")/SUMIF(C$39:C$68,"=1")</f>
        <v>0.5714285714285714</v>
      </c>
      <c r="AA55" s="1">
        <f>SUMIF(D$39:D55,"=1")/SUMIF(D$39:D$68,"=1")</f>
        <v>0.58333333333333337</v>
      </c>
      <c r="AB55" s="1">
        <f>SUMIF(E$39:E55,"=1")/SUMIF(E$39:E$68,"=1")</f>
        <v>0.61111111111111116</v>
      </c>
      <c r="AC55" s="1">
        <f>SUMIF(F$39:F55,"=1")/SUMIF(F$39:F$68,"=1")</f>
        <v>0.5714285714285714</v>
      </c>
      <c r="AD55" s="1">
        <f>SUMIF(G$39:G55,"=1")/SUMIF(G$39:G$68,"=1")</f>
        <v>0.61111111111111116</v>
      </c>
      <c r="AF55" s="4">
        <v>0</v>
      </c>
      <c r="AG55" s="1">
        <f t="shared" ref="AG55:AL55" si="46">(1 + $AF$2^2) * (AG39*$AF39/($AF$2^2 * AG39 +$AF39))</f>
        <v>0</v>
      </c>
      <c r="AH55" s="1">
        <f t="shared" si="46"/>
        <v>0</v>
      </c>
      <c r="AI55" s="1">
        <f t="shared" si="46"/>
        <v>0</v>
      </c>
      <c r="AJ55" s="1">
        <f t="shared" si="46"/>
        <v>0</v>
      </c>
      <c r="AK55" s="1">
        <f t="shared" si="46"/>
        <v>0</v>
      </c>
      <c r="AL55" s="1">
        <f t="shared" si="46"/>
        <v>0</v>
      </c>
    </row>
    <row r="56" spans="1:38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K56" s="1">
        <f>SUM(B$39:B56)/A56</f>
        <v>0.3888888888888889</v>
      </c>
      <c r="L56" s="1">
        <f>SUM(C$39:C56)/A56</f>
        <v>0.5</v>
      </c>
      <c r="M56" s="1">
        <f>SUM(D$39:D56)/A56</f>
        <v>0.3888888888888889</v>
      </c>
      <c r="N56" s="1">
        <f>SUM(E$39:E56)/$A56</f>
        <v>0.66666666666666663</v>
      </c>
      <c r="O56" s="1">
        <f>SUM(F$39:F56)/$A56</f>
        <v>0.5</v>
      </c>
      <c r="P56" s="1">
        <f>SUM(G$39:G56)/$A56</f>
        <v>0.66666666666666663</v>
      </c>
      <c r="R56" s="1">
        <f t="shared" si="36"/>
        <v>0</v>
      </c>
      <c r="S56" s="1">
        <f t="shared" si="37"/>
        <v>0.5</v>
      </c>
      <c r="T56" s="1">
        <f t="shared" si="38"/>
        <v>0</v>
      </c>
      <c r="U56" s="1">
        <f t="shared" si="39"/>
        <v>0.66666666666666663</v>
      </c>
      <c r="V56" s="1">
        <f t="shared" si="40"/>
        <v>0.5</v>
      </c>
      <c r="W56" s="1">
        <f t="shared" si="40"/>
        <v>0.66666666666666663</v>
      </c>
      <c r="Y56" s="1">
        <f>SUMIF(B$39:B56,"=1")/SUMIF(B$39:B$68,"=1")</f>
        <v>0.63636363636363635</v>
      </c>
      <c r="Z56" s="1">
        <f>SUMIF(C$39:C56,"=1")/SUMIF(C$39:C$68,"=1")</f>
        <v>0.6428571428571429</v>
      </c>
      <c r="AA56" s="1">
        <f>SUMIF(D$39:D56,"=1")/SUMIF(D$39:D$68,"=1")</f>
        <v>0.58333333333333337</v>
      </c>
      <c r="AB56" s="1">
        <f>SUMIF(E$39:E56,"=1")/SUMIF(E$39:E$68,"=1")</f>
        <v>0.66666666666666663</v>
      </c>
      <c r="AC56" s="1">
        <f>SUMIF(F$39:F56,"=1")/SUMIF(F$39:F$68,"=1")</f>
        <v>0.6428571428571429</v>
      </c>
      <c r="AD56" s="1">
        <f>SUMIF(G$39:G56,"=1")/SUMIF(G$39:G$68,"=1")</f>
        <v>0.66666666666666663</v>
      </c>
      <c r="AF56" s="4">
        <v>0.1</v>
      </c>
      <c r="AG56" s="1">
        <f t="shared" ref="AG56:AK56" si="47">(1 + $AF$2^2) * (AG40*$AF40/($AF$2^2 * AG40 +$AF40))</f>
        <v>0.17391304347826089</v>
      </c>
      <c r="AH56" s="1">
        <f t="shared" si="47"/>
        <v>0.17721518987341772</v>
      </c>
      <c r="AI56" s="1">
        <f t="shared" si="47"/>
        <v>0.17391304347826089</v>
      </c>
      <c r="AJ56" s="1">
        <f t="shared" si="47"/>
        <v>0.18181818181818182</v>
      </c>
      <c r="AK56" s="1">
        <f t="shared" si="47"/>
        <v>0.17721518987341772</v>
      </c>
      <c r="AL56" s="1">
        <f t="shared" ref="AL56" si="48">(1 + $AF$2^2) * (AL40*$AF40/($AF$2^2 * AL40 +$AF40))</f>
        <v>0.18181818181818182</v>
      </c>
    </row>
    <row r="57" spans="1:38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K57" s="1">
        <f>SUM(B$39:B57)/A57</f>
        <v>0.42105263157894735</v>
      </c>
      <c r="L57" s="1">
        <f>SUM(C$39:C57)/A57</f>
        <v>0.52631578947368418</v>
      </c>
      <c r="M57" s="1">
        <f>SUM(D$39:D57)/A57</f>
        <v>0.36842105263157893</v>
      </c>
      <c r="N57" s="1">
        <f>SUM(E$39:E57)/$A57</f>
        <v>0.68421052631578949</v>
      </c>
      <c r="O57" s="1">
        <f>SUM(F$39:F57)/$A57</f>
        <v>0.52631578947368418</v>
      </c>
      <c r="P57" s="1">
        <f>SUM(G$39:G57)/$A57</f>
        <v>0.68421052631578949</v>
      </c>
      <c r="R57" s="1">
        <f t="shared" si="36"/>
        <v>0.42105263157894735</v>
      </c>
      <c r="S57" s="1">
        <f t="shared" si="37"/>
        <v>0.52631578947368418</v>
      </c>
      <c r="T57" s="1">
        <f t="shared" si="38"/>
        <v>0</v>
      </c>
      <c r="U57" s="1">
        <f t="shared" si="39"/>
        <v>0.68421052631578949</v>
      </c>
      <c r="V57" s="1">
        <f t="shared" si="40"/>
        <v>0.52631578947368418</v>
      </c>
      <c r="W57" s="1">
        <f t="shared" si="40"/>
        <v>0.68421052631578949</v>
      </c>
      <c r="Y57" s="1">
        <f>SUMIF(B$39:B57,"=1")/SUMIF(B$39:B$68,"=1")</f>
        <v>0.72727272727272729</v>
      </c>
      <c r="Z57" s="1">
        <f>SUMIF(C$39:C57,"=1")/SUMIF(C$39:C$68,"=1")</f>
        <v>0.7142857142857143</v>
      </c>
      <c r="AA57" s="1">
        <f>SUMIF(D$39:D57,"=1")/SUMIF(D$39:D$68,"=1")</f>
        <v>0.58333333333333337</v>
      </c>
      <c r="AB57" s="1">
        <f>SUMIF(E$39:E57,"=1")/SUMIF(E$39:E$68,"=1")</f>
        <v>0.72222222222222221</v>
      </c>
      <c r="AC57" s="1">
        <f>SUMIF(F$39:F57,"=1")/SUMIF(F$39:F$68,"=1")</f>
        <v>0.7142857142857143</v>
      </c>
      <c r="AD57" s="1">
        <f>SUMIF(G$39:G57,"=1")/SUMIF(G$39:G$68,"=1")</f>
        <v>0.72222222222222221</v>
      </c>
      <c r="AF57" s="4">
        <v>0.2</v>
      </c>
      <c r="AG57" s="1">
        <f t="shared" ref="AG57:AK57" si="49">(1 + $AF$2^2) * (AG41*$AF41/($AF$2^2 * AG41 +$AF41))</f>
        <v>0.30769230769230765</v>
      </c>
      <c r="AH57" s="1">
        <f t="shared" si="49"/>
        <v>0.31818181818181818</v>
      </c>
      <c r="AI57" s="1">
        <f t="shared" si="49"/>
        <v>0.30769230769230765</v>
      </c>
      <c r="AJ57" s="1">
        <f t="shared" si="49"/>
        <v>0.33333333333333337</v>
      </c>
      <c r="AK57" s="1">
        <f t="shared" si="49"/>
        <v>0.31818181818181818</v>
      </c>
      <c r="AL57" s="1">
        <f t="shared" ref="AL57" si="50">(1 + $AF$2^2) * (AL41*$AF41/($AF$2^2 * AL41 +$AF41))</f>
        <v>0.33333333333333337</v>
      </c>
    </row>
    <row r="58" spans="1:38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K58" s="1">
        <f>SUM(B$39:B58)/A58</f>
        <v>0.4</v>
      </c>
      <c r="L58" s="1">
        <f>SUM(C$39:C58)/A58</f>
        <v>0.5</v>
      </c>
      <c r="M58" s="1">
        <f>SUM(D$39:D58)/A58</f>
        <v>0.4</v>
      </c>
      <c r="N58" s="1">
        <f>SUM(E$39:E58)/$A58</f>
        <v>0.7</v>
      </c>
      <c r="O58" s="1">
        <f>SUM(F$39:F58)/$A58</f>
        <v>0.5</v>
      </c>
      <c r="P58" s="1">
        <f>SUM(G$39:G58)/$A58</f>
        <v>0.7</v>
      </c>
      <c r="R58" s="1">
        <f t="shared" si="36"/>
        <v>0</v>
      </c>
      <c r="S58" s="1">
        <f t="shared" si="37"/>
        <v>0</v>
      </c>
      <c r="T58" s="1">
        <f t="shared" si="38"/>
        <v>0.4</v>
      </c>
      <c r="U58" s="1">
        <f t="shared" si="39"/>
        <v>0.7</v>
      </c>
      <c r="V58" s="1">
        <f t="shared" si="40"/>
        <v>0</v>
      </c>
      <c r="W58" s="1">
        <f t="shared" si="40"/>
        <v>0.7</v>
      </c>
      <c r="Y58" s="1">
        <f>SUMIF(B$39:B58,"=1")/SUMIF(B$39:B$68,"=1")</f>
        <v>0.72727272727272729</v>
      </c>
      <c r="Z58" s="1">
        <f>SUMIF(C$39:C58,"=1")/SUMIF(C$39:C$68,"=1")</f>
        <v>0.7142857142857143</v>
      </c>
      <c r="AA58" s="1">
        <f>SUMIF(D$39:D58,"=1")/SUMIF(D$39:D$68,"=1")</f>
        <v>0.66666666666666663</v>
      </c>
      <c r="AB58" s="1">
        <f>SUMIF(E$39:E58,"=1")/SUMIF(E$39:E$68,"=1")</f>
        <v>0.77777777777777779</v>
      </c>
      <c r="AC58" s="1">
        <f>SUMIF(F$39:F58,"=1")/SUMIF(F$39:F$68,"=1")</f>
        <v>0.7142857142857143</v>
      </c>
      <c r="AD58" s="1">
        <f>SUMIF(G$39:G58,"=1")/SUMIF(G$39:G$68,"=1")</f>
        <v>0.77777777777777779</v>
      </c>
      <c r="AF58" s="4">
        <v>0.3</v>
      </c>
      <c r="AG58" s="1">
        <f t="shared" ref="AG58:AK58" si="51">(1 + $AF$2^2) * (AG42*$AF42/($AF$2^2 * AG42 +$AF42))</f>
        <v>0.41379310344827586</v>
      </c>
      <c r="AH58" s="1">
        <f t="shared" si="51"/>
        <v>0.4329896907216495</v>
      </c>
      <c r="AI58" s="1">
        <f t="shared" si="51"/>
        <v>0.41379310344827586</v>
      </c>
      <c r="AJ58" s="1">
        <f t="shared" si="51"/>
        <v>0.46153846153846151</v>
      </c>
      <c r="AK58" s="1">
        <f t="shared" si="51"/>
        <v>0.4329896907216495</v>
      </c>
      <c r="AL58" s="1">
        <f t="shared" ref="AL58" si="52">(1 + $AF$2^2) * (AL42*$AF42/($AF$2^2 * AL42 +$AF42))</f>
        <v>0.46153846153846151</v>
      </c>
    </row>
    <row r="59" spans="1:38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1</v>
      </c>
      <c r="K59" s="1">
        <f>SUM(B$39:B59)/A59</f>
        <v>0.38095238095238093</v>
      </c>
      <c r="L59" s="1">
        <f>SUM(C$39:C59)/A59</f>
        <v>0.47619047619047616</v>
      </c>
      <c r="M59" s="1">
        <f>SUM(D$39:D59)/A59</f>
        <v>0.38095238095238093</v>
      </c>
      <c r="N59" s="1">
        <f>SUM(E$39:E59)/$A59</f>
        <v>0.7142857142857143</v>
      </c>
      <c r="O59" s="1">
        <f>SUM(F$39:F59)/$A59</f>
        <v>0.47619047619047616</v>
      </c>
      <c r="P59" s="1">
        <f>SUM(G$39:G59)/$A59</f>
        <v>0.7142857142857143</v>
      </c>
      <c r="R59" s="1">
        <f t="shared" si="36"/>
        <v>0</v>
      </c>
      <c r="S59" s="1">
        <f t="shared" si="37"/>
        <v>0</v>
      </c>
      <c r="T59" s="1">
        <f t="shared" si="38"/>
        <v>0</v>
      </c>
      <c r="U59" s="1">
        <f t="shared" si="39"/>
        <v>0.7142857142857143</v>
      </c>
      <c r="V59" s="1">
        <f t="shared" si="40"/>
        <v>0</v>
      </c>
      <c r="W59" s="1">
        <f t="shared" si="40"/>
        <v>0.7142857142857143</v>
      </c>
      <c r="Y59" s="1">
        <f>SUMIF(B$39:B59,"=1")/SUMIF(B$39:B$68,"=1")</f>
        <v>0.72727272727272729</v>
      </c>
      <c r="Z59" s="1">
        <f>SUMIF(C$39:C59,"=1")/SUMIF(C$39:C$68,"=1")</f>
        <v>0.7142857142857143</v>
      </c>
      <c r="AA59" s="1">
        <f>SUMIF(D$39:D59,"=1")/SUMIF(D$39:D$68,"=1")</f>
        <v>0.66666666666666663</v>
      </c>
      <c r="AB59" s="1">
        <f>SUMIF(E$39:E59,"=1")/SUMIF(E$39:E$68,"=1")</f>
        <v>0.83333333333333337</v>
      </c>
      <c r="AC59" s="1">
        <f>SUMIF(F$39:F59,"=1")/SUMIF(F$39:F$68,"=1")</f>
        <v>0.7142857142857143</v>
      </c>
      <c r="AD59" s="1">
        <f>SUMIF(G$39:G59,"=1")/SUMIF(G$39:G$68,"=1")</f>
        <v>0.83333333333333337</v>
      </c>
      <c r="AF59" s="4">
        <v>0.4</v>
      </c>
      <c r="AG59" s="1">
        <f t="shared" ref="AG59:AK59" si="53">(1 + $AF$2^2) * (AG43*$AF43/($AF$2^2 * AG43 +$AF43))</f>
        <v>0.47457627118644069</v>
      </c>
      <c r="AH59" s="1">
        <f t="shared" si="53"/>
        <v>0.52830188679245282</v>
      </c>
      <c r="AI59" s="1">
        <f t="shared" si="53"/>
        <v>0.47457627118644069</v>
      </c>
      <c r="AJ59" s="1">
        <f t="shared" si="53"/>
        <v>0.57142857142857151</v>
      </c>
      <c r="AK59" s="1">
        <f t="shared" si="53"/>
        <v>0.52830188679245282</v>
      </c>
      <c r="AL59" s="1">
        <f t="shared" ref="AL59" si="54">(1 + $AF$2^2) * (AL43*$AF43/($AF$2^2 * AL43 +$AF43))</f>
        <v>0.57142857142857151</v>
      </c>
    </row>
    <row r="60" spans="1:38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G60" s="1">
        <v>0</v>
      </c>
      <c r="K60" s="1">
        <f>SUM(B$39:B60)/A60</f>
        <v>0.40909090909090912</v>
      </c>
      <c r="L60" s="1">
        <f>SUM(C$39:C60)/A60</f>
        <v>0.5</v>
      </c>
      <c r="M60" s="1">
        <f>SUM(D$39:D60)/A60</f>
        <v>0.40909090909090912</v>
      </c>
      <c r="N60" s="1">
        <f>SUM(E$39:E60)/$A60</f>
        <v>0.68181818181818177</v>
      </c>
      <c r="O60" s="1">
        <f>SUM(F$39:F60)/$A60</f>
        <v>0.5</v>
      </c>
      <c r="P60" s="1">
        <f>SUM(G$39:G60)/$A60</f>
        <v>0.68181818181818177</v>
      </c>
      <c r="R60" s="1">
        <f t="shared" si="36"/>
        <v>0.40909090909090912</v>
      </c>
      <c r="S60" s="1">
        <f t="shared" si="37"/>
        <v>0.5</v>
      </c>
      <c r="T60" s="1">
        <f t="shared" si="38"/>
        <v>0.40909090909090912</v>
      </c>
      <c r="U60" s="1">
        <f t="shared" si="39"/>
        <v>0</v>
      </c>
      <c r="V60" s="1">
        <f t="shared" si="40"/>
        <v>0.5</v>
      </c>
      <c r="W60" s="1">
        <f t="shared" si="40"/>
        <v>0</v>
      </c>
      <c r="Y60" s="1">
        <f>SUMIF(B$39:B60,"=1")/SUMIF(B$39:B$68,"=1")</f>
        <v>0.81818181818181823</v>
      </c>
      <c r="Z60" s="1">
        <f>SUMIF(C$39:C60,"=1")/SUMIF(C$39:C$68,"=1")</f>
        <v>0.7857142857142857</v>
      </c>
      <c r="AA60" s="1">
        <f>SUMIF(D$39:D60,"=1")/SUMIF(D$39:D$68,"=1")</f>
        <v>0.75</v>
      </c>
      <c r="AB60" s="1">
        <f>SUMIF(E$39:E60,"=1")/SUMIF(E$39:E$68,"=1")</f>
        <v>0.83333333333333337</v>
      </c>
      <c r="AC60" s="1">
        <f>SUMIF(F$39:F60,"=1")/SUMIF(F$39:F$68,"=1")</f>
        <v>0.7857142857142857</v>
      </c>
      <c r="AD60" s="1">
        <f>SUMIF(G$39:G60,"=1")/SUMIF(G$39:G$68,"=1")</f>
        <v>0.83333333333333337</v>
      </c>
      <c r="AF60" s="4">
        <v>0.5</v>
      </c>
      <c r="AG60" s="1">
        <f t="shared" ref="AG60:AK60" si="55">(1 + $AF$2^2) * (AG44*$AF44/($AF$2^2 * AG44 +$AF44))</f>
        <v>0.53846153846153844</v>
      </c>
      <c r="AH60" s="1">
        <f t="shared" si="55"/>
        <v>0.60869565217391308</v>
      </c>
      <c r="AI60" s="1">
        <f t="shared" si="55"/>
        <v>0.53846153846153844</v>
      </c>
      <c r="AJ60" s="1">
        <f t="shared" si="55"/>
        <v>0.60606060606060608</v>
      </c>
      <c r="AK60" s="1">
        <f t="shared" si="55"/>
        <v>0.60869565217391308</v>
      </c>
      <c r="AL60" s="1">
        <f t="shared" ref="AL60" si="56">(1 + $AF$2^2) * (AL44*$AF44/($AF$2^2 * AL44 +$AF44))</f>
        <v>0.60606060606060608</v>
      </c>
    </row>
    <row r="61" spans="1:38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K61" s="1">
        <f>SUM(B$39:B61)/A61</f>
        <v>0.43478260869565216</v>
      </c>
      <c r="L61" s="1">
        <f>SUM(C$39:C61)/A61</f>
        <v>0.47826086956521741</v>
      </c>
      <c r="M61" s="1">
        <f>SUM(D$39:D61)/A61</f>
        <v>0.39130434782608697</v>
      </c>
      <c r="N61" s="1">
        <f>SUM(E$39:E61)/$A61</f>
        <v>0.65217391304347827</v>
      </c>
      <c r="O61" s="1">
        <f>SUM(F$39:F61)/$A61</f>
        <v>0.47826086956521741</v>
      </c>
      <c r="P61" s="1">
        <f>SUM(G$39:G61)/$A61</f>
        <v>0.65217391304347827</v>
      </c>
      <c r="R61" s="1">
        <f t="shared" si="36"/>
        <v>0.43478260869565216</v>
      </c>
      <c r="S61" s="1">
        <f t="shared" si="37"/>
        <v>0</v>
      </c>
      <c r="T61" s="1">
        <f t="shared" si="38"/>
        <v>0</v>
      </c>
      <c r="U61" s="1">
        <f t="shared" si="39"/>
        <v>0</v>
      </c>
      <c r="V61" s="1">
        <f t="shared" si="40"/>
        <v>0</v>
      </c>
      <c r="W61" s="1">
        <f t="shared" si="40"/>
        <v>0</v>
      </c>
      <c r="Y61" s="1">
        <f>SUMIF(B$39:B61,"=1")/SUMIF(B$39:B$68,"=1")</f>
        <v>0.90909090909090906</v>
      </c>
      <c r="Z61" s="1">
        <f>SUMIF(C$39:C61,"=1")/SUMIF(C$39:C$68,"=1")</f>
        <v>0.7857142857142857</v>
      </c>
      <c r="AA61" s="1">
        <f>SUMIF(D$39:D61,"=1")/SUMIF(D$39:D$68,"=1")</f>
        <v>0.75</v>
      </c>
      <c r="AB61" s="1">
        <f>SUMIF(E$39:E61,"=1")/SUMIF(E$39:E$68,"=1")</f>
        <v>0.83333333333333337</v>
      </c>
      <c r="AC61" s="1">
        <f>SUMIF(F$39:F61,"=1")/SUMIF(F$39:F$68,"=1")</f>
        <v>0.7857142857142857</v>
      </c>
      <c r="AD61" s="1">
        <f>SUMIF(G$39:G61,"=1")/SUMIF(G$39:G$68,"=1")</f>
        <v>0.83333333333333337</v>
      </c>
      <c r="AF61" s="4">
        <v>0.6</v>
      </c>
      <c r="AG61" s="1">
        <f t="shared" ref="AG61:AK61" si="57">(1 + $AF$2^2) * (AG45*$AF45/($AF$2^2 * AG45 +$AF45))</f>
        <v>0.59154929577464799</v>
      </c>
      <c r="AH61" s="1">
        <f t="shared" si="57"/>
        <v>0.56074766355140182</v>
      </c>
      <c r="AI61" s="1">
        <f t="shared" si="57"/>
        <v>0.49624060150375943</v>
      </c>
      <c r="AJ61" s="1">
        <f t="shared" si="57"/>
        <v>0.65217391304347827</v>
      </c>
      <c r="AK61" s="1">
        <f t="shared" si="57"/>
        <v>0.56074766355140182</v>
      </c>
      <c r="AL61" s="1">
        <f t="shared" ref="AL61" si="58">(1 + $AF$2^2) * (AL45*$AF45/($AF$2^2 * AL45 +$AF45))</f>
        <v>0.65217391304347827</v>
      </c>
    </row>
    <row r="62" spans="1:38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K62" s="1">
        <f>SUM(B$39:B62)/A62</f>
        <v>0.41666666666666669</v>
      </c>
      <c r="L62" s="1">
        <f>SUM(C$39:C62)/A62</f>
        <v>0.45833333333333331</v>
      </c>
      <c r="M62" s="1">
        <f>SUM(D$39:D62)/A62</f>
        <v>0.41666666666666669</v>
      </c>
      <c r="N62" s="1">
        <f>SUM(E$39:E62)/$A62</f>
        <v>0.66666666666666663</v>
      </c>
      <c r="O62" s="1">
        <f>SUM(F$39:F62)/$A62</f>
        <v>0.45833333333333331</v>
      </c>
      <c r="P62" s="1">
        <f>SUM(G$39:G62)/$A62</f>
        <v>0.66666666666666663</v>
      </c>
      <c r="R62" s="1">
        <f t="shared" si="36"/>
        <v>0</v>
      </c>
      <c r="S62" s="1">
        <f t="shared" si="37"/>
        <v>0</v>
      </c>
      <c r="T62" s="1">
        <f t="shared" si="38"/>
        <v>0.41666666666666669</v>
      </c>
      <c r="U62" s="1">
        <f t="shared" si="39"/>
        <v>0.66666666666666663</v>
      </c>
      <c r="V62" s="1">
        <f t="shared" si="40"/>
        <v>0</v>
      </c>
      <c r="W62" s="1">
        <f t="shared" si="40"/>
        <v>0.66666666666666663</v>
      </c>
      <c r="Y62" s="1">
        <f>SUMIF(B$39:B62,"=1")/SUMIF(B$39:B$68,"=1")</f>
        <v>0.90909090909090906</v>
      </c>
      <c r="Z62" s="1">
        <f>SUMIF(C$39:C62,"=1")/SUMIF(C$39:C$68,"=1")</f>
        <v>0.7857142857142857</v>
      </c>
      <c r="AA62" s="1">
        <f>SUMIF(D$39:D62,"=1")/SUMIF(D$39:D$68,"=1")</f>
        <v>0.83333333333333337</v>
      </c>
      <c r="AB62" s="1">
        <f>SUMIF(E$39:E62,"=1")/SUMIF(E$39:E$68,"=1")</f>
        <v>0.88888888888888884</v>
      </c>
      <c r="AC62" s="1">
        <f>SUMIF(F$39:F62,"=1")/SUMIF(F$39:F$68,"=1")</f>
        <v>0.7857142857142857</v>
      </c>
      <c r="AD62" s="1">
        <f>SUMIF(G$39:G62,"=1")/SUMIF(G$39:G$68,"=1")</f>
        <v>0.88888888888888884</v>
      </c>
      <c r="AF62" s="4">
        <v>0.7</v>
      </c>
      <c r="AG62" s="1">
        <f t="shared" ref="AG62:AK62" si="59">(1 + $AF$2^2) * (AG46*$AF46/($AF$2^2 * AG46 +$AF46))</f>
        <v>0.53639846743295017</v>
      </c>
      <c r="AH62" s="1">
        <f t="shared" si="59"/>
        <v>0.60085836909871237</v>
      </c>
      <c r="AI62" s="1">
        <f t="shared" si="59"/>
        <v>0.5273972602739726</v>
      </c>
      <c r="AJ62" s="1">
        <f t="shared" si="59"/>
        <v>0.70707070707070718</v>
      </c>
      <c r="AK62" s="1">
        <f t="shared" si="59"/>
        <v>0.60085836909871237</v>
      </c>
      <c r="AL62" s="1">
        <f t="shared" ref="AL62" si="60">(1 + $AF$2^2) * (AL46*$AF46/($AF$2^2 * AL46 +$AF46))</f>
        <v>0.70707070707070718</v>
      </c>
    </row>
    <row r="63" spans="1:38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G63" s="1">
        <v>0</v>
      </c>
      <c r="K63" s="1">
        <f>SUM(B$39:B63)/A63</f>
        <v>0.4</v>
      </c>
      <c r="L63" s="1">
        <f>SUM(C$39:C63)/A63</f>
        <v>0.48</v>
      </c>
      <c r="M63" s="1">
        <f>SUM(D$39:D63)/A63</f>
        <v>0.4</v>
      </c>
      <c r="N63" s="1">
        <f>SUM(E$39:E63)/$A63</f>
        <v>0.64</v>
      </c>
      <c r="O63" s="1">
        <f>SUM(F$39:F63)/$A63</f>
        <v>0.48</v>
      </c>
      <c r="P63" s="1">
        <f>SUM(G$39:G63)/$A63</f>
        <v>0.64</v>
      </c>
      <c r="R63" s="1">
        <f t="shared" si="36"/>
        <v>0</v>
      </c>
      <c r="S63" s="1">
        <f t="shared" si="37"/>
        <v>0.48</v>
      </c>
      <c r="T63" s="1">
        <f t="shared" si="38"/>
        <v>0</v>
      </c>
      <c r="U63" s="1">
        <f t="shared" si="39"/>
        <v>0</v>
      </c>
      <c r="V63" s="1">
        <f t="shared" si="40"/>
        <v>0.48</v>
      </c>
      <c r="W63" s="1">
        <f t="shared" si="40"/>
        <v>0</v>
      </c>
      <c r="Y63" s="1">
        <f>SUMIF(B$39:B63,"=1")/SUMIF(B$39:B$68,"=1")</f>
        <v>0.90909090909090906</v>
      </c>
      <c r="Z63" s="1">
        <f>SUMIF(C$39:C63,"=1")/SUMIF(C$39:C$68,"=1")</f>
        <v>0.8571428571428571</v>
      </c>
      <c r="AA63" s="1">
        <f>SUMIF(D$39:D63,"=1")/SUMIF(D$39:D$68,"=1")</f>
        <v>0.83333333333333337</v>
      </c>
      <c r="AB63" s="1">
        <f>SUMIF(E$39:E63,"=1")/SUMIF(E$39:E$68,"=1")</f>
        <v>0.88888888888888884</v>
      </c>
      <c r="AC63" s="1">
        <f>SUMIF(F$39:F63,"=1")/SUMIF(F$39:F$68,"=1")</f>
        <v>0.8571428571428571</v>
      </c>
      <c r="AD63" s="1">
        <f>SUMIF(G$39:G63,"=1")/SUMIF(G$39:G$68,"=1")</f>
        <v>0.88888888888888884</v>
      </c>
      <c r="AF63" s="4">
        <v>0.8</v>
      </c>
      <c r="AG63" s="1">
        <f t="shared" ref="AG63:AK63" si="61">(1 + $AF$2^2) * (AG47*$AF47/($AF$2^2 * AG47 +$AF47))</f>
        <v>0.56338028169014087</v>
      </c>
      <c r="AH63" s="1">
        <f t="shared" si="61"/>
        <v>0.60215053763440862</v>
      </c>
      <c r="AI63" s="1">
        <f t="shared" si="61"/>
        <v>0.55345911949685533</v>
      </c>
      <c r="AJ63" s="1">
        <f t="shared" si="61"/>
        <v>0.75471698113207564</v>
      </c>
      <c r="AK63" s="1">
        <f t="shared" si="61"/>
        <v>0.60215053763440862</v>
      </c>
      <c r="AL63" s="1">
        <f t="shared" ref="AL63" si="62">(1 + $AF$2^2) * (AL47*$AF47/($AF$2^2 * AL47 +$AF47))</f>
        <v>0.75471698113207564</v>
      </c>
    </row>
    <row r="64" spans="1:38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1</v>
      </c>
      <c r="K64" s="1">
        <f>SUM(B$39:B64)/A64</f>
        <v>0.38461538461538464</v>
      </c>
      <c r="L64" s="1">
        <f>SUM(C$39:C64)/A64</f>
        <v>0.46153846153846156</v>
      </c>
      <c r="M64" s="1">
        <f>SUM(D$39:D64)/A64</f>
        <v>0.42307692307692307</v>
      </c>
      <c r="N64" s="1">
        <f>SUM(E$39:E64)/$A64</f>
        <v>0.65384615384615385</v>
      </c>
      <c r="O64" s="1">
        <f>SUM(F$39:F64)/$A64</f>
        <v>0.46153846153846156</v>
      </c>
      <c r="P64" s="1">
        <f>SUM(G$39:G64)/$A64</f>
        <v>0.65384615384615385</v>
      </c>
      <c r="R64" s="1">
        <f t="shared" si="36"/>
        <v>0</v>
      </c>
      <c r="S64" s="1">
        <f t="shared" si="37"/>
        <v>0</v>
      </c>
      <c r="T64" s="1">
        <f t="shared" si="38"/>
        <v>0.42307692307692307</v>
      </c>
      <c r="U64" s="1">
        <f t="shared" si="39"/>
        <v>0.65384615384615385</v>
      </c>
      <c r="V64" s="1">
        <f t="shared" si="40"/>
        <v>0</v>
      </c>
      <c r="W64" s="1">
        <f t="shared" si="40"/>
        <v>0.65384615384615385</v>
      </c>
      <c r="Y64" s="1">
        <f>SUMIF(B$39:B64,"=1")/SUMIF(B$39:B$68,"=1")</f>
        <v>0.90909090909090906</v>
      </c>
      <c r="Z64" s="1">
        <f>SUMIF(C$39:C64,"=1")/SUMIF(C$39:C$68,"=1")</f>
        <v>0.8571428571428571</v>
      </c>
      <c r="AA64" s="1">
        <f>SUMIF(D$39:D64,"=1")/SUMIF(D$39:D$68,"=1")</f>
        <v>0.91666666666666663</v>
      </c>
      <c r="AB64" s="1">
        <f>SUMIF(E$39:E64,"=1")/SUMIF(E$39:E$68,"=1")</f>
        <v>0.94444444444444442</v>
      </c>
      <c r="AC64" s="1">
        <f>SUMIF(F$39:F64,"=1")/SUMIF(F$39:F$68,"=1")</f>
        <v>0.8571428571428571</v>
      </c>
      <c r="AD64" s="1">
        <f>SUMIF(G$39:G64,"=1")/SUMIF(G$39:G$68,"=1")</f>
        <v>0.94444444444444442</v>
      </c>
      <c r="AF64" s="4">
        <v>0.9</v>
      </c>
      <c r="AG64" s="1">
        <f t="shared" ref="AG64:AK64" si="63">(1 + $AF$2^2) * (AG48*$AF48/($AF$2^2 * AG48 +$AF48))</f>
        <v>0.58631921824104238</v>
      </c>
      <c r="AH64" s="1">
        <f t="shared" si="63"/>
        <v>0.62842892768079806</v>
      </c>
      <c r="AI64" s="1">
        <f t="shared" si="63"/>
        <v>0.57558139534883723</v>
      </c>
      <c r="AJ64" s="1">
        <f t="shared" si="63"/>
        <v>0.75742574257425743</v>
      </c>
      <c r="AK64" s="1">
        <f t="shared" si="63"/>
        <v>0.62842892768079806</v>
      </c>
      <c r="AL64" s="1">
        <f t="shared" ref="AL64" si="64">(1 + $AF$2^2) * (AL48*$AF48/($AF$2^2 * AL48 +$AF48))</f>
        <v>0.75742574257425743</v>
      </c>
    </row>
    <row r="65" spans="1:38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G65" s="1">
        <v>0</v>
      </c>
      <c r="K65" s="1">
        <f>SUM(B$39:B65)/A65</f>
        <v>0.40740740740740738</v>
      </c>
      <c r="L65" s="1">
        <f>SUM(C$39:C65)/A65</f>
        <v>0.48148148148148145</v>
      </c>
      <c r="M65" s="1">
        <f>SUM(D$39:D65)/A65</f>
        <v>0.40740740740740738</v>
      </c>
      <c r="N65" s="1">
        <f>SUM(E$39:E65)/$A65</f>
        <v>0.62962962962962965</v>
      </c>
      <c r="O65" s="1">
        <f>SUM(F$39:F65)/$A65</f>
        <v>0.48148148148148145</v>
      </c>
      <c r="P65" s="1">
        <f>SUM(G$39:G65)/$A65</f>
        <v>0.62962962962962965</v>
      </c>
      <c r="R65" s="1">
        <f t="shared" si="36"/>
        <v>0.40740740740740738</v>
      </c>
      <c r="S65" s="1">
        <f t="shared" si="37"/>
        <v>0.48148148148148145</v>
      </c>
      <c r="T65" s="1">
        <f t="shared" si="38"/>
        <v>0</v>
      </c>
      <c r="U65" s="1">
        <f t="shared" si="39"/>
        <v>0</v>
      </c>
      <c r="V65" s="1">
        <f t="shared" si="40"/>
        <v>0.48148148148148145</v>
      </c>
      <c r="W65" s="1">
        <f t="shared" si="40"/>
        <v>0</v>
      </c>
      <c r="Y65" s="1">
        <f>SUMIF(B$39:B65,"=1")/SUMIF(B$39:B$68,"=1")</f>
        <v>1</v>
      </c>
      <c r="Z65" s="1">
        <f>SUMIF(C$39:C65,"=1")/SUMIF(C$39:C$68,"=1")</f>
        <v>0.9285714285714286</v>
      </c>
      <c r="AA65" s="1">
        <f>SUMIF(D$39:D65,"=1")/SUMIF(D$39:D$68,"=1")</f>
        <v>0.91666666666666663</v>
      </c>
      <c r="AB65" s="1">
        <f>SUMIF(E$39:E65,"=1")/SUMIF(E$39:E$68,"=1")</f>
        <v>0.94444444444444442</v>
      </c>
      <c r="AC65" s="1">
        <f>SUMIF(F$39:F65,"=1")/SUMIF(F$39:F$68,"=1")</f>
        <v>0.9285714285714286</v>
      </c>
      <c r="AD65" s="1">
        <f>SUMIF(G$39:G65,"=1")/SUMIF(G$39:G$68,"=1")</f>
        <v>0.94444444444444442</v>
      </c>
      <c r="AF65" s="4">
        <v>1</v>
      </c>
      <c r="AG65" s="1">
        <f t="shared" ref="AG65:AK65" si="65">(1 + $AF$2^2) * (AG49*$AF49/($AF$2^2 * AG49 +$AF49))</f>
        <v>0.57894736842105254</v>
      </c>
      <c r="AH65" s="1">
        <f t="shared" si="65"/>
        <v>0.65116279069767447</v>
      </c>
      <c r="AI65" s="1">
        <f t="shared" si="65"/>
        <v>0.57142857142857151</v>
      </c>
      <c r="AJ65" s="1">
        <f t="shared" si="65"/>
        <v>0.76595744680851074</v>
      </c>
      <c r="AK65" s="1">
        <f t="shared" si="65"/>
        <v>0.65116279069767447</v>
      </c>
      <c r="AL65" s="1">
        <f t="shared" ref="AL65" si="66">(1 + $AF$2^2) * (AL49*$AF49/($AF$2^2 * AL49 +$AF49))</f>
        <v>0.76595744680851074</v>
      </c>
    </row>
    <row r="66" spans="1:38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K66" s="1">
        <f>SUM(B$39:B66)/A66</f>
        <v>0.39285714285714285</v>
      </c>
      <c r="L66" s="1">
        <f>SUM(C$39:C66)/A66</f>
        <v>0.4642857142857143</v>
      </c>
      <c r="M66" s="1">
        <f>SUM(D$39:D66)/A66</f>
        <v>0.39285714285714285</v>
      </c>
      <c r="N66" s="1">
        <f>SUM(E$39:E66)/$A66</f>
        <v>0.6071428571428571</v>
      </c>
      <c r="O66" s="1">
        <f>SUM(F$39:F66)/$A66</f>
        <v>0.4642857142857143</v>
      </c>
      <c r="P66" s="1">
        <f>SUM(G$39:G66)/$A66</f>
        <v>0.6071428571428571</v>
      </c>
      <c r="R66" s="1">
        <f t="shared" si="36"/>
        <v>0</v>
      </c>
      <c r="S66" s="1">
        <f t="shared" si="37"/>
        <v>0</v>
      </c>
      <c r="T66" s="1">
        <f t="shared" si="38"/>
        <v>0</v>
      </c>
      <c r="U66" s="1">
        <f t="shared" si="39"/>
        <v>0</v>
      </c>
      <c r="V66" s="1">
        <f t="shared" si="40"/>
        <v>0</v>
      </c>
      <c r="W66" s="1">
        <f t="shared" si="40"/>
        <v>0</v>
      </c>
      <c r="Y66" s="1">
        <f>SUMIF(B$39:B66,"=1")/SUMIF(B$39:B$68,"=1")</f>
        <v>1</v>
      </c>
      <c r="Z66" s="1">
        <f>SUMIF(C$39:C66,"=1")/SUMIF(C$39:C$68,"=1")</f>
        <v>0.9285714285714286</v>
      </c>
      <c r="AA66" s="1">
        <f>SUMIF(D$39:D66,"=1")/SUMIF(D$39:D$68,"=1")</f>
        <v>0.91666666666666663</v>
      </c>
      <c r="AB66" s="1">
        <f>SUMIF(E$39:E66,"=1")/SUMIF(E$39:E$68,"=1")</f>
        <v>0.94444444444444442</v>
      </c>
      <c r="AC66" s="1">
        <f>SUMIF(F$39:F66,"=1")/SUMIF(F$39:F$68,"=1")</f>
        <v>0.9285714285714286</v>
      </c>
      <c r="AD66" s="1">
        <f>SUMIF(G$39:G66,"=1")/SUMIF(G$39:G$68,"=1")</f>
        <v>0.94444444444444442</v>
      </c>
    </row>
    <row r="67" spans="1:38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G67" s="1">
        <v>1</v>
      </c>
      <c r="K67" s="1">
        <f>SUM(B$39:B67)/A67</f>
        <v>0.37931034482758619</v>
      </c>
      <c r="L67" s="1">
        <f>SUM(C$39:C67)/A67</f>
        <v>0.48275862068965519</v>
      </c>
      <c r="M67" s="1">
        <f>SUM(D$39:D67)/A67</f>
        <v>0.37931034482758619</v>
      </c>
      <c r="N67" s="1">
        <f>SUM(E$39:E67)/$A67</f>
        <v>0.62068965517241381</v>
      </c>
      <c r="O67" s="1">
        <f>SUM(F$39:F67)/$A67</f>
        <v>0.48275862068965519</v>
      </c>
      <c r="P67" s="1">
        <f>SUM(G$39:G67)/$A67</f>
        <v>0.62068965517241381</v>
      </c>
      <c r="R67" s="1">
        <f t="shared" si="36"/>
        <v>0</v>
      </c>
      <c r="S67" s="1">
        <f t="shared" si="37"/>
        <v>0.48275862068965519</v>
      </c>
      <c r="T67" s="1">
        <f t="shared" si="38"/>
        <v>0</v>
      </c>
      <c r="U67" s="1">
        <f t="shared" si="39"/>
        <v>0.62068965517241381</v>
      </c>
      <c r="V67" s="1">
        <f t="shared" si="40"/>
        <v>0.48275862068965519</v>
      </c>
      <c r="W67" s="1">
        <f t="shared" si="40"/>
        <v>0.62068965517241381</v>
      </c>
      <c r="Y67" s="1">
        <f>SUMIF(B$39:B67,"=1")/SUMIF(B$39:B$68,"=1")</f>
        <v>1</v>
      </c>
      <c r="Z67" s="1">
        <f>SUMIF(C$39:C67,"=1")/SUMIF(C$39:C$68,"=1")</f>
        <v>1</v>
      </c>
      <c r="AA67" s="1">
        <f>SUMIF(D$39:D67,"=1")/SUMIF(D$39:D$68,"=1")</f>
        <v>0.91666666666666663</v>
      </c>
      <c r="AB67" s="1">
        <f>SUMIF(E$39:E67,"=1")/SUMIF(E$39:E$68,"=1")</f>
        <v>1</v>
      </c>
      <c r="AC67" s="1">
        <f>SUMIF(F$39:F67,"=1")/SUMIF(F$39:F$68,"=1")</f>
        <v>1</v>
      </c>
      <c r="AD67" s="1">
        <f>SUMIF(G$39:G67,"=1")/SUMIF(G$39:G$68,"=1")</f>
        <v>1</v>
      </c>
    </row>
    <row r="68" spans="1:38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K68" s="1">
        <f>SUM(B$39:B68)/A68</f>
        <v>0.36666666666666664</v>
      </c>
      <c r="L68" s="1">
        <f>SUM(C$39:C68)/A68</f>
        <v>0.46666666666666667</v>
      </c>
      <c r="M68" s="1">
        <f>SUM(D$39:D68)/A68</f>
        <v>0.4</v>
      </c>
      <c r="N68" s="1">
        <f>SUM(E$39:E68)/$A68</f>
        <v>0.6</v>
      </c>
      <c r="O68" s="1">
        <f>SUM(F$39:F68)/$A68</f>
        <v>0.46666666666666667</v>
      </c>
      <c r="P68" s="1">
        <f>SUM(G$39:G68)/$A68</f>
        <v>0.6</v>
      </c>
      <c r="R68" s="1">
        <f t="shared" si="36"/>
        <v>0</v>
      </c>
      <c r="S68" s="1">
        <f t="shared" si="37"/>
        <v>0</v>
      </c>
      <c r="T68" s="1">
        <f t="shared" si="38"/>
        <v>0.4</v>
      </c>
      <c r="U68" s="1">
        <f t="shared" si="39"/>
        <v>0</v>
      </c>
      <c r="V68" s="1">
        <f t="shared" si="40"/>
        <v>0</v>
      </c>
      <c r="W68" s="1">
        <f t="shared" si="40"/>
        <v>0</v>
      </c>
      <c r="Y68" s="1">
        <f>SUMIF(B$39:B68,"=1")/SUMIF(B$39:B$68,"=1")</f>
        <v>1</v>
      </c>
      <c r="Z68" s="1">
        <f>SUMIF(C$39:C68,"=1")/SUMIF(C$39:C$68,"=1")</f>
        <v>1</v>
      </c>
      <c r="AA68" s="1">
        <f>SUMIF(D$39:D68,"=1")/SUMIF(D$39:D$68,"=1")</f>
        <v>1</v>
      </c>
      <c r="AB68" s="1">
        <f>SUMIF(E$39:E68,"=1")/SUMIF(E$39:E$68,"=1")</f>
        <v>1</v>
      </c>
      <c r="AC68" s="1">
        <f>SUMIF(F$39:F68,"=1")/SUMIF(F$39:F$68,"=1")</f>
        <v>1</v>
      </c>
      <c r="AD68" s="1">
        <f>SUMIF(G$39:G68,"=1")/SUMIF(G$39:G$68,"=1")</f>
        <v>1</v>
      </c>
    </row>
    <row r="69" spans="1:38" ht="15">
      <c r="J69" s="5" t="s">
        <v>8</v>
      </c>
      <c r="K69" s="5">
        <f t="shared" ref="K69:P69" si="67">AVERAGE(K39:K68)</f>
        <v>0.44271149459730275</v>
      </c>
      <c r="L69" s="5">
        <f t="shared" si="67"/>
        <v>0.51711027718024916</v>
      </c>
      <c r="M69" s="5">
        <f t="shared" si="67"/>
        <v>0.44190099566323404</v>
      </c>
      <c r="N69" s="5">
        <f t="shared" si="67"/>
        <v>0.77018445181539108</v>
      </c>
      <c r="O69" s="5">
        <f t="shared" si="67"/>
        <v>0.51711027718024916</v>
      </c>
      <c r="P69" s="5">
        <f t="shared" si="67"/>
        <v>0.77018445181539108</v>
      </c>
    </row>
    <row r="71" spans="1:38">
      <c r="A71" s="1" t="s">
        <v>5</v>
      </c>
    </row>
    <row r="72" spans="1:38" ht="15" customHeight="1">
      <c r="K72" s="11" t="s">
        <v>7</v>
      </c>
      <c r="L72" s="11"/>
      <c r="M72" s="11"/>
      <c r="N72" s="11"/>
      <c r="O72" s="11"/>
      <c r="P72" s="11"/>
      <c r="R72" s="11" t="s">
        <v>8</v>
      </c>
      <c r="S72" s="11"/>
      <c r="T72" s="11"/>
      <c r="U72" s="11"/>
      <c r="V72" s="11"/>
      <c r="W72" s="11"/>
      <c r="Y72" s="11" t="s">
        <v>9</v>
      </c>
      <c r="Z72" s="11"/>
      <c r="AA72" s="11"/>
      <c r="AB72" s="11"/>
      <c r="AC72" s="11"/>
      <c r="AD72" s="11"/>
      <c r="AE72" s="8"/>
      <c r="AF72" s="8"/>
      <c r="AG72" s="11" t="s">
        <v>10</v>
      </c>
      <c r="AH72" s="11"/>
      <c r="AI72" s="11"/>
      <c r="AJ72" s="11"/>
      <c r="AK72" s="11"/>
      <c r="AL72" s="11"/>
    </row>
    <row r="73" spans="1:38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G73" s="2" t="s">
        <v>23</v>
      </c>
      <c r="K73" s="2" t="s">
        <v>1</v>
      </c>
      <c r="L73" s="2" t="s">
        <v>2</v>
      </c>
      <c r="M73" s="2" t="s">
        <v>17</v>
      </c>
      <c r="N73" s="2" t="s">
        <v>18</v>
      </c>
      <c r="O73" s="2" t="s">
        <v>20</v>
      </c>
      <c r="P73" s="2" t="s">
        <v>23</v>
      </c>
      <c r="R73" s="2" t="s">
        <v>1</v>
      </c>
      <c r="S73" s="2" t="s">
        <v>2</v>
      </c>
      <c r="T73" s="2" t="s">
        <v>17</v>
      </c>
      <c r="U73" s="2" t="s">
        <v>18</v>
      </c>
      <c r="V73" s="2" t="s">
        <v>20</v>
      </c>
      <c r="W73" s="2" t="s">
        <v>23</v>
      </c>
      <c r="Y73" s="2" t="s">
        <v>1</v>
      </c>
      <c r="Z73" s="2" t="s">
        <v>2</v>
      </c>
      <c r="AA73" s="2" t="s">
        <v>17</v>
      </c>
      <c r="AB73" s="2" t="s">
        <v>18</v>
      </c>
      <c r="AC73" s="2" t="s">
        <v>20</v>
      </c>
      <c r="AD73" s="2" t="s">
        <v>23</v>
      </c>
      <c r="AF73" s="3" t="s">
        <v>11</v>
      </c>
      <c r="AG73" s="2" t="s">
        <v>1</v>
      </c>
      <c r="AH73" s="2" t="s">
        <v>2</v>
      </c>
      <c r="AI73" s="2" t="s">
        <v>17</v>
      </c>
      <c r="AJ73" s="2" t="s">
        <v>18</v>
      </c>
      <c r="AK73" s="2" t="s">
        <v>20</v>
      </c>
      <c r="AL73" s="2" t="s">
        <v>23</v>
      </c>
    </row>
    <row r="74" spans="1:38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K74" s="1">
        <f>SUM(B74)/A74</f>
        <v>1</v>
      </c>
      <c r="L74" s="1">
        <f>SUM(C74)/$A74</f>
        <v>0</v>
      </c>
      <c r="M74" s="1">
        <f>SUM(D74)/$A74</f>
        <v>1</v>
      </c>
      <c r="N74" s="1">
        <f>SUM(E74)/$A74</f>
        <v>0</v>
      </c>
      <c r="O74" s="1">
        <f>SUM(F74)/$A74</f>
        <v>0</v>
      </c>
      <c r="P74" s="1">
        <f>SUM(G74)/$A74</f>
        <v>0</v>
      </c>
      <c r="R74" s="1">
        <f t="shared" ref="R74:W74" si="68">K74*B74</f>
        <v>1</v>
      </c>
      <c r="S74" s="1">
        <f t="shared" si="68"/>
        <v>0</v>
      </c>
      <c r="T74" s="1">
        <f t="shared" si="68"/>
        <v>1</v>
      </c>
      <c r="U74" s="1">
        <f t="shared" si="68"/>
        <v>0</v>
      </c>
      <c r="V74" s="1">
        <f t="shared" si="68"/>
        <v>0</v>
      </c>
      <c r="W74" s="1">
        <f t="shared" si="68"/>
        <v>0</v>
      </c>
      <c r="Y74" s="1">
        <f>SUMIF(B$74:B74,"=1")/SUMIF(B$74:B$133,"=1")</f>
        <v>2.1739130434782608E-2</v>
      </c>
      <c r="Z74" s="1">
        <f>SUMIF(C$74:C74,"=1")/SUMIF(C$74:C$133,"=1")</f>
        <v>0</v>
      </c>
      <c r="AA74" s="1">
        <f>SUMIF(D$74:D74,"=1")/SUMIF(D$74:D$133,"=1")</f>
        <v>2.1739130434782608E-2</v>
      </c>
      <c r="AB74" s="1">
        <f>SUMIF(E$74:E74,"=1")/SUMIF(E$74:E$133,"=1")</f>
        <v>0</v>
      </c>
      <c r="AC74" s="1">
        <f>SUMIF(F$74:F74,"=1")/SUMIF(F$74:F$133,"=1")</f>
        <v>0</v>
      </c>
      <c r="AD74" s="1">
        <f>SUMIF(G$74:G74,"=1")/SUMIF(G$74:G$133,"=1")</f>
        <v>0</v>
      </c>
      <c r="AF74" s="4">
        <v>0</v>
      </c>
      <c r="AG74" s="1">
        <f t="shared" ref="AG74:AG84" si="69">_xlfn.MAXIFS(K$74:K$133,Y$74:Y$133,"&gt;="&amp;$AF74)</f>
        <v>1</v>
      </c>
      <c r="AH74" s="1">
        <f t="shared" ref="AH74:AH84" si="70">_xlfn.MAXIFS(L$74:L$133,Z$74:Z$133,"&gt;="&amp;$AF74)</f>
        <v>0.15</v>
      </c>
      <c r="AI74" s="1">
        <f>_xlfn.MAXIFS(M$74:M$133,AA$74:AA$133,"&gt;="&amp;$AF74)</f>
        <v>1</v>
      </c>
      <c r="AJ74" s="1">
        <f>_xlfn.MAXIFS(N$74:N$133,AB$74:AB$133,"&gt;="&amp;$AF74)</f>
        <v>0.2857142857142857</v>
      </c>
      <c r="AK74" s="1">
        <f>_xlfn.MAXIFS(O$74:O$133,AC$74:AC$133,"&gt;="&amp;$AF74)</f>
        <v>0.15</v>
      </c>
      <c r="AL74" s="1">
        <f>_xlfn.MAXIFS(P$74:P$133,AD$74:AD$133,"&gt;="&amp;$AF74)</f>
        <v>0.2857142857142857</v>
      </c>
    </row>
    <row r="75" spans="1:38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K75" s="1">
        <f>SUM(B$74:B75)/A75</f>
        <v>1</v>
      </c>
      <c r="L75" s="1">
        <f>SUM(C$74:C75)/$A75</f>
        <v>0</v>
      </c>
      <c r="M75" s="1">
        <f>SUM(D$74:D75)/$A75</f>
        <v>1</v>
      </c>
      <c r="N75" s="1">
        <f>SUM(E$74:E75)/$A75</f>
        <v>0</v>
      </c>
      <c r="O75" s="1">
        <f>SUM(F$74:F75)/$A75</f>
        <v>0</v>
      </c>
      <c r="P75" s="1">
        <f>SUM(G$74:G75)/$A75</f>
        <v>0</v>
      </c>
      <c r="R75" s="1">
        <f t="shared" ref="R75:R106" si="71">K75*B75</f>
        <v>1</v>
      </c>
      <c r="S75" s="1">
        <f t="shared" ref="S75:S106" si="72">L75*C75</f>
        <v>0</v>
      </c>
      <c r="T75" s="1">
        <f t="shared" ref="T75:T106" si="73">M75*D75</f>
        <v>1</v>
      </c>
      <c r="U75" s="1">
        <f t="shared" ref="U75:U106" si="74">N75*E75</f>
        <v>0</v>
      </c>
      <c r="V75" s="1">
        <f t="shared" ref="V75:W133" si="75">O75*F75</f>
        <v>0</v>
      </c>
      <c r="W75" s="1">
        <f t="shared" si="75"/>
        <v>0</v>
      </c>
      <c r="Y75" s="1">
        <f>SUMIF(B$74:B75,"=1")/SUMIF(B$74:B$133,"=1")</f>
        <v>4.3478260869565216E-2</v>
      </c>
      <c r="Z75" s="1">
        <f>SUMIF(C$74:C75,"=1")/SUMIF(C$74:C$133,"=1")</f>
        <v>0</v>
      </c>
      <c r="AA75" s="1">
        <f>SUMIF(D$74:D75,"=1")/SUMIF(D$74:D$133,"=1")</f>
        <v>4.3478260869565216E-2</v>
      </c>
      <c r="AB75" s="1">
        <f>SUMIF(E$74:E75,"=1")/SUMIF(E$74:E$133,"=1")</f>
        <v>0</v>
      </c>
      <c r="AC75" s="1">
        <f>SUMIF(F$74:F75,"=1")/SUMIF(F$74:F$133,"=1")</f>
        <v>0</v>
      </c>
      <c r="AD75" s="1">
        <f>SUMIF(G$74:G75,"=1")/SUMIF(G$74:G$133,"=1")</f>
        <v>0</v>
      </c>
      <c r="AF75" s="4">
        <v>0.1</v>
      </c>
      <c r="AG75" s="1">
        <f t="shared" si="69"/>
        <v>1</v>
      </c>
      <c r="AH75" s="1">
        <f t="shared" si="70"/>
        <v>0.15</v>
      </c>
      <c r="AI75" s="1">
        <f t="shared" ref="AI75:AI84" si="76">_xlfn.MAXIFS(M$74:M$133,AA$74:AA$133,"&gt;="&amp;$AF75)</f>
        <v>1</v>
      </c>
      <c r="AJ75" s="1">
        <f t="shared" ref="AJ75:AJ84" si="77">_xlfn.MAXIFS(N$74:N$133,AB$74:AB$133,"&gt;="&amp;$AF75)</f>
        <v>0.2857142857142857</v>
      </c>
      <c r="AK75" s="1">
        <f t="shared" ref="AK75:AL84" si="78">_xlfn.MAXIFS(O$74:O$133,AC$74:AC$133,"&gt;="&amp;$AF75)</f>
        <v>0.15</v>
      </c>
      <c r="AL75" s="1">
        <f t="shared" si="78"/>
        <v>0.2857142857142857</v>
      </c>
    </row>
    <row r="76" spans="1:38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K76" s="1">
        <f>SUM(B$74:B76)/A76</f>
        <v>1</v>
      </c>
      <c r="L76" s="1">
        <f>SUM(C$74:C76)/A76</f>
        <v>0</v>
      </c>
      <c r="M76" s="1">
        <f>SUM(D$74:D76)/$A76</f>
        <v>1</v>
      </c>
      <c r="N76" s="1">
        <f>SUM(E$74:E76)/$A76</f>
        <v>0</v>
      </c>
      <c r="O76" s="1">
        <f>SUM(F$74:F76)/$A76</f>
        <v>0</v>
      </c>
      <c r="P76" s="1">
        <f>SUM(G$74:G76)/$A76</f>
        <v>0</v>
      </c>
      <c r="R76" s="1">
        <f t="shared" si="71"/>
        <v>1</v>
      </c>
      <c r="S76" s="1">
        <f t="shared" si="72"/>
        <v>0</v>
      </c>
      <c r="T76" s="1">
        <f t="shared" si="73"/>
        <v>1</v>
      </c>
      <c r="U76" s="1">
        <f t="shared" si="74"/>
        <v>0</v>
      </c>
      <c r="V76" s="1">
        <f t="shared" si="75"/>
        <v>0</v>
      </c>
      <c r="W76" s="1">
        <f t="shared" si="75"/>
        <v>0</v>
      </c>
      <c r="Y76" s="1">
        <f>SUMIF(B$74:B76,"=1")/SUMIF(B$74:B$133,"=1")</f>
        <v>6.5217391304347824E-2</v>
      </c>
      <c r="Z76" s="1">
        <f>SUMIF(C$74:C76,"=1")/SUMIF(C$74:C$133,"=1")</f>
        <v>0</v>
      </c>
      <c r="AA76" s="1">
        <f>SUMIF(D$74:D76,"=1")/SUMIF(D$74:D$133,"=1")</f>
        <v>6.5217391304347824E-2</v>
      </c>
      <c r="AB76" s="1">
        <f>SUMIF(E$74:E76,"=1")/SUMIF(E$74:E$133,"=1")</f>
        <v>0</v>
      </c>
      <c r="AC76" s="1">
        <f>SUMIF(F$74:F76,"=1")/SUMIF(F$74:F$133,"=1")</f>
        <v>0</v>
      </c>
      <c r="AD76" s="1">
        <f>SUMIF(G$74:G76,"=1")/SUMIF(G$74:G$133,"=1")</f>
        <v>0</v>
      </c>
      <c r="AF76" s="4">
        <v>0.2</v>
      </c>
      <c r="AG76" s="1">
        <f t="shared" si="69"/>
        <v>1</v>
      </c>
      <c r="AH76" s="1">
        <f t="shared" si="70"/>
        <v>0.15</v>
      </c>
      <c r="AI76" s="1">
        <f t="shared" si="76"/>
        <v>1</v>
      </c>
      <c r="AJ76" s="1">
        <f t="shared" si="77"/>
        <v>0.2857142857142857</v>
      </c>
      <c r="AK76" s="1">
        <f t="shared" si="78"/>
        <v>0.15</v>
      </c>
      <c r="AL76" s="1">
        <f t="shared" si="78"/>
        <v>0.2857142857142857</v>
      </c>
    </row>
    <row r="77" spans="1:38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K77" s="1">
        <f>SUM(B$74:B77)/A77</f>
        <v>1</v>
      </c>
      <c r="L77" s="1">
        <f>SUM(C$74:C77)/A77</f>
        <v>0</v>
      </c>
      <c r="M77" s="1">
        <f>SUM(D$74:D77)/$A77</f>
        <v>1</v>
      </c>
      <c r="N77" s="1">
        <f>SUM(E$74:E77)/$A77</f>
        <v>0</v>
      </c>
      <c r="O77" s="1">
        <f>SUM(F$74:F77)/$A77</f>
        <v>0</v>
      </c>
      <c r="P77" s="1">
        <f>SUM(G$74:G77)/$A77</f>
        <v>0</v>
      </c>
      <c r="R77" s="1">
        <f t="shared" si="71"/>
        <v>1</v>
      </c>
      <c r="S77" s="1">
        <f t="shared" si="72"/>
        <v>0</v>
      </c>
      <c r="T77" s="1">
        <f t="shared" si="73"/>
        <v>1</v>
      </c>
      <c r="U77" s="1">
        <f t="shared" si="74"/>
        <v>0</v>
      </c>
      <c r="V77" s="1">
        <f t="shared" si="75"/>
        <v>0</v>
      </c>
      <c r="W77" s="1">
        <f t="shared" si="75"/>
        <v>0</v>
      </c>
      <c r="Y77" s="1">
        <f>SUMIF(B$74:B77,"=1")/SUMIF(B$74:B$133,"=1")</f>
        <v>8.6956521739130432E-2</v>
      </c>
      <c r="Z77" s="1">
        <f>SUMIF(C$74:C77,"=1")/SUMIF(C$74:C$133,"=1")</f>
        <v>0</v>
      </c>
      <c r="AA77" s="1">
        <f>SUMIF(D$74:D77,"=1")/SUMIF(D$74:D$133,"=1")</f>
        <v>8.6956521739130432E-2</v>
      </c>
      <c r="AB77" s="1">
        <f>SUMIF(E$74:E77,"=1")/SUMIF(E$74:E$133,"=1")</f>
        <v>0</v>
      </c>
      <c r="AC77" s="1">
        <f>SUMIF(F$74:F77,"=1")/SUMIF(F$74:F$133,"=1")</f>
        <v>0</v>
      </c>
      <c r="AD77" s="1">
        <f>SUMIF(G$74:G77,"=1")/SUMIF(G$74:G$133,"=1")</f>
        <v>0</v>
      </c>
      <c r="AF77" s="4">
        <v>0.3</v>
      </c>
      <c r="AG77" s="1">
        <f t="shared" si="69"/>
        <v>1</v>
      </c>
      <c r="AH77" s="1">
        <f t="shared" si="70"/>
        <v>0.15</v>
      </c>
      <c r="AI77" s="1">
        <f t="shared" si="76"/>
        <v>1</v>
      </c>
      <c r="AJ77" s="1">
        <f t="shared" si="77"/>
        <v>0.2857142857142857</v>
      </c>
      <c r="AK77" s="1">
        <f t="shared" si="78"/>
        <v>0.15</v>
      </c>
      <c r="AL77" s="1">
        <f t="shared" si="78"/>
        <v>0.2857142857142857</v>
      </c>
    </row>
    <row r="78" spans="1:38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K78" s="1">
        <f>SUM(B$74:B78)/A78</f>
        <v>1</v>
      </c>
      <c r="L78" s="1">
        <f>SUM(C$74:C78)/A78</f>
        <v>0</v>
      </c>
      <c r="M78" s="1">
        <f>SUM(D$74:D78)/$A78</f>
        <v>1</v>
      </c>
      <c r="N78" s="1">
        <f>SUM(E$74:E78)/$A78</f>
        <v>0</v>
      </c>
      <c r="O78" s="1">
        <f>SUM(F$74:F78)/$A78</f>
        <v>0</v>
      </c>
      <c r="P78" s="1">
        <f>SUM(G$74:G78)/$A78</f>
        <v>0</v>
      </c>
      <c r="R78" s="1">
        <f t="shared" si="71"/>
        <v>1</v>
      </c>
      <c r="S78" s="1">
        <f t="shared" si="72"/>
        <v>0</v>
      </c>
      <c r="T78" s="1">
        <f t="shared" si="73"/>
        <v>1</v>
      </c>
      <c r="U78" s="1">
        <f t="shared" si="74"/>
        <v>0</v>
      </c>
      <c r="V78" s="1">
        <f t="shared" si="75"/>
        <v>0</v>
      </c>
      <c r="W78" s="1">
        <f t="shared" si="75"/>
        <v>0</v>
      </c>
      <c r="Y78" s="1">
        <f>SUMIF(B$74:B78,"=1")/SUMIF(B$74:B$133,"=1")</f>
        <v>0.10869565217391304</v>
      </c>
      <c r="Z78" s="1">
        <f>SUMIF(C$74:C78,"=1")/SUMIF(C$74:C$133,"=1")</f>
        <v>0</v>
      </c>
      <c r="AA78" s="1">
        <f>SUMIF(D$74:D78,"=1")/SUMIF(D$74:D$133,"=1")</f>
        <v>0.10869565217391304</v>
      </c>
      <c r="AB78" s="1">
        <f>SUMIF(E$74:E78,"=1")/SUMIF(E$74:E$133,"=1")</f>
        <v>0</v>
      </c>
      <c r="AC78" s="1">
        <f>SUMIF(F$74:F78,"=1")/SUMIF(F$74:F$133,"=1")</f>
        <v>0</v>
      </c>
      <c r="AD78" s="1">
        <f>SUMIF(G$74:G78,"=1")/SUMIF(G$74:G$133,"=1")</f>
        <v>0</v>
      </c>
      <c r="AF78" s="4">
        <v>0.4</v>
      </c>
      <c r="AG78" s="1">
        <f t="shared" si="69"/>
        <v>1</v>
      </c>
      <c r="AH78" s="1">
        <f t="shared" si="70"/>
        <v>0.15</v>
      </c>
      <c r="AI78" s="1">
        <f t="shared" si="76"/>
        <v>1</v>
      </c>
      <c r="AJ78" s="1">
        <f t="shared" si="77"/>
        <v>0.2857142857142857</v>
      </c>
      <c r="AK78" s="1">
        <f t="shared" si="78"/>
        <v>0.15</v>
      </c>
      <c r="AL78" s="1">
        <f t="shared" si="78"/>
        <v>0.2857142857142857</v>
      </c>
    </row>
    <row r="79" spans="1:38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K79" s="1">
        <f>SUM(B$74:B79)/A79</f>
        <v>1</v>
      </c>
      <c r="L79" s="1">
        <f>SUM(C$74:C79)/A79</f>
        <v>0</v>
      </c>
      <c r="M79" s="1">
        <f>SUM(D$74:D79)/$A79</f>
        <v>1</v>
      </c>
      <c r="N79" s="1">
        <f>SUM(E$74:E79)/$A79</f>
        <v>0</v>
      </c>
      <c r="O79" s="1">
        <f>SUM(F$74:F79)/$A79</f>
        <v>0</v>
      </c>
      <c r="P79" s="1">
        <f>SUM(G$74:G79)/$A79</f>
        <v>0</v>
      </c>
      <c r="R79" s="1">
        <f t="shared" si="71"/>
        <v>1</v>
      </c>
      <c r="S79" s="1">
        <f t="shared" si="72"/>
        <v>0</v>
      </c>
      <c r="T79" s="1">
        <f t="shared" si="73"/>
        <v>1</v>
      </c>
      <c r="U79" s="1">
        <f t="shared" si="74"/>
        <v>0</v>
      </c>
      <c r="V79" s="1">
        <f t="shared" si="75"/>
        <v>0</v>
      </c>
      <c r="W79" s="1">
        <f t="shared" si="75"/>
        <v>0</v>
      </c>
      <c r="Y79" s="1">
        <f>SUMIF(B$74:B79,"=1")/SUMIF(B$74:B$133,"=1")</f>
        <v>0.13043478260869565</v>
      </c>
      <c r="Z79" s="1">
        <f>SUMIF(C$74:C79,"=1")/SUMIF(C$74:C$133,"=1")</f>
        <v>0</v>
      </c>
      <c r="AA79" s="1">
        <f>SUMIF(D$74:D79,"=1")/SUMIF(D$74:D$133,"=1")</f>
        <v>0.13043478260869565</v>
      </c>
      <c r="AB79" s="1">
        <f>SUMIF(E$74:E79,"=1")/SUMIF(E$74:E$133,"=1")</f>
        <v>0</v>
      </c>
      <c r="AC79" s="1">
        <f>SUMIF(F$74:F79,"=1")/SUMIF(F$74:F$133,"=1")</f>
        <v>0</v>
      </c>
      <c r="AD79" s="1">
        <f>SUMIF(G$74:G79,"=1")/SUMIF(G$74:G$133,"=1")</f>
        <v>0</v>
      </c>
      <c r="AF79" s="4">
        <v>0.5</v>
      </c>
      <c r="AG79" s="1">
        <f t="shared" si="69"/>
        <v>1</v>
      </c>
      <c r="AH79" s="1">
        <f t="shared" si="70"/>
        <v>0.15</v>
      </c>
      <c r="AI79" s="1">
        <f t="shared" si="76"/>
        <v>1</v>
      </c>
      <c r="AJ79" s="1">
        <f t="shared" si="77"/>
        <v>0.2857142857142857</v>
      </c>
      <c r="AK79" s="1">
        <f t="shared" si="78"/>
        <v>0.15</v>
      </c>
      <c r="AL79" s="1">
        <f t="shared" si="78"/>
        <v>0.2857142857142857</v>
      </c>
    </row>
    <row r="80" spans="1:38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K80" s="1">
        <f>SUM(B$74:B80)/A80</f>
        <v>1</v>
      </c>
      <c r="L80" s="1">
        <f>SUM(C$74:C80)/A80</f>
        <v>0</v>
      </c>
      <c r="M80" s="1">
        <f>SUM(D$74:D80)/$A80</f>
        <v>1</v>
      </c>
      <c r="N80" s="1">
        <f>SUM(E$74:E80)/$A80</f>
        <v>0</v>
      </c>
      <c r="O80" s="1">
        <f>SUM(F$74:F80)/$A80</f>
        <v>0</v>
      </c>
      <c r="P80" s="1">
        <f>SUM(G$74:G80)/$A80</f>
        <v>0</v>
      </c>
      <c r="R80" s="1">
        <f t="shared" si="71"/>
        <v>1</v>
      </c>
      <c r="S80" s="1">
        <f t="shared" si="72"/>
        <v>0</v>
      </c>
      <c r="T80" s="1">
        <f t="shared" si="73"/>
        <v>1</v>
      </c>
      <c r="U80" s="1">
        <f t="shared" si="74"/>
        <v>0</v>
      </c>
      <c r="V80" s="1">
        <f t="shared" si="75"/>
        <v>0</v>
      </c>
      <c r="W80" s="1">
        <f t="shared" si="75"/>
        <v>0</v>
      </c>
      <c r="Y80" s="1">
        <f>SUMIF(B$74:B80,"=1")/SUMIF(B$74:B$133,"=1")</f>
        <v>0.15217391304347827</v>
      </c>
      <c r="Z80" s="1">
        <f>SUMIF(C$74:C80,"=1")/SUMIF(C$74:C$133,"=1")</f>
        <v>0</v>
      </c>
      <c r="AA80" s="1">
        <f>SUMIF(D$74:D80,"=1")/SUMIF(D$74:D$133,"=1")</f>
        <v>0.15217391304347827</v>
      </c>
      <c r="AB80" s="1">
        <f>SUMIF(E$74:E80,"=1")/SUMIF(E$74:E$133,"=1")</f>
        <v>0</v>
      </c>
      <c r="AC80" s="1">
        <f>SUMIF(F$74:F80,"=1")/SUMIF(F$74:F$133,"=1")</f>
        <v>0</v>
      </c>
      <c r="AD80" s="1">
        <f>SUMIF(G$74:G80,"=1")/SUMIF(G$74:G$133,"=1")</f>
        <v>0</v>
      </c>
      <c r="AF80" s="4">
        <v>0.6</v>
      </c>
      <c r="AG80" s="1">
        <f t="shared" si="69"/>
        <v>1</v>
      </c>
      <c r="AH80" s="1">
        <f t="shared" si="70"/>
        <v>0.15</v>
      </c>
      <c r="AI80" s="1">
        <f t="shared" si="76"/>
        <v>1</v>
      </c>
      <c r="AJ80" s="1">
        <f t="shared" si="77"/>
        <v>0.25925925925925924</v>
      </c>
      <c r="AK80" s="1">
        <f t="shared" si="78"/>
        <v>0.15</v>
      </c>
      <c r="AL80" s="1">
        <f t="shared" si="78"/>
        <v>0.25925925925925924</v>
      </c>
    </row>
    <row r="81" spans="1:38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K81" s="1">
        <f>SUM(B$74:B81)/A81</f>
        <v>1</v>
      </c>
      <c r="L81" s="1">
        <f>SUM(C$74:C81)/A81</f>
        <v>0</v>
      </c>
      <c r="M81" s="1">
        <f>SUM(D$74:D81)/$A81</f>
        <v>1</v>
      </c>
      <c r="N81" s="1">
        <f>SUM(E$74:E81)/$A81</f>
        <v>0</v>
      </c>
      <c r="O81" s="1">
        <f>SUM(F$74:F81)/$A81</f>
        <v>0</v>
      </c>
      <c r="P81" s="1">
        <f>SUM(G$74:G81)/$A81</f>
        <v>0</v>
      </c>
      <c r="R81" s="1">
        <f t="shared" si="71"/>
        <v>1</v>
      </c>
      <c r="S81" s="1">
        <f t="shared" si="72"/>
        <v>0</v>
      </c>
      <c r="T81" s="1">
        <f t="shared" si="73"/>
        <v>1</v>
      </c>
      <c r="U81" s="1">
        <f t="shared" si="74"/>
        <v>0</v>
      </c>
      <c r="V81" s="1">
        <f t="shared" si="75"/>
        <v>0</v>
      </c>
      <c r="W81" s="1">
        <f t="shared" si="75"/>
        <v>0</v>
      </c>
      <c r="Y81" s="1">
        <f>SUMIF(B$74:B81,"=1")/SUMIF(B$74:B$133,"=1")</f>
        <v>0.17391304347826086</v>
      </c>
      <c r="Z81" s="1">
        <f>SUMIF(C$74:C81,"=1")/SUMIF(C$74:C$133,"=1")</f>
        <v>0</v>
      </c>
      <c r="AA81" s="1">
        <f>SUMIF(D$74:D81,"=1")/SUMIF(D$74:D$133,"=1")</f>
        <v>0.17391304347826086</v>
      </c>
      <c r="AB81" s="1">
        <f>SUMIF(E$74:E81,"=1")/SUMIF(E$74:E$133,"=1")</f>
        <v>0</v>
      </c>
      <c r="AC81" s="1">
        <f>SUMIF(F$74:F81,"=1")/SUMIF(F$74:F$133,"=1")</f>
        <v>0</v>
      </c>
      <c r="AD81" s="1">
        <f>SUMIF(G$74:G81,"=1")/SUMIF(G$74:G$133,"=1")</f>
        <v>0</v>
      </c>
      <c r="AF81" s="4">
        <v>0.7</v>
      </c>
      <c r="AG81" s="1">
        <f t="shared" si="69"/>
        <v>0.94285714285714284</v>
      </c>
      <c r="AH81" s="1">
        <f t="shared" si="70"/>
        <v>0.15</v>
      </c>
      <c r="AI81" s="1">
        <f t="shared" si="76"/>
        <v>0.94285714285714284</v>
      </c>
      <c r="AJ81" s="1">
        <f t="shared" si="77"/>
        <v>0.25</v>
      </c>
      <c r="AK81" s="1">
        <f t="shared" si="78"/>
        <v>0.15</v>
      </c>
      <c r="AL81" s="1">
        <f t="shared" si="78"/>
        <v>0.25</v>
      </c>
    </row>
    <row r="82" spans="1:38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K82" s="1">
        <f>SUM(B$74:B82)/A82</f>
        <v>1</v>
      </c>
      <c r="L82" s="1">
        <f>SUM(C$74:C82)/A82</f>
        <v>0.1111111111111111</v>
      </c>
      <c r="M82" s="1">
        <f>SUM(D$74:D82)/$A82</f>
        <v>1</v>
      </c>
      <c r="N82" s="1">
        <f>SUM(E$74:E82)/$A82</f>
        <v>0.1111111111111111</v>
      </c>
      <c r="O82" s="1">
        <f>SUM(F$74:F82)/$A82</f>
        <v>0.1111111111111111</v>
      </c>
      <c r="P82" s="1">
        <f>SUM(G$74:G82)/$A82</f>
        <v>0.1111111111111111</v>
      </c>
      <c r="R82" s="1">
        <f t="shared" si="71"/>
        <v>1</v>
      </c>
      <c r="S82" s="1">
        <f t="shared" si="72"/>
        <v>0.1111111111111111</v>
      </c>
      <c r="T82" s="1">
        <f t="shared" si="73"/>
        <v>1</v>
      </c>
      <c r="U82" s="1">
        <f t="shared" si="74"/>
        <v>0.1111111111111111</v>
      </c>
      <c r="V82" s="1">
        <f t="shared" si="75"/>
        <v>0.1111111111111111</v>
      </c>
      <c r="W82" s="1">
        <f t="shared" si="75"/>
        <v>0.1111111111111111</v>
      </c>
      <c r="Y82" s="1">
        <f>SUMIF(B$74:B82,"=1")/SUMIF(B$74:B$133,"=1")</f>
        <v>0.19565217391304349</v>
      </c>
      <c r="Z82" s="1">
        <f>SUMIF(C$74:C82,"=1")/SUMIF(C$74:C$133,"=1")</f>
        <v>0.14285714285714285</v>
      </c>
      <c r="AA82" s="1">
        <f>SUMIF(D$74:D82,"=1")/SUMIF(D$74:D$133,"=1")</f>
        <v>0.19565217391304349</v>
      </c>
      <c r="AB82" s="1">
        <f>SUMIF(E$74:E82,"=1")/SUMIF(E$74:E$133,"=1")</f>
        <v>9.0909090909090912E-2</v>
      </c>
      <c r="AC82" s="1">
        <f>SUMIF(F$74:F82,"=1")/SUMIF(F$74:F$133,"=1")</f>
        <v>0.14285714285714285</v>
      </c>
      <c r="AD82" s="1">
        <f>SUMIF(G$74:G82,"=1")/SUMIF(G$74:G$133,"=1")</f>
        <v>9.0909090909090912E-2</v>
      </c>
      <c r="AF82" s="4">
        <v>0.8</v>
      </c>
      <c r="AG82" s="1">
        <f t="shared" si="69"/>
        <v>0.91111111111111109</v>
      </c>
      <c r="AH82" s="1">
        <f t="shared" si="70"/>
        <v>0.15</v>
      </c>
      <c r="AI82" s="1">
        <f t="shared" si="76"/>
        <v>0.91111111111111109</v>
      </c>
      <c r="AJ82" s="1">
        <f t="shared" si="77"/>
        <v>0.25</v>
      </c>
      <c r="AK82" s="1">
        <f t="shared" si="78"/>
        <v>0.15</v>
      </c>
      <c r="AL82" s="1">
        <f t="shared" si="78"/>
        <v>0.25</v>
      </c>
    </row>
    <row r="83" spans="1:38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K83" s="1">
        <f>SUM(B$74:B83)/A83</f>
        <v>1</v>
      </c>
      <c r="L83" s="1">
        <f>SUM(C$74:C83)/A83</f>
        <v>0.1</v>
      </c>
      <c r="M83" s="1">
        <f>SUM(D$74:D83)/$A83</f>
        <v>1</v>
      </c>
      <c r="N83" s="1">
        <f>SUM(E$74:E83)/$A83</f>
        <v>0.1</v>
      </c>
      <c r="O83" s="1">
        <f>SUM(F$74:F83)/$A83</f>
        <v>0.1</v>
      </c>
      <c r="P83" s="1">
        <f>SUM(G$74:G83)/$A83</f>
        <v>0.1</v>
      </c>
      <c r="R83" s="1">
        <f t="shared" si="71"/>
        <v>1</v>
      </c>
      <c r="S83" s="1">
        <f t="shared" si="72"/>
        <v>0</v>
      </c>
      <c r="T83" s="1">
        <f t="shared" si="73"/>
        <v>1</v>
      </c>
      <c r="U83" s="1">
        <f t="shared" si="74"/>
        <v>0</v>
      </c>
      <c r="V83" s="1">
        <f t="shared" si="75"/>
        <v>0</v>
      </c>
      <c r="W83" s="1">
        <f t="shared" si="75"/>
        <v>0</v>
      </c>
      <c r="Y83" s="1">
        <f>SUMIF(B$74:B83,"=1")/SUMIF(B$74:B$133,"=1")</f>
        <v>0.21739130434782608</v>
      </c>
      <c r="Z83" s="1">
        <f>SUMIF(C$74:C83,"=1")/SUMIF(C$74:C$133,"=1")</f>
        <v>0.14285714285714285</v>
      </c>
      <c r="AA83" s="1">
        <f>SUMIF(D$74:D83,"=1")/SUMIF(D$74:D$133,"=1")</f>
        <v>0.21739130434782608</v>
      </c>
      <c r="AB83" s="1">
        <f>SUMIF(E$74:E83,"=1")/SUMIF(E$74:E$133,"=1")</f>
        <v>9.0909090909090912E-2</v>
      </c>
      <c r="AC83" s="1">
        <f>SUMIF(F$74:F83,"=1")/SUMIF(F$74:F$133,"=1")</f>
        <v>0.14285714285714285</v>
      </c>
      <c r="AD83" s="1">
        <f>SUMIF(G$74:G83,"=1")/SUMIF(G$74:G$133,"=1")</f>
        <v>9.0909090909090912E-2</v>
      </c>
      <c r="AF83" s="4">
        <v>0.9</v>
      </c>
      <c r="AG83" s="1">
        <f t="shared" si="69"/>
        <v>0.8936170212765957</v>
      </c>
      <c r="AH83" s="1">
        <f t="shared" si="70"/>
        <v>0.11666666666666667</v>
      </c>
      <c r="AI83" s="1">
        <f t="shared" si="76"/>
        <v>0.8936170212765957</v>
      </c>
      <c r="AJ83" s="1">
        <f t="shared" si="77"/>
        <v>0.25</v>
      </c>
      <c r="AK83" s="1">
        <f t="shared" si="78"/>
        <v>0.11666666666666667</v>
      </c>
      <c r="AL83" s="1">
        <f t="shared" si="78"/>
        <v>0.25</v>
      </c>
    </row>
    <row r="84" spans="1:38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K84" s="1">
        <f>SUM(B$74:B84)/A84</f>
        <v>1</v>
      </c>
      <c r="L84" s="1">
        <f>SUM(C$74:C84)/A84</f>
        <v>9.0909090909090912E-2</v>
      </c>
      <c r="M84" s="1">
        <f>SUM(D$74:D84)/$A84</f>
        <v>1</v>
      </c>
      <c r="N84" s="1">
        <f>SUM(E$74:E84)/$A84</f>
        <v>0.18181818181818182</v>
      </c>
      <c r="O84" s="1">
        <f>SUM(F$74:F84)/$A84</f>
        <v>9.0909090909090912E-2</v>
      </c>
      <c r="P84" s="1">
        <f>SUM(G$74:G84)/$A84</f>
        <v>0.18181818181818182</v>
      </c>
      <c r="R84" s="1">
        <f t="shared" si="71"/>
        <v>1</v>
      </c>
      <c r="S84" s="1">
        <f t="shared" si="72"/>
        <v>0</v>
      </c>
      <c r="T84" s="1">
        <f t="shared" si="73"/>
        <v>1</v>
      </c>
      <c r="U84" s="1">
        <f t="shared" si="74"/>
        <v>0.18181818181818182</v>
      </c>
      <c r="V84" s="1">
        <f t="shared" si="75"/>
        <v>0</v>
      </c>
      <c r="W84" s="1">
        <f t="shared" si="75"/>
        <v>0.18181818181818182</v>
      </c>
      <c r="Y84" s="1">
        <f>SUMIF(B$74:B84,"=1")/SUMIF(B$74:B$133,"=1")</f>
        <v>0.2391304347826087</v>
      </c>
      <c r="Z84" s="1">
        <f>SUMIF(C$74:C84,"=1")/SUMIF(C$74:C$133,"=1")</f>
        <v>0.14285714285714285</v>
      </c>
      <c r="AA84" s="1">
        <f>SUMIF(D$74:D84,"=1")/SUMIF(D$74:D$133,"=1")</f>
        <v>0.2391304347826087</v>
      </c>
      <c r="AB84" s="1">
        <f>SUMIF(E$74:E84,"=1")/SUMIF(E$74:E$133,"=1")</f>
        <v>0.18181818181818182</v>
      </c>
      <c r="AC84" s="1">
        <f>SUMIF(F$74:F84,"=1")/SUMIF(F$74:F$133,"=1")</f>
        <v>0.14285714285714285</v>
      </c>
      <c r="AD84" s="1">
        <f>SUMIF(G$74:G84,"=1")/SUMIF(G$74:G$133,"=1")</f>
        <v>0.18181818181818182</v>
      </c>
      <c r="AF84" s="4">
        <v>1</v>
      </c>
      <c r="AG84" s="1">
        <f t="shared" si="69"/>
        <v>0.76666666666666672</v>
      </c>
      <c r="AH84" s="1">
        <f t="shared" si="70"/>
        <v>0.11666666666666667</v>
      </c>
      <c r="AI84" s="1">
        <f t="shared" si="76"/>
        <v>0.76666666666666672</v>
      </c>
      <c r="AJ84" s="1">
        <f t="shared" si="77"/>
        <v>0.18333333333333332</v>
      </c>
      <c r="AK84" s="1">
        <f t="shared" si="78"/>
        <v>0.11666666666666667</v>
      </c>
      <c r="AL84" s="1">
        <f t="shared" si="78"/>
        <v>0.18333333333333332</v>
      </c>
    </row>
    <row r="85" spans="1:38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K85" s="1">
        <f>SUM(B$74:B85)/A85</f>
        <v>1</v>
      </c>
      <c r="L85" s="1">
        <f>SUM(C$74:C85)/A85</f>
        <v>8.3333333333333329E-2</v>
      </c>
      <c r="M85" s="1">
        <f>SUM(D$74:D85)/$A85</f>
        <v>1</v>
      </c>
      <c r="N85" s="1">
        <f>SUM(E$74:E85)/$A85</f>
        <v>0.16666666666666666</v>
      </c>
      <c r="O85" s="1">
        <f>SUM(F$74:F85)/$A85</f>
        <v>8.3333333333333329E-2</v>
      </c>
      <c r="P85" s="1">
        <f>SUM(G$74:G85)/$A85</f>
        <v>0.16666666666666666</v>
      </c>
      <c r="R85" s="1">
        <f t="shared" si="71"/>
        <v>1</v>
      </c>
      <c r="S85" s="1">
        <f t="shared" si="72"/>
        <v>0</v>
      </c>
      <c r="T85" s="1">
        <f t="shared" si="73"/>
        <v>1</v>
      </c>
      <c r="U85" s="1">
        <f t="shared" si="74"/>
        <v>0</v>
      </c>
      <c r="V85" s="1">
        <f t="shared" si="75"/>
        <v>0</v>
      </c>
      <c r="W85" s="1">
        <f t="shared" si="75"/>
        <v>0</v>
      </c>
      <c r="Y85" s="1">
        <f>SUMIF(B$74:B85,"=1")/SUMIF(B$74:B$133,"=1")</f>
        <v>0.2608695652173913</v>
      </c>
      <c r="Z85" s="1">
        <f>SUMIF(C$74:C85,"=1")/SUMIF(C$74:C$133,"=1")</f>
        <v>0.14285714285714285</v>
      </c>
      <c r="AA85" s="1">
        <f>SUMIF(D$74:D85,"=1")/SUMIF(D$74:D$133,"=1")</f>
        <v>0.2608695652173913</v>
      </c>
      <c r="AB85" s="1">
        <f>SUMIF(E$74:E85,"=1")/SUMIF(E$74:E$133,"=1")</f>
        <v>0.18181818181818182</v>
      </c>
      <c r="AC85" s="1">
        <f>SUMIF(F$74:F85,"=1")/SUMIF(F$74:F$133,"=1")</f>
        <v>0.14285714285714285</v>
      </c>
      <c r="AD85" s="1">
        <f>SUMIF(G$74:G85,"=1")/SUMIF(G$74:G$133,"=1")</f>
        <v>0.18181818181818182</v>
      </c>
    </row>
    <row r="86" spans="1:38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K86" s="1">
        <f>SUM(B$74:B86)/A86</f>
        <v>1</v>
      </c>
      <c r="L86" s="1">
        <f>SUM(C$74:C86)/A86</f>
        <v>7.6923076923076927E-2</v>
      </c>
      <c r="M86" s="1">
        <f>SUM(D$74:D86)/$A86</f>
        <v>1</v>
      </c>
      <c r="N86" s="1">
        <f>SUM(E$74:E86)/$A86</f>
        <v>0.15384615384615385</v>
      </c>
      <c r="O86" s="1">
        <f>SUM(F$74:F86)/$A86</f>
        <v>7.6923076923076927E-2</v>
      </c>
      <c r="P86" s="1">
        <f>SUM(G$74:G86)/$A86</f>
        <v>0.15384615384615385</v>
      </c>
      <c r="R86" s="1">
        <f t="shared" si="71"/>
        <v>1</v>
      </c>
      <c r="S86" s="1">
        <f t="shared" si="72"/>
        <v>0</v>
      </c>
      <c r="T86" s="1">
        <f t="shared" si="73"/>
        <v>1</v>
      </c>
      <c r="U86" s="1">
        <f t="shared" si="74"/>
        <v>0</v>
      </c>
      <c r="V86" s="1">
        <f t="shared" si="75"/>
        <v>0</v>
      </c>
      <c r="W86" s="1">
        <f t="shared" si="75"/>
        <v>0</v>
      </c>
      <c r="Y86" s="1">
        <f>SUMIF(B$74:B86,"=1")/SUMIF(B$74:B$133,"=1")</f>
        <v>0.28260869565217389</v>
      </c>
      <c r="Z86" s="1">
        <f>SUMIF(C$74:C86,"=1")/SUMIF(C$74:C$133,"=1")</f>
        <v>0.14285714285714285</v>
      </c>
      <c r="AA86" s="1">
        <f>SUMIF(D$74:D86,"=1")/SUMIF(D$74:D$133,"=1")</f>
        <v>0.28260869565217389</v>
      </c>
      <c r="AB86" s="1">
        <f>SUMIF(E$74:E86,"=1")/SUMIF(E$74:E$133,"=1")</f>
        <v>0.18181818181818182</v>
      </c>
      <c r="AC86" s="1">
        <f>SUMIF(F$74:F86,"=1")/SUMIF(F$74:F$133,"=1")</f>
        <v>0.14285714285714285</v>
      </c>
      <c r="AD86" s="1">
        <f>SUMIF(G$74:G86,"=1")/SUMIF(G$74:G$133,"=1")</f>
        <v>0.18181818181818182</v>
      </c>
    </row>
    <row r="87" spans="1:38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K87" s="1">
        <f>SUM(B$74:B87)/A87</f>
        <v>1</v>
      </c>
      <c r="L87" s="1">
        <f>SUM(C$74:C87)/A87</f>
        <v>7.1428571428571425E-2</v>
      </c>
      <c r="M87" s="1">
        <f>SUM(D$74:D87)/$A87</f>
        <v>1</v>
      </c>
      <c r="N87" s="1">
        <f>SUM(E$74:E87)/$A87</f>
        <v>0.14285714285714285</v>
      </c>
      <c r="O87" s="1">
        <f>SUM(F$74:F87)/$A87</f>
        <v>7.1428571428571425E-2</v>
      </c>
      <c r="P87" s="1">
        <f>SUM(G$74:G87)/$A87</f>
        <v>0.14285714285714285</v>
      </c>
      <c r="R87" s="1">
        <f t="shared" si="71"/>
        <v>1</v>
      </c>
      <c r="S87" s="1">
        <f t="shared" si="72"/>
        <v>0</v>
      </c>
      <c r="T87" s="1">
        <f t="shared" si="73"/>
        <v>1</v>
      </c>
      <c r="U87" s="1">
        <f t="shared" si="74"/>
        <v>0</v>
      </c>
      <c r="V87" s="1">
        <f t="shared" si="75"/>
        <v>0</v>
      </c>
      <c r="W87" s="1">
        <f t="shared" si="75"/>
        <v>0</v>
      </c>
      <c r="Y87" s="1">
        <f>SUMIF(B$74:B87,"=1")/SUMIF(B$74:B$133,"=1")</f>
        <v>0.30434782608695654</v>
      </c>
      <c r="Z87" s="1">
        <f>SUMIF(C$74:C87,"=1")/SUMIF(C$74:C$133,"=1")</f>
        <v>0.14285714285714285</v>
      </c>
      <c r="AA87" s="1">
        <f>SUMIF(D$74:D87,"=1")/SUMIF(D$74:D$133,"=1")</f>
        <v>0.30434782608695654</v>
      </c>
      <c r="AB87" s="1">
        <f>SUMIF(E$74:E87,"=1")/SUMIF(E$74:E$133,"=1")</f>
        <v>0.18181818181818182</v>
      </c>
      <c r="AC87" s="1">
        <f>SUMIF(F$74:F87,"=1")/SUMIF(F$74:F$133,"=1")</f>
        <v>0.14285714285714285</v>
      </c>
      <c r="AD87" s="1">
        <f>SUMIF(G$74:G87,"=1")/SUMIF(G$74:G$133,"=1")</f>
        <v>0.18181818181818182</v>
      </c>
    </row>
    <row r="88" spans="1:38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G88" s="1">
        <v>1</v>
      </c>
      <c r="K88" s="1">
        <f>SUM(B$74:B88)/A88</f>
        <v>1</v>
      </c>
      <c r="L88" s="1">
        <f>SUM(C$74:C88)/A88</f>
        <v>6.6666666666666666E-2</v>
      </c>
      <c r="M88" s="1">
        <f>SUM(D$74:D88)/$A88</f>
        <v>1</v>
      </c>
      <c r="N88" s="1">
        <f>SUM(E$74:E88)/$A88</f>
        <v>0.2</v>
      </c>
      <c r="O88" s="1">
        <f>SUM(F$74:F88)/$A88</f>
        <v>6.6666666666666666E-2</v>
      </c>
      <c r="P88" s="1">
        <f>SUM(G$74:G88)/$A88</f>
        <v>0.2</v>
      </c>
      <c r="R88" s="1">
        <f t="shared" si="71"/>
        <v>1</v>
      </c>
      <c r="S88" s="1">
        <f t="shared" si="72"/>
        <v>0</v>
      </c>
      <c r="T88" s="1">
        <f t="shared" si="73"/>
        <v>1</v>
      </c>
      <c r="U88" s="1">
        <f t="shared" si="74"/>
        <v>0.2</v>
      </c>
      <c r="V88" s="1">
        <f t="shared" si="75"/>
        <v>0</v>
      </c>
      <c r="W88" s="1">
        <f t="shared" si="75"/>
        <v>0.2</v>
      </c>
      <c r="Y88" s="1">
        <f>SUMIF(B$74:B88,"=1")/SUMIF(B$74:B$133,"=1")</f>
        <v>0.32608695652173914</v>
      </c>
      <c r="Z88" s="1">
        <f>SUMIF(C$74:C88,"=1")/SUMIF(C$74:C$133,"=1")</f>
        <v>0.14285714285714285</v>
      </c>
      <c r="AA88" s="1">
        <f>SUMIF(D$74:D88,"=1")/SUMIF(D$74:D$133,"=1")</f>
        <v>0.32608695652173914</v>
      </c>
      <c r="AB88" s="1">
        <f>SUMIF(E$74:E88,"=1")/SUMIF(E$74:E$133,"=1")</f>
        <v>0.27272727272727271</v>
      </c>
      <c r="AC88" s="1">
        <f>SUMIF(F$74:F88,"=1")/SUMIF(F$74:F$133,"=1")</f>
        <v>0.14285714285714285</v>
      </c>
      <c r="AD88" s="1">
        <f>SUMIF(G$74:G88,"=1")/SUMIF(G$74:G$133,"=1")</f>
        <v>0.27272727272727271</v>
      </c>
      <c r="AG88" s="11" t="s">
        <v>14</v>
      </c>
      <c r="AH88" s="11"/>
      <c r="AI88" s="11"/>
      <c r="AJ88" s="11"/>
      <c r="AK88" s="11"/>
      <c r="AL88" s="11"/>
    </row>
    <row r="89" spans="1:38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K89" s="1">
        <f>SUM(B$74:B89)/A89</f>
        <v>1</v>
      </c>
      <c r="L89" s="1">
        <f>SUM(C$74:C89)/A89</f>
        <v>0.125</v>
      </c>
      <c r="M89" s="1">
        <f>SUM(D$74:D89)/$A89</f>
        <v>1</v>
      </c>
      <c r="N89" s="1">
        <f>SUM(E$74:E89)/$A89</f>
        <v>0.25</v>
      </c>
      <c r="O89" s="1">
        <f>SUM(F$74:F89)/$A89</f>
        <v>0.125</v>
      </c>
      <c r="P89" s="1">
        <f>SUM(G$74:G89)/$A89</f>
        <v>0.25</v>
      </c>
      <c r="R89" s="1">
        <f t="shared" si="71"/>
        <v>1</v>
      </c>
      <c r="S89" s="1">
        <f t="shared" si="72"/>
        <v>0.125</v>
      </c>
      <c r="T89" s="1">
        <f t="shared" si="73"/>
        <v>1</v>
      </c>
      <c r="U89" s="1">
        <f t="shared" si="74"/>
        <v>0.25</v>
      </c>
      <c r="V89" s="1">
        <f t="shared" si="75"/>
        <v>0.125</v>
      </c>
      <c r="W89" s="1">
        <f t="shared" si="75"/>
        <v>0.25</v>
      </c>
      <c r="Y89" s="1">
        <f>SUMIF(B$74:B89,"=1")/SUMIF(B$74:B$133,"=1")</f>
        <v>0.34782608695652173</v>
      </c>
      <c r="Z89" s="1">
        <f>SUMIF(C$74:C89,"=1")/SUMIF(C$74:C$133,"=1")</f>
        <v>0.2857142857142857</v>
      </c>
      <c r="AA89" s="1">
        <f>SUMIF(D$74:D89,"=1")/SUMIF(D$74:D$133,"=1")</f>
        <v>0.34782608695652173</v>
      </c>
      <c r="AB89" s="1">
        <f>SUMIF(E$74:E89,"=1")/SUMIF(E$74:E$133,"=1")</f>
        <v>0.36363636363636365</v>
      </c>
      <c r="AC89" s="1">
        <f>SUMIF(F$74:F89,"=1")/SUMIF(F$74:F$133,"=1")</f>
        <v>0.2857142857142857</v>
      </c>
      <c r="AD89" s="1">
        <f>SUMIF(G$74:G89,"=1")/SUMIF(G$74:G$133,"=1")</f>
        <v>0.36363636363636365</v>
      </c>
      <c r="AF89" s="3" t="s">
        <v>11</v>
      </c>
      <c r="AG89" s="2" t="s">
        <v>1</v>
      </c>
      <c r="AH89" s="2" t="s">
        <v>2</v>
      </c>
      <c r="AI89" s="2" t="s">
        <v>17</v>
      </c>
      <c r="AJ89" s="2" t="s">
        <v>18</v>
      </c>
      <c r="AK89" s="2" t="s">
        <v>20</v>
      </c>
      <c r="AL89" s="2" t="s">
        <v>23</v>
      </c>
    </row>
    <row r="90" spans="1:38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K90" s="1">
        <f>SUM(B$74:B90)/A90</f>
        <v>1</v>
      </c>
      <c r="L90" s="1">
        <f>SUM(C$74:C90)/A90</f>
        <v>0.11764705882352941</v>
      </c>
      <c r="M90" s="1">
        <f>SUM(D$74:D90)/$A90</f>
        <v>1</v>
      </c>
      <c r="N90" s="1">
        <f>SUM(E$74:E90)/$A90</f>
        <v>0.23529411764705882</v>
      </c>
      <c r="O90" s="1">
        <f>SUM(F$74:F90)/$A90</f>
        <v>0.11764705882352941</v>
      </c>
      <c r="P90" s="1">
        <f>SUM(G$74:G90)/$A90</f>
        <v>0.23529411764705882</v>
      </c>
      <c r="R90" s="1">
        <f t="shared" si="71"/>
        <v>1</v>
      </c>
      <c r="S90" s="1">
        <f t="shared" si="72"/>
        <v>0</v>
      </c>
      <c r="T90" s="1">
        <f t="shared" si="73"/>
        <v>1</v>
      </c>
      <c r="U90" s="1">
        <f t="shared" si="74"/>
        <v>0</v>
      </c>
      <c r="V90" s="1">
        <f t="shared" si="75"/>
        <v>0</v>
      </c>
      <c r="W90" s="1">
        <f t="shared" si="75"/>
        <v>0</v>
      </c>
      <c r="Y90" s="1">
        <f>SUMIF(B$74:B90,"=1")/SUMIF(B$74:B$133,"=1")</f>
        <v>0.36956521739130432</v>
      </c>
      <c r="Z90" s="1">
        <f>SUMIF(C$74:C90,"=1")/SUMIF(C$74:C$133,"=1")</f>
        <v>0.2857142857142857</v>
      </c>
      <c r="AA90" s="1">
        <f>SUMIF(D$74:D90,"=1")/SUMIF(D$74:D$133,"=1")</f>
        <v>0.36956521739130432</v>
      </c>
      <c r="AB90" s="1">
        <f>SUMIF(E$74:E90,"=1")/SUMIF(E$74:E$133,"=1")</f>
        <v>0.36363636363636365</v>
      </c>
      <c r="AC90" s="1">
        <f>SUMIF(F$74:F90,"=1")/SUMIF(F$74:F$133,"=1")</f>
        <v>0.2857142857142857</v>
      </c>
      <c r="AD90" s="1">
        <f>SUMIF(G$74:G90,"=1")/SUMIF(G$74:G$133,"=1")</f>
        <v>0.36363636363636365</v>
      </c>
      <c r="AF90" s="4">
        <v>0</v>
      </c>
      <c r="AG90" s="1">
        <f t="shared" ref="AG90:AL90" si="79">(1 + $AF$2^2) * (AG74*$AF74/($AF$2^2 * AG74 +$AF74))</f>
        <v>0</v>
      </c>
      <c r="AH90" s="1">
        <f t="shared" si="79"/>
        <v>0</v>
      </c>
      <c r="AI90" s="1">
        <f t="shared" si="79"/>
        <v>0</v>
      </c>
      <c r="AJ90" s="1">
        <f t="shared" si="79"/>
        <v>0</v>
      </c>
      <c r="AK90" s="1">
        <f t="shared" si="79"/>
        <v>0</v>
      </c>
      <c r="AL90" s="1">
        <f t="shared" si="79"/>
        <v>0</v>
      </c>
    </row>
    <row r="91" spans="1:38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K91" s="1">
        <f>SUM(B$74:B91)/A91</f>
        <v>1</v>
      </c>
      <c r="L91" s="1">
        <f>SUM(C$74:C91)/A91</f>
        <v>0.1111111111111111</v>
      </c>
      <c r="M91" s="1">
        <f>SUM(D$74:D91)/$A91</f>
        <v>1</v>
      </c>
      <c r="N91" s="1">
        <f>SUM(E$74:E91)/$A91</f>
        <v>0.22222222222222221</v>
      </c>
      <c r="O91" s="1">
        <f>SUM(F$74:F91)/$A91</f>
        <v>0.1111111111111111</v>
      </c>
      <c r="P91" s="1">
        <f>SUM(G$74:G91)/$A91</f>
        <v>0.22222222222222221</v>
      </c>
      <c r="R91" s="1">
        <f t="shared" si="71"/>
        <v>1</v>
      </c>
      <c r="S91" s="1">
        <f t="shared" si="72"/>
        <v>0</v>
      </c>
      <c r="T91" s="1">
        <f t="shared" si="73"/>
        <v>1</v>
      </c>
      <c r="U91" s="1">
        <f t="shared" si="74"/>
        <v>0</v>
      </c>
      <c r="V91" s="1">
        <f t="shared" si="75"/>
        <v>0</v>
      </c>
      <c r="W91" s="1">
        <f t="shared" si="75"/>
        <v>0</v>
      </c>
      <c r="Y91" s="1">
        <f>SUMIF(B$74:B91,"=1")/SUMIF(B$74:B$133,"=1")</f>
        <v>0.39130434782608697</v>
      </c>
      <c r="Z91" s="1">
        <f>SUMIF(C$74:C91,"=1")/SUMIF(C$74:C$133,"=1")</f>
        <v>0.2857142857142857</v>
      </c>
      <c r="AA91" s="1">
        <f>SUMIF(D$74:D91,"=1")/SUMIF(D$74:D$133,"=1")</f>
        <v>0.39130434782608697</v>
      </c>
      <c r="AB91" s="1">
        <f>SUMIF(E$74:E91,"=1")/SUMIF(E$74:E$133,"=1")</f>
        <v>0.36363636363636365</v>
      </c>
      <c r="AC91" s="1">
        <f>SUMIF(F$74:F91,"=1")/SUMIF(F$74:F$133,"=1")</f>
        <v>0.2857142857142857</v>
      </c>
      <c r="AD91" s="1">
        <f>SUMIF(G$74:G91,"=1")/SUMIF(G$74:G$133,"=1")</f>
        <v>0.36363636363636365</v>
      </c>
      <c r="AF91" s="4">
        <v>0.1</v>
      </c>
      <c r="AG91" s="1">
        <f t="shared" ref="AG91:AK91" si="80">(1 + $AF$2^2) * (AG75*$AF75/($AF$2^2 * AG75 +$AF75))</f>
        <v>0.18181818181818182</v>
      </c>
      <c r="AH91" s="1">
        <f t="shared" si="80"/>
        <v>0.12</v>
      </c>
      <c r="AI91" s="1">
        <f t="shared" si="80"/>
        <v>0.18181818181818182</v>
      </c>
      <c r="AJ91" s="1">
        <f t="shared" si="80"/>
        <v>0.14814814814814817</v>
      </c>
      <c r="AK91" s="1">
        <f t="shared" si="80"/>
        <v>0.12</v>
      </c>
      <c r="AL91" s="1">
        <f t="shared" ref="AL91" si="81">(1 + $AF$2^2) * (AL75*$AF75/($AF$2^2 * AL75 +$AF75))</f>
        <v>0.14814814814814817</v>
      </c>
    </row>
    <row r="92" spans="1:38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G92" s="1">
        <v>1</v>
      </c>
      <c r="K92" s="1">
        <f>SUM(B$74:B92)/A92</f>
        <v>1</v>
      </c>
      <c r="L92" s="1">
        <f>SUM(C$74:C92)/A92</f>
        <v>0.10526315789473684</v>
      </c>
      <c r="M92" s="1">
        <f>SUM(D$74:D92)/$A92</f>
        <v>1</v>
      </c>
      <c r="N92" s="1">
        <f>SUM(E$74:E92)/$A92</f>
        <v>0.26315789473684209</v>
      </c>
      <c r="O92" s="1">
        <f>SUM(F$74:F92)/$A92</f>
        <v>0.10526315789473684</v>
      </c>
      <c r="P92" s="1">
        <f>SUM(G$74:G92)/$A92</f>
        <v>0.26315789473684209</v>
      </c>
      <c r="R92" s="1">
        <f t="shared" si="71"/>
        <v>1</v>
      </c>
      <c r="S92" s="1">
        <f t="shared" si="72"/>
        <v>0</v>
      </c>
      <c r="T92" s="1">
        <f t="shared" si="73"/>
        <v>1</v>
      </c>
      <c r="U92" s="1">
        <f t="shared" si="74"/>
        <v>0.26315789473684209</v>
      </c>
      <c r="V92" s="1">
        <f t="shared" si="75"/>
        <v>0</v>
      </c>
      <c r="W92" s="1">
        <f t="shared" si="75"/>
        <v>0.26315789473684209</v>
      </c>
      <c r="Y92" s="1">
        <f>SUMIF(B$74:B92,"=1")/SUMIF(B$74:B$133,"=1")</f>
        <v>0.41304347826086957</v>
      </c>
      <c r="Z92" s="1">
        <f>SUMIF(C$74:C92,"=1")/SUMIF(C$74:C$133,"=1")</f>
        <v>0.2857142857142857</v>
      </c>
      <c r="AA92" s="1">
        <f>SUMIF(D$74:D92,"=1")/SUMIF(D$74:D$133,"=1")</f>
        <v>0.41304347826086957</v>
      </c>
      <c r="AB92" s="1">
        <f>SUMIF(E$74:E92,"=1")/SUMIF(E$74:E$133,"=1")</f>
        <v>0.45454545454545453</v>
      </c>
      <c r="AC92" s="1">
        <f>SUMIF(F$74:F92,"=1")/SUMIF(F$74:F$133,"=1")</f>
        <v>0.2857142857142857</v>
      </c>
      <c r="AD92" s="1">
        <f>SUMIF(G$74:G92,"=1")/SUMIF(G$74:G$133,"=1")</f>
        <v>0.45454545454545453</v>
      </c>
      <c r="AF92" s="4">
        <v>0.2</v>
      </c>
      <c r="AG92" s="1">
        <f t="shared" ref="AG92:AK92" si="82">(1 + $AF$2^2) * (AG76*$AF76/($AF$2^2 * AG76 +$AF76))</f>
        <v>0.33333333333333337</v>
      </c>
      <c r="AH92" s="1">
        <f t="shared" si="82"/>
        <v>0.17142857142857143</v>
      </c>
      <c r="AI92" s="1">
        <f t="shared" si="82"/>
        <v>0.33333333333333337</v>
      </c>
      <c r="AJ92" s="1">
        <f t="shared" si="82"/>
        <v>0.23529411764705882</v>
      </c>
      <c r="AK92" s="1">
        <f t="shared" si="82"/>
        <v>0.17142857142857143</v>
      </c>
      <c r="AL92" s="1">
        <f t="shared" ref="AL92" si="83">(1 + $AF$2^2) * (AL76*$AF76/($AF$2^2 * AL76 +$AF76))</f>
        <v>0.23529411764705882</v>
      </c>
    </row>
    <row r="93" spans="1:38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K93" s="1">
        <f>SUM(B$74:B93)/A93</f>
        <v>1</v>
      </c>
      <c r="L93" s="1">
        <f>SUM(C$74:C93)/A93</f>
        <v>0.1</v>
      </c>
      <c r="M93" s="1">
        <f>SUM(D$74:D93)/$A93</f>
        <v>1</v>
      </c>
      <c r="N93" s="1">
        <f>SUM(E$74:E93)/$A93</f>
        <v>0.25</v>
      </c>
      <c r="O93" s="1">
        <f>SUM(F$74:F93)/$A93</f>
        <v>0.1</v>
      </c>
      <c r="P93" s="1">
        <f>SUM(G$74:G93)/$A93</f>
        <v>0.25</v>
      </c>
      <c r="R93" s="1">
        <f t="shared" si="71"/>
        <v>1</v>
      </c>
      <c r="S93" s="1">
        <f t="shared" si="72"/>
        <v>0</v>
      </c>
      <c r="T93" s="1">
        <f t="shared" si="73"/>
        <v>1</v>
      </c>
      <c r="U93" s="1">
        <f t="shared" si="74"/>
        <v>0</v>
      </c>
      <c r="V93" s="1">
        <f t="shared" si="75"/>
        <v>0</v>
      </c>
      <c r="W93" s="1">
        <f t="shared" si="75"/>
        <v>0</v>
      </c>
      <c r="Y93" s="1">
        <f>SUMIF(B$74:B93,"=1")/SUMIF(B$74:B$133,"=1")</f>
        <v>0.43478260869565216</v>
      </c>
      <c r="Z93" s="1">
        <f>SUMIF(C$74:C93,"=1")/SUMIF(C$74:C$133,"=1")</f>
        <v>0.2857142857142857</v>
      </c>
      <c r="AA93" s="1">
        <f>SUMIF(D$74:D93,"=1")/SUMIF(D$74:D$133,"=1")</f>
        <v>0.43478260869565216</v>
      </c>
      <c r="AB93" s="1">
        <f>SUMIF(E$74:E93,"=1")/SUMIF(E$74:E$133,"=1")</f>
        <v>0.45454545454545453</v>
      </c>
      <c r="AC93" s="1">
        <f>SUMIF(F$74:F93,"=1")/SUMIF(F$74:F$133,"=1")</f>
        <v>0.2857142857142857</v>
      </c>
      <c r="AD93" s="1">
        <f>SUMIF(G$74:G93,"=1")/SUMIF(G$74:G$133,"=1")</f>
        <v>0.45454545454545453</v>
      </c>
      <c r="AF93" s="4">
        <v>0.3</v>
      </c>
      <c r="AG93" s="1">
        <f t="shared" ref="AG93:AK93" si="84">(1 + $AF$2^2) * (AG77*$AF77/($AF$2^2 * AG77 +$AF77))</f>
        <v>0.46153846153846151</v>
      </c>
      <c r="AH93" s="1">
        <f t="shared" si="84"/>
        <v>0.2</v>
      </c>
      <c r="AI93" s="1">
        <f t="shared" si="84"/>
        <v>0.46153846153846151</v>
      </c>
      <c r="AJ93" s="1">
        <f t="shared" si="84"/>
        <v>0.29268292682926828</v>
      </c>
      <c r="AK93" s="1">
        <f t="shared" si="84"/>
        <v>0.2</v>
      </c>
      <c r="AL93" s="1">
        <f t="shared" ref="AL93" si="85">(1 + $AF$2^2) * (AL77*$AF77/($AF$2^2 * AL77 +$AF77))</f>
        <v>0.29268292682926828</v>
      </c>
    </row>
    <row r="94" spans="1:38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K94" s="1">
        <f>SUM(B$74:B94)/A94</f>
        <v>1</v>
      </c>
      <c r="L94" s="1">
        <f>SUM(C$74:C94)/A94</f>
        <v>9.5238095238095233E-2</v>
      </c>
      <c r="M94" s="1">
        <f>SUM(D$74:D94)/$A94</f>
        <v>1</v>
      </c>
      <c r="N94" s="1">
        <f>SUM(E$74:E94)/$A94</f>
        <v>0.2857142857142857</v>
      </c>
      <c r="O94" s="1">
        <f>SUM(F$74:F94)/$A94</f>
        <v>9.5238095238095233E-2</v>
      </c>
      <c r="P94" s="1">
        <f>SUM(G$74:G94)/$A94</f>
        <v>0.2857142857142857</v>
      </c>
      <c r="R94" s="1">
        <f t="shared" si="71"/>
        <v>1</v>
      </c>
      <c r="S94" s="1">
        <f t="shared" si="72"/>
        <v>0</v>
      </c>
      <c r="T94" s="1">
        <f t="shared" si="73"/>
        <v>1</v>
      </c>
      <c r="U94" s="1">
        <f t="shared" si="74"/>
        <v>0.2857142857142857</v>
      </c>
      <c r="V94" s="1">
        <f t="shared" si="75"/>
        <v>0</v>
      </c>
      <c r="W94" s="1">
        <f t="shared" si="75"/>
        <v>0.2857142857142857</v>
      </c>
      <c r="Y94" s="1">
        <f>SUMIF(B$74:B94,"=1")/SUMIF(B$74:B$133,"=1")</f>
        <v>0.45652173913043476</v>
      </c>
      <c r="Z94" s="1">
        <f>SUMIF(C$74:C94,"=1")/SUMIF(C$74:C$133,"=1")</f>
        <v>0.2857142857142857</v>
      </c>
      <c r="AA94" s="1">
        <f>SUMIF(D$74:D94,"=1")/SUMIF(D$74:D$133,"=1")</f>
        <v>0.45652173913043476</v>
      </c>
      <c r="AB94" s="1">
        <f>SUMIF(E$74:E94,"=1")/SUMIF(E$74:E$133,"=1")</f>
        <v>0.54545454545454541</v>
      </c>
      <c r="AC94" s="1">
        <f>SUMIF(F$74:F94,"=1")/SUMIF(F$74:F$133,"=1")</f>
        <v>0.2857142857142857</v>
      </c>
      <c r="AD94" s="1">
        <f>SUMIF(G$74:G94,"=1")/SUMIF(G$74:G$133,"=1")</f>
        <v>0.54545454545454541</v>
      </c>
      <c r="AF94" s="4">
        <v>0.4</v>
      </c>
      <c r="AG94" s="1">
        <f t="shared" ref="AG94:AK94" si="86">(1 + $AF$2^2) * (AG78*$AF78/($AF$2^2 * AG78 +$AF78))</f>
        <v>0.57142857142857151</v>
      </c>
      <c r="AH94" s="1">
        <f t="shared" si="86"/>
        <v>0.21818181818181814</v>
      </c>
      <c r="AI94" s="1">
        <f t="shared" si="86"/>
        <v>0.57142857142857151</v>
      </c>
      <c r="AJ94" s="1">
        <f t="shared" si="86"/>
        <v>0.33333333333333331</v>
      </c>
      <c r="AK94" s="1">
        <f t="shared" si="86"/>
        <v>0.21818181818181814</v>
      </c>
      <c r="AL94" s="1">
        <f t="shared" ref="AL94" si="87">(1 + $AF$2^2) * (AL78*$AF78/($AF$2^2 * AL78 +$AF78))</f>
        <v>0.33333333333333331</v>
      </c>
    </row>
    <row r="95" spans="1:38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K95" s="1">
        <f>SUM(B$74:B95)/A95</f>
        <v>1</v>
      </c>
      <c r="L95" s="1">
        <f>SUM(C$74:C95)/A95</f>
        <v>0.13636363636363635</v>
      </c>
      <c r="M95" s="1">
        <f>SUM(D$74:D95)/$A95</f>
        <v>1</v>
      </c>
      <c r="N95" s="1">
        <f>SUM(E$74:E95)/$A95</f>
        <v>0.27272727272727271</v>
      </c>
      <c r="O95" s="1">
        <f>SUM(F$74:F95)/$A95</f>
        <v>0.13636363636363635</v>
      </c>
      <c r="P95" s="1">
        <f>SUM(G$74:G95)/$A95</f>
        <v>0.27272727272727271</v>
      </c>
      <c r="R95" s="1">
        <f t="shared" si="71"/>
        <v>1</v>
      </c>
      <c r="S95" s="1">
        <f t="shared" si="72"/>
        <v>0.13636363636363635</v>
      </c>
      <c r="T95" s="1">
        <f t="shared" si="73"/>
        <v>1</v>
      </c>
      <c r="U95" s="1">
        <f t="shared" si="74"/>
        <v>0</v>
      </c>
      <c r="V95" s="1">
        <f t="shared" si="75"/>
        <v>0.13636363636363635</v>
      </c>
      <c r="W95" s="1">
        <f t="shared" si="75"/>
        <v>0</v>
      </c>
      <c r="Y95" s="1">
        <f>SUMIF(B$74:B95,"=1")/SUMIF(B$74:B$133,"=1")</f>
        <v>0.47826086956521741</v>
      </c>
      <c r="Z95" s="1">
        <f>SUMIF(C$74:C95,"=1")/SUMIF(C$74:C$133,"=1")</f>
        <v>0.42857142857142855</v>
      </c>
      <c r="AA95" s="1">
        <f>SUMIF(D$74:D95,"=1")/SUMIF(D$74:D$133,"=1")</f>
        <v>0.47826086956521741</v>
      </c>
      <c r="AB95" s="1">
        <f>SUMIF(E$74:E95,"=1")/SUMIF(E$74:E$133,"=1")</f>
        <v>0.54545454545454541</v>
      </c>
      <c r="AC95" s="1">
        <f>SUMIF(F$74:F95,"=1")/SUMIF(F$74:F$133,"=1")</f>
        <v>0.42857142857142855</v>
      </c>
      <c r="AD95" s="1">
        <f>SUMIF(G$74:G95,"=1")/SUMIF(G$74:G$133,"=1")</f>
        <v>0.54545454545454541</v>
      </c>
      <c r="AF95" s="4">
        <v>0.5</v>
      </c>
      <c r="AG95" s="1">
        <f t="shared" ref="AG95:AK95" si="88">(1 + $AF$2^2) * (AG79*$AF79/($AF$2^2 * AG79 +$AF79))</f>
        <v>0.66666666666666663</v>
      </c>
      <c r="AH95" s="1">
        <f t="shared" si="88"/>
        <v>0.23076923076923075</v>
      </c>
      <c r="AI95" s="1">
        <f t="shared" si="88"/>
        <v>0.66666666666666663</v>
      </c>
      <c r="AJ95" s="1">
        <f t="shared" si="88"/>
        <v>0.36363636363636365</v>
      </c>
      <c r="AK95" s="1">
        <f t="shared" si="88"/>
        <v>0.23076923076923075</v>
      </c>
      <c r="AL95" s="1">
        <f t="shared" ref="AL95" si="89">(1 + $AF$2^2) * (AL79*$AF79/($AF$2^2 * AL79 +$AF79))</f>
        <v>0.36363636363636365</v>
      </c>
    </row>
    <row r="96" spans="1:38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K96" s="1">
        <f>SUM(B$74:B96)/A96</f>
        <v>1</v>
      </c>
      <c r="L96" s="1">
        <f>SUM(C$74:C96)/A96</f>
        <v>0.13043478260869565</v>
      </c>
      <c r="M96" s="1">
        <f>SUM(D$74:D96)/$A96</f>
        <v>1</v>
      </c>
      <c r="N96" s="1">
        <f>SUM(E$74:E96)/$A96</f>
        <v>0.2608695652173913</v>
      </c>
      <c r="O96" s="1">
        <f>SUM(F$74:F96)/$A96</f>
        <v>0.13043478260869565</v>
      </c>
      <c r="P96" s="1">
        <f>SUM(G$74:G96)/$A96</f>
        <v>0.2608695652173913</v>
      </c>
      <c r="R96" s="1">
        <f t="shared" si="71"/>
        <v>1</v>
      </c>
      <c r="S96" s="1">
        <f t="shared" si="72"/>
        <v>0</v>
      </c>
      <c r="T96" s="1">
        <f t="shared" si="73"/>
        <v>1</v>
      </c>
      <c r="U96" s="1">
        <f t="shared" si="74"/>
        <v>0</v>
      </c>
      <c r="V96" s="1">
        <f t="shared" si="75"/>
        <v>0</v>
      </c>
      <c r="W96" s="1">
        <f t="shared" si="75"/>
        <v>0</v>
      </c>
      <c r="Y96" s="1">
        <f>SUMIF(B$74:B96,"=1")/SUMIF(B$74:B$133,"=1")</f>
        <v>0.5</v>
      </c>
      <c r="Z96" s="1">
        <f>SUMIF(C$74:C96,"=1")/SUMIF(C$74:C$133,"=1")</f>
        <v>0.42857142857142855</v>
      </c>
      <c r="AA96" s="1">
        <f>SUMIF(D$74:D96,"=1")/SUMIF(D$74:D$133,"=1")</f>
        <v>0.5</v>
      </c>
      <c r="AB96" s="1">
        <f>SUMIF(E$74:E96,"=1")/SUMIF(E$74:E$133,"=1")</f>
        <v>0.54545454545454541</v>
      </c>
      <c r="AC96" s="1">
        <f>SUMIF(F$74:F96,"=1")/SUMIF(F$74:F$133,"=1")</f>
        <v>0.42857142857142855</v>
      </c>
      <c r="AD96" s="1">
        <f>SUMIF(G$74:G96,"=1")/SUMIF(G$74:G$133,"=1")</f>
        <v>0.54545454545454541</v>
      </c>
      <c r="AF96" s="4">
        <v>0.6</v>
      </c>
      <c r="AG96" s="1">
        <f t="shared" ref="AG96:AK96" si="90">(1 + $AF$2^2) * (AG80*$AF80/($AF$2^2 * AG80 +$AF80))</f>
        <v>0.74999999999999989</v>
      </c>
      <c r="AH96" s="1">
        <f t="shared" si="90"/>
        <v>0.24</v>
      </c>
      <c r="AI96" s="1">
        <f t="shared" si="90"/>
        <v>0.74999999999999989</v>
      </c>
      <c r="AJ96" s="1">
        <f t="shared" si="90"/>
        <v>0.36206896551724138</v>
      </c>
      <c r="AK96" s="1">
        <f t="shared" si="90"/>
        <v>0.24</v>
      </c>
      <c r="AL96" s="1">
        <f t="shared" ref="AL96" si="91">(1 + $AF$2^2) * (AL80*$AF80/($AF$2^2 * AL80 +$AF80))</f>
        <v>0.36206896551724138</v>
      </c>
    </row>
    <row r="97" spans="1:38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K97" s="1">
        <f>SUM(B$74:B97)/A97</f>
        <v>1</v>
      </c>
      <c r="L97" s="1">
        <f>SUM(C$74:C97)/A97</f>
        <v>0.125</v>
      </c>
      <c r="M97" s="1">
        <f>SUM(D$74:D97)/$A97</f>
        <v>1</v>
      </c>
      <c r="N97" s="1">
        <f>SUM(E$74:E97)/$A97</f>
        <v>0.25</v>
      </c>
      <c r="O97" s="1">
        <f>SUM(F$74:F97)/$A97</f>
        <v>0.125</v>
      </c>
      <c r="P97" s="1">
        <f>SUM(G$74:G97)/$A97</f>
        <v>0.25</v>
      </c>
      <c r="R97" s="1">
        <f t="shared" si="71"/>
        <v>1</v>
      </c>
      <c r="S97" s="1">
        <f t="shared" si="72"/>
        <v>0</v>
      </c>
      <c r="T97" s="1">
        <f t="shared" si="73"/>
        <v>1</v>
      </c>
      <c r="U97" s="1">
        <f t="shared" si="74"/>
        <v>0</v>
      </c>
      <c r="V97" s="1">
        <f t="shared" si="75"/>
        <v>0</v>
      </c>
      <c r="W97" s="1">
        <f t="shared" si="75"/>
        <v>0</v>
      </c>
      <c r="Y97" s="1">
        <f>SUMIF(B$74:B97,"=1")/SUMIF(B$74:B$133,"=1")</f>
        <v>0.52173913043478259</v>
      </c>
      <c r="Z97" s="1">
        <f>SUMIF(C$74:C97,"=1")/SUMIF(C$74:C$133,"=1")</f>
        <v>0.42857142857142855</v>
      </c>
      <c r="AA97" s="1">
        <f>SUMIF(D$74:D97,"=1")/SUMIF(D$74:D$133,"=1")</f>
        <v>0.52173913043478259</v>
      </c>
      <c r="AB97" s="1">
        <f>SUMIF(E$74:E97,"=1")/SUMIF(E$74:E$133,"=1")</f>
        <v>0.54545454545454541</v>
      </c>
      <c r="AC97" s="1">
        <f>SUMIF(F$74:F97,"=1")/SUMIF(F$74:F$133,"=1")</f>
        <v>0.42857142857142855</v>
      </c>
      <c r="AD97" s="1">
        <f>SUMIF(G$74:G97,"=1")/SUMIF(G$74:G$133,"=1")</f>
        <v>0.54545454545454541</v>
      </c>
      <c r="AF97" s="4">
        <v>0.7</v>
      </c>
      <c r="AG97" s="1">
        <f t="shared" ref="AG97:AK97" si="92">(1 + $AF$2^2) * (AG81*$AF81/($AF$2^2 * AG81 +$AF81))</f>
        <v>0.8034782608695652</v>
      </c>
      <c r="AH97" s="1">
        <f t="shared" si="92"/>
        <v>0.24705882352941178</v>
      </c>
      <c r="AI97" s="1">
        <f t="shared" si="92"/>
        <v>0.8034782608695652</v>
      </c>
      <c r="AJ97" s="1">
        <f t="shared" si="92"/>
        <v>0.36842105263157893</v>
      </c>
      <c r="AK97" s="1">
        <f t="shared" si="92"/>
        <v>0.24705882352941178</v>
      </c>
      <c r="AL97" s="1">
        <f t="shared" ref="AL97" si="93">(1 + $AF$2^2) * (AL81*$AF81/($AF$2^2 * AL81 +$AF81))</f>
        <v>0.36842105263157893</v>
      </c>
    </row>
    <row r="98" spans="1:38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K98" s="1">
        <f>SUM(B$74:B98)/A98</f>
        <v>1</v>
      </c>
      <c r="L98" s="1">
        <f>SUM(C$74:C98)/A98</f>
        <v>0.12</v>
      </c>
      <c r="M98" s="1">
        <f>SUM(D$74:D98)/$A98</f>
        <v>1</v>
      </c>
      <c r="N98" s="1">
        <f>SUM(E$74:E98)/$A98</f>
        <v>0.24</v>
      </c>
      <c r="O98" s="1">
        <f>SUM(F$74:F98)/$A98</f>
        <v>0.12</v>
      </c>
      <c r="P98" s="1">
        <f>SUM(G$74:G98)/$A98</f>
        <v>0.24</v>
      </c>
      <c r="R98" s="1">
        <f t="shared" si="71"/>
        <v>1</v>
      </c>
      <c r="S98" s="1">
        <f t="shared" si="72"/>
        <v>0</v>
      </c>
      <c r="T98" s="1">
        <f t="shared" si="73"/>
        <v>1</v>
      </c>
      <c r="U98" s="1">
        <f t="shared" si="74"/>
        <v>0</v>
      </c>
      <c r="V98" s="1">
        <f t="shared" si="75"/>
        <v>0</v>
      </c>
      <c r="W98" s="1">
        <f t="shared" si="75"/>
        <v>0</v>
      </c>
      <c r="Y98" s="1">
        <f>SUMIF(B$74:B98,"=1")/SUMIF(B$74:B$133,"=1")</f>
        <v>0.54347826086956519</v>
      </c>
      <c r="Z98" s="1">
        <f>SUMIF(C$74:C98,"=1")/SUMIF(C$74:C$133,"=1")</f>
        <v>0.42857142857142855</v>
      </c>
      <c r="AA98" s="1">
        <f>SUMIF(D$74:D98,"=1")/SUMIF(D$74:D$133,"=1")</f>
        <v>0.54347826086956519</v>
      </c>
      <c r="AB98" s="1">
        <f>SUMIF(E$74:E98,"=1")/SUMIF(E$74:E$133,"=1")</f>
        <v>0.54545454545454541</v>
      </c>
      <c r="AC98" s="1">
        <f>SUMIF(F$74:F98,"=1")/SUMIF(F$74:F$133,"=1")</f>
        <v>0.42857142857142855</v>
      </c>
      <c r="AD98" s="1">
        <f>SUMIF(G$74:G98,"=1")/SUMIF(G$74:G$133,"=1")</f>
        <v>0.54545454545454541</v>
      </c>
      <c r="AF98" s="4">
        <v>0.8</v>
      </c>
      <c r="AG98" s="1">
        <f t="shared" ref="AG98:AK98" si="94">(1 + $AF$2^2) * (AG82*$AF82/($AF$2^2 * AG82 +$AF82))</f>
        <v>0.8519480519480519</v>
      </c>
      <c r="AH98" s="1">
        <f t="shared" si="94"/>
        <v>0.25263157894736837</v>
      </c>
      <c r="AI98" s="1">
        <f t="shared" si="94"/>
        <v>0.8519480519480519</v>
      </c>
      <c r="AJ98" s="1">
        <f t="shared" si="94"/>
        <v>0.38095238095238093</v>
      </c>
      <c r="AK98" s="1">
        <f t="shared" si="94"/>
        <v>0.25263157894736837</v>
      </c>
      <c r="AL98" s="1">
        <f t="shared" ref="AL98" si="95">(1 + $AF$2^2) * (AL82*$AF82/($AF$2^2 * AL82 +$AF82))</f>
        <v>0.38095238095238093</v>
      </c>
    </row>
    <row r="99" spans="1:38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K99" s="1">
        <f>SUM(B$74:B99)/A99</f>
        <v>1</v>
      </c>
      <c r="L99" s="1">
        <f>SUM(C$74:C99)/A99</f>
        <v>0.11538461538461539</v>
      </c>
      <c r="M99" s="1">
        <f>SUM(D$74:D99)/$A99</f>
        <v>1</v>
      </c>
      <c r="N99" s="1">
        <f>SUM(E$74:E99)/$A99</f>
        <v>0.23076923076923078</v>
      </c>
      <c r="O99" s="1">
        <f>SUM(F$74:F99)/$A99</f>
        <v>0.11538461538461539</v>
      </c>
      <c r="P99" s="1">
        <f>SUM(G$74:G99)/$A99</f>
        <v>0.23076923076923078</v>
      </c>
      <c r="R99" s="1">
        <f t="shared" si="71"/>
        <v>1</v>
      </c>
      <c r="S99" s="1">
        <f t="shared" si="72"/>
        <v>0</v>
      </c>
      <c r="T99" s="1">
        <f t="shared" si="73"/>
        <v>1</v>
      </c>
      <c r="U99" s="1">
        <f t="shared" si="74"/>
        <v>0</v>
      </c>
      <c r="V99" s="1">
        <f t="shared" si="75"/>
        <v>0</v>
      </c>
      <c r="W99" s="1">
        <f t="shared" si="75"/>
        <v>0</v>
      </c>
      <c r="Y99" s="1">
        <f>SUMIF(B$74:B99,"=1")/SUMIF(B$74:B$133,"=1")</f>
        <v>0.56521739130434778</v>
      </c>
      <c r="Z99" s="1">
        <f>SUMIF(C$74:C99,"=1")/SUMIF(C$74:C$133,"=1")</f>
        <v>0.42857142857142855</v>
      </c>
      <c r="AA99" s="1">
        <f>SUMIF(D$74:D99,"=1")/SUMIF(D$74:D$133,"=1")</f>
        <v>0.56521739130434778</v>
      </c>
      <c r="AB99" s="1">
        <f>SUMIF(E$74:E99,"=1")/SUMIF(E$74:E$133,"=1")</f>
        <v>0.54545454545454541</v>
      </c>
      <c r="AC99" s="1">
        <f>SUMIF(F$74:F99,"=1")/SUMIF(F$74:F$133,"=1")</f>
        <v>0.42857142857142855</v>
      </c>
      <c r="AD99" s="1">
        <f>SUMIF(G$74:G99,"=1")/SUMIF(G$74:G$133,"=1")</f>
        <v>0.54545454545454541</v>
      </c>
      <c r="AF99" s="4">
        <v>0.9</v>
      </c>
      <c r="AG99" s="1">
        <f t="shared" ref="AG99:AK99" si="96">(1 + $AF$2^2) * (AG83*$AF83/($AF$2^2 * AG83 +$AF83))</f>
        <v>0.89679715302491092</v>
      </c>
      <c r="AH99" s="1">
        <f t="shared" si="96"/>
        <v>0.20655737704918037</v>
      </c>
      <c r="AI99" s="1">
        <f t="shared" si="96"/>
        <v>0.89679715302491092</v>
      </c>
      <c r="AJ99" s="1">
        <f t="shared" si="96"/>
        <v>0.39130434782608697</v>
      </c>
      <c r="AK99" s="1">
        <f t="shared" si="96"/>
        <v>0.20655737704918037</v>
      </c>
      <c r="AL99" s="1">
        <f t="shared" ref="AL99" si="97">(1 + $AF$2^2) * (AL83*$AF83/($AF$2^2 * AL83 +$AF83))</f>
        <v>0.39130434782608697</v>
      </c>
    </row>
    <row r="100" spans="1:38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G100" s="1">
        <v>1</v>
      </c>
      <c r="K100" s="1">
        <f>SUM(B$74:B100)/A100</f>
        <v>1</v>
      </c>
      <c r="L100" s="1">
        <f>SUM(C$74:C100)/A100</f>
        <v>0.1111111111111111</v>
      </c>
      <c r="M100" s="1">
        <f>SUM(D$74:D100)/$A100</f>
        <v>1</v>
      </c>
      <c r="N100" s="1">
        <f>SUM(E$74:E100)/$A100</f>
        <v>0.25925925925925924</v>
      </c>
      <c r="O100" s="1">
        <f>SUM(F$74:F100)/$A100</f>
        <v>0.1111111111111111</v>
      </c>
      <c r="P100" s="1">
        <f>SUM(G$74:G100)/$A100</f>
        <v>0.25925925925925924</v>
      </c>
      <c r="R100" s="1">
        <f t="shared" si="71"/>
        <v>1</v>
      </c>
      <c r="S100" s="1">
        <f t="shared" si="72"/>
        <v>0</v>
      </c>
      <c r="T100" s="1">
        <f t="shared" si="73"/>
        <v>1</v>
      </c>
      <c r="U100" s="1">
        <f t="shared" si="74"/>
        <v>0.25925925925925924</v>
      </c>
      <c r="V100" s="1">
        <f t="shared" si="75"/>
        <v>0</v>
      </c>
      <c r="W100" s="1">
        <f t="shared" si="75"/>
        <v>0.25925925925925924</v>
      </c>
      <c r="Y100" s="1">
        <f>SUMIF(B$74:B100,"=1")/SUMIF(B$74:B$133,"=1")</f>
        <v>0.58695652173913049</v>
      </c>
      <c r="Z100" s="1">
        <f>SUMIF(C$74:C100,"=1")/SUMIF(C$74:C$133,"=1")</f>
        <v>0.42857142857142855</v>
      </c>
      <c r="AA100" s="1">
        <f>SUMIF(D$74:D100,"=1")/SUMIF(D$74:D$133,"=1")</f>
        <v>0.58695652173913049</v>
      </c>
      <c r="AB100" s="1">
        <f>SUMIF(E$74:E100,"=1")/SUMIF(E$74:E$133,"=1")</f>
        <v>0.63636363636363635</v>
      </c>
      <c r="AC100" s="1">
        <f>SUMIF(F$74:F100,"=1")/SUMIF(F$74:F$133,"=1")</f>
        <v>0.42857142857142855</v>
      </c>
      <c r="AD100" s="1">
        <f>SUMIF(G$74:G100,"=1")/SUMIF(G$74:G$133,"=1")</f>
        <v>0.63636363636363635</v>
      </c>
      <c r="AF100" s="4">
        <v>1</v>
      </c>
      <c r="AG100" s="1">
        <f t="shared" ref="AG100:AK100" si="98">(1 + $AF$2^2) * (AG84*$AF84/($AF$2^2 * AG84 +$AF84))</f>
        <v>0.86792452830188693</v>
      </c>
      <c r="AH100" s="1">
        <f t="shared" si="98"/>
        <v>0.20895522388059701</v>
      </c>
      <c r="AI100" s="1">
        <f t="shared" si="98"/>
        <v>0.86792452830188693</v>
      </c>
      <c r="AJ100" s="1">
        <f t="shared" si="98"/>
        <v>0.30985915492957744</v>
      </c>
      <c r="AK100" s="1">
        <f t="shared" si="98"/>
        <v>0.20895522388059701</v>
      </c>
      <c r="AL100" s="1">
        <f t="shared" ref="AL100" si="99">(1 + $AF$2^2) * (AL84*$AF84/($AF$2^2 * AL84 +$AF84))</f>
        <v>0.30985915492957744</v>
      </c>
    </row>
    <row r="101" spans="1:38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K101" s="1">
        <f>SUM(B$74:B101)/A101</f>
        <v>1</v>
      </c>
      <c r="L101" s="1">
        <f>SUM(C$74:C101)/A101</f>
        <v>0.10714285714285714</v>
      </c>
      <c r="M101" s="1">
        <f>SUM(D$74:D101)/$A101</f>
        <v>1</v>
      </c>
      <c r="N101" s="1">
        <f>SUM(E$74:E101)/$A101</f>
        <v>0.25</v>
      </c>
      <c r="O101" s="1">
        <f>SUM(F$74:F101)/$A101</f>
        <v>0.10714285714285714</v>
      </c>
      <c r="P101" s="1">
        <f>SUM(G$74:G101)/$A101</f>
        <v>0.25</v>
      </c>
      <c r="R101" s="1">
        <f t="shared" si="71"/>
        <v>1</v>
      </c>
      <c r="S101" s="1">
        <f t="shared" si="72"/>
        <v>0</v>
      </c>
      <c r="T101" s="1">
        <f t="shared" si="73"/>
        <v>1</v>
      </c>
      <c r="U101" s="1">
        <f t="shared" si="74"/>
        <v>0</v>
      </c>
      <c r="V101" s="1">
        <f t="shared" si="75"/>
        <v>0</v>
      </c>
      <c r="W101" s="1">
        <f t="shared" si="75"/>
        <v>0</v>
      </c>
      <c r="Y101" s="1">
        <f>SUMIF(B$74:B101,"=1")/SUMIF(B$74:B$133,"=1")</f>
        <v>0.60869565217391308</v>
      </c>
      <c r="Z101" s="1">
        <f>SUMIF(C$74:C101,"=1")/SUMIF(C$74:C$133,"=1")</f>
        <v>0.42857142857142855</v>
      </c>
      <c r="AA101" s="1">
        <f>SUMIF(D$74:D101,"=1")/SUMIF(D$74:D$133,"=1")</f>
        <v>0.60869565217391308</v>
      </c>
      <c r="AB101" s="1">
        <f>SUMIF(E$74:E101,"=1")/SUMIF(E$74:E$133,"=1")</f>
        <v>0.63636363636363635</v>
      </c>
      <c r="AC101" s="1">
        <f>SUMIF(F$74:F101,"=1")/SUMIF(F$74:F$133,"=1")</f>
        <v>0.42857142857142855</v>
      </c>
      <c r="AD101" s="1">
        <f>SUMIF(G$74:G101,"=1")/SUMIF(G$74:G$133,"=1")</f>
        <v>0.63636363636363635</v>
      </c>
    </row>
    <row r="102" spans="1:38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G102" s="1">
        <v>0</v>
      </c>
      <c r="K102" s="1">
        <f>SUM(B$74:B102)/A102</f>
        <v>1</v>
      </c>
      <c r="L102" s="1">
        <f>SUM(C$74:C102)/A102</f>
        <v>0.10344827586206896</v>
      </c>
      <c r="M102" s="1">
        <f>SUM(D$74:D102)/$A102</f>
        <v>1</v>
      </c>
      <c r="N102" s="1">
        <f>SUM(E$74:E102)/$A102</f>
        <v>0.2413793103448276</v>
      </c>
      <c r="O102" s="1">
        <f>SUM(F$74:F102)/$A102</f>
        <v>0.10344827586206896</v>
      </c>
      <c r="P102" s="1">
        <f>SUM(G$74:G102)/$A102</f>
        <v>0.2413793103448276</v>
      </c>
      <c r="R102" s="1">
        <f t="shared" si="71"/>
        <v>1</v>
      </c>
      <c r="S102" s="1">
        <f t="shared" si="72"/>
        <v>0</v>
      </c>
      <c r="T102" s="1">
        <f t="shared" si="73"/>
        <v>1</v>
      </c>
      <c r="U102" s="1">
        <f t="shared" si="74"/>
        <v>0</v>
      </c>
      <c r="V102" s="1">
        <f t="shared" si="75"/>
        <v>0</v>
      </c>
      <c r="W102" s="1">
        <f t="shared" si="75"/>
        <v>0</v>
      </c>
      <c r="Y102" s="1">
        <f>SUMIF(B$74:B102,"=1")/SUMIF(B$74:B$133,"=1")</f>
        <v>0.63043478260869568</v>
      </c>
      <c r="Z102" s="1">
        <f>SUMIF(C$74:C102,"=1")/SUMIF(C$74:C$133,"=1")</f>
        <v>0.42857142857142855</v>
      </c>
      <c r="AA102" s="1">
        <f>SUMIF(D$74:D102,"=1")/SUMIF(D$74:D$133,"=1")</f>
        <v>0.63043478260869568</v>
      </c>
      <c r="AB102" s="1">
        <f>SUMIF(E$74:E102,"=1")/SUMIF(E$74:E$133,"=1")</f>
        <v>0.63636363636363635</v>
      </c>
      <c r="AC102" s="1">
        <f>SUMIF(F$74:F102,"=1")/SUMIF(F$74:F$133,"=1")</f>
        <v>0.42857142857142855</v>
      </c>
      <c r="AD102" s="1">
        <f>SUMIF(G$74:G102,"=1")/SUMIF(G$74:G$133,"=1")</f>
        <v>0.63636363636363635</v>
      </c>
    </row>
    <row r="103" spans="1:38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K103" s="1">
        <f>SUM(B$74:B103)/A103</f>
        <v>1</v>
      </c>
      <c r="L103" s="1">
        <f>SUM(C$74:C103)/A103</f>
        <v>0.1</v>
      </c>
      <c r="M103" s="1">
        <f>SUM(D$74:D103)/$A103</f>
        <v>1</v>
      </c>
      <c r="N103" s="1">
        <f>SUM(E$74:E103)/$A103</f>
        <v>0.23333333333333334</v>
      </c>
      <c r="O103" s="1">
        <f>SUM(F$74:F103)/$A103</f>
        <v>0.1</v>
      </c>
      <c r="P103" s="1">
        <f>SUM(G$74:G103)/$A103</f>
        <v>0.23333333333333334</v>
      </c>
      <c r="R103" s="1">
        <f t="shared" si="71"/>
        <v>1</v>
      </c>
      <c r="S103" s="1">
        <f t="shared" si="72"/>
        <v>0</v>
      </c>
      <c r="T103" s="1">
        <f t="shared" si="73"/>
        <v>1</v>
      </c>
      <c r="U103" s="1">
        <f t="shared" si="74"/>
        <v>0</v>
      </c>
      <c r="V103" s="1">
        <f t="shared" si="75"/>
        <v>0</v>
      </c>
      <c r="W103" s="1">
        <f t="shared" si="75"/>
        <v>0</v>
      </c>
      <c r="Y103" s="1">
        <f>SUMIF(B$74:B103,"=1")/SUMIF(B$74:B$133,"=1")</f>
        <v>0.65217391304347827</v>
      </c>
      <c r="Z103" s="1">
        <f>SUMIF(C$74:C103,"=1")/SUMIF(C$74:C$133,"=1")</f>
        <v>0.42857142857142855</v>
      </c>
      <c r="AA103" s="1">
        <f>SUMIF(D$74:D103,"=1")/SUMIF(D$74:D$133,"=1")</f>
        <v>0.65217391304347827</v>
      </c>
      <c r="AB103" s="1">
        <f>SUMIF(E$74:E103,"=1")/SUMIF(E$74:E$133,"=1")</f>
        <v>0.63636363636363635</v>
      </c>
      <c r="AC103" s="1">
        <f>SUMIF(F$74:F103,"=1")/SUMIF(F$74:F$133,"=1")</f>
        <v>0.42857142857142855</v>
      </c>
      <c r="AD103" s="1">
        <f>SUMIF(G$74:G103,"=1")/SUMIF(G$74:G$133,"=1")</f>
        <v>0.63636363636363635</v>
      </c>
    </row>
    <row r="104" spans="1:38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K104" s="1">
        <f>SUM(B$74:B104)/A104</f>
        <v>0.967741935483871</v>
      </c>
      <c r="L104" s="1">
        <f>SUM(C$74:C104)/A104</f>
        <v>9.6774193548387094E-2</v>
      </c>
      <c r="M104" s="1">
        <f>SUM(D$74:D104)/$A104</f>
        <v>0.967741935483871</v>
      </c>
      <c r="N104" s="1">
        <f>SUM(E$74:E104)/$A104</f>
        <v>0.22580645161290322</v>
      </c>
      <c r="O104" s="1">
        <f>SUM(F$74:F104)/$A104</f>
        <v>9.6774193548387094E-2</v>
      </c>
      <c r="P104" s="1">
        <f>SUM(G$74:G104)/$A104</f>
        <v>0.22580645161290322</v>
      </c>
      <c r="R104" s="1">
        <f t="shared" si="71"/>
        <v>0</v>
      </c>
      <c r="S104" s="1">
        <f t="shared" si="72"/>
        <v>0</v>
      </c>
      <c r="T104" s="1">
        <f t="shared" si="73"/>
        <v>0</v>
      </c>
      <c r="U104" s="1">
        <f t="shared" si="74"/>
        <v>0</v>
      </c>
      <c r="V104" s="1">
        <f t="shared" si="75"/>
        <v>0</v>
      </c>
      <c r="W104" s="1">
        <f t="shared" si="75"/>
        <v>0</v>
      </c>
      <c r="Y104" s="1">
        <f>SUMIF(B$74:B104,"=1")/SUMIF(B$74:B$133,"=1")</f>
        <v>0.65217391304347827</v>
      </c>
      <c r="Z104" s="1">
        <f>SUMIF(C$74:C104,"=1")/SUMIF(C$74:C$133,"=1")</f>
        <v>0.42857142857142855</v>
      </c>
      <c r="AA104" s="1">
        <f>SUMIF(D$74:D104,"=1")/SUMIF(D$74:D$133,"=1")</f>
        <v>0.65217391304347827</v>
      </c>
      <c r="AB104" s="1">
        <f>SUMIF(E$74:E104,"=1")/SUMIF(E$74:E$133,"=1")</f>
        <v>0.63636363636363635</v>
      </c>
      <c r="AC104" s="1">
        <f>SUMIF(F$74:F104,"=1")/SUMIF(F$74:F$133,"=1")</f>
        <v>0.42857142857142855</v>
      </c>
      <c r="AD104" s="1">
        <f>SUMIF(G$74:G104,"=1")/SUMIF(G$74:G$133,"=1")</f>
        <v>0.63636363636363635</v>
      </c>
    </row>
    <row r="105" spans="1:38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1</v>
      </c>
      <c r="K105" s="1">
        <f>SUM(B$74:B105)/A105</f>
        <v>0.9375</v>
      </c>
      <c r="L105" s="1">
        <f>SUM(C$74:C105)/A105</f>
        <v>9.375E-2</v>
      </c>
      <c r="M105" s="1">
        <f>SUM(D$74:D105)/$A105</f>
        <v>0.9375</v>
      </c>
      <c r="N105" s="1">
        <f>SUM(E$74:E105)/$A105</f>
        <v>0.25</v>
      </c>
      <c r="O105" s="1">
        <f>SUM(F$74:F105)/$A105</f>
        <v>9.375E-2</v>
      </c>
      <c r="P105" s="1">
        <f>SUM(G$74:G105)/$A105</f>
        <v>0.25</v>
      </c>
      <c r="R105" s="1">
        <f t="shared" si="71"/>
        <v>0</v>
      </c>
      <c r="S105" s="1">
        <f t="shared" si="72"/>
        <v>0</v>
      </c>
      <c r="T105" s="1">
        <f t="shared" si="73"/>
        <v>0</v>
      </c>
      <c r="U105" s="1">
        <f t="shared" si="74"/>
        <v>0.25</v>
      </c>
      <c r="V105" s="1">
        <f t="shared" si="75"/>
        <v>0</v>
      </c>
      <c r="W105" s="1">
        <f t="shared" si="75"/>
        <v>0.25</v>
      </c>
      <c r="Y105" s="1">
        <f>SUMIF(B$74:B105,"=1")/SUMIF(B$74:B$133,"=1")</f>
        <v>0.65217391304347827</v>
      </c>
      <c r="Z105" s="1">
        <f>SUMIF(C$74:C105,"=1")/SUMIF(C$74:C$133,"=1")</f>
        <v>0.42857142857142855</v>
      </c>
      <c r="AA105" s="1">
        <f>SUMIF(D$74:D105,"=1")/SUMIF(D$74:D$133,"=1")</f>
        <v>0.65217391304347827</v>
      </c>
      <c r="AB105" s="1">
        <f>SUMIF(E$74:E105,"=1")/SUMIF(E$74:E$133,"=1")</f>
        <v>0.72727272727272729</v>
      </c>
      <c r="AC105" s="1">
        <f>SUMIF(F$74:F105,"=1")/SUMIF(F$74:F$133,"=1")</f>
        <v>0.42857142857142855</v>
      </c>
      <c r="AD105" s="1">
        <f>SUMIF(G$74:G105,"=1")/SUMIF(G$74:G$133,"=1")</f>
        <v>0.72727272727272729</v>
      </c>
    </row>
    <row r="106" spans="1:38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K106" s="1">
        <f>SUM(B$74:B106)/A106</f>
        <v>0.93939393939393945</v>
      </c>
      <c r="L106" s="1">
        <f>SUM(C$74:C106)/A106</f>
        <v>9.0909090909090912E-2</v>
      </c>
      <c r="M106" s="1">
        <f>SUM(D$74:D106)/$A106</f>
        <v>0.93939393939393945</v>
      </c>
      <c r="N106" s="1">
        <f>SUM(E$74:E106)/$A106</f>
        <v>0.24242424242424243</v>
      </c>
      <c r="O106" s="1">
        <f>SUM(F$74:F106)/$A106</f>
        <v>9.0909090909090912E-2</v>
      </c>
      <c r="P106" s="1">
        <f>SUM(G$74:G106)/$A106</f>
        <v>0.24242424242424243</v>
      </c>
      <c r="R106" s="1">
        <f t="shared" si="71"/>
        <v>0.93939393939393945</v>
      </c>
      <c r="S106" s="1">
        <f t="shared" si="72"/>
        <v>0</v>
      </c>
      <c r="T106" s="1">
        <f t="shared" si="73"/>
        <v>0.93939393939393945</v>
      </c>
      <c r="U106" s="1">
        <f t="shared" si="74"/>
        <v>0</v>
      </c>
      <c r="V106" s="1">
        <f t="shared" si="75"/>
        <v>0</v>
      </c>
      <c r="W106" s="1">
        <f t="shared" si="75"/>
        <v>0</v>
      </c>
      <c r="Y106" s="1">
        <f>SUMIF(B$74:B106,"=1")/SUMIF(B$74:B$133,"=1")</f>
        <v>0.67391304347826086</v>
      </c>
      <c r="Z106" s="1">
        <f>SUMIF(C$74:C106,"=1")/SUMIF(C$74:C$133,"=1")</f>
        <v>0.42857142857142855</v>
      </c>
      <c r="AA106" s="1">
        <f>SUMIF(D$74:D106,"=1")/SUMIF(D$74:D$133,"=1")</f>
        <v>0.67391304347826086</v>
      </c>
      <c r="AB106" s="1">
        <f>SUMIF(E$74:E106,"=1")/SUMIF(E$74:E$133,"=1")</f>
        <v>0.72727272727272729</v>
      </c>
      <c r="AC106" s="1">
        <f>SUMIF(F$74:F106,"=1")/SUMIF(F$74:F$133,"=1")</f>
        <v>0.42857142857142855</v>
      </c>
      <c r="AD106" s="1">
        <f>SUMIF(G$74:G106,"=1")/SUMIF(G$74:G$133,"=1")</f>
        <v>0.72727272727272729</v>
      </c>
    </row>
    <row r="107" spans="1:38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K107" s="1">
        <f>SUM(B$74:B107)/A107</f>
        <v>0.94117647058823528</v>
      </c>
      <c r="L107" s="1">
        <f>SUM(C$74:C107)/A107</f>
        <v>8.8235294117647065E-2</v>
      </c>
      <c r="M107" s="1">
        <f>SUM(D$74:D107)/$A107</f>
        <v>0.94117647058823528</v>
      </c>
      <c r="N107" s="1">
        <f>SUM(E$74:E107)/$A107</f>
        <v>0.23529411764705882</v>
      </c>
      <c r="O107" s="1">
        <f>SUM(F$74:F107)/$A107</f>
        <v>8.8235294117647065E-2</v>
      </c>
      <c r="P107" s="1">
        <f>SUM(G$74:G107)/$A107</f>
        <v>0.23529411764705882</v>
      </c>
      <c r="R107" s="1">
        <f t="shared" ref="R107:R133" si="100">K107*B107</f>
        <v>0.94117647058823528</v>
      </c>
      <c r="S107" s="1">
        <f t="shared" ref="S107:S133" si="101">L107*C107</f>
        <v>0</v>
      </c>
      <c r="T107" s="1">
        <f t="shared" ref="T107:T133" si="102">M107*D107</f>
        <v>0.94117647058823528</v>
      </c>
      <c r="U107" s="1">
        <f t="shared" ref="U107:U133" si="103">N107*E107</f>
        <v>0</v>
      </c>
      <c r="V107" s="1">
        <f t="shared" si="75"/>
        <v>0</v>
      </c>
      <c r="W107" s="1">
        <f t="shared" si="75"/>
        <v>0</v>
      </c>
      <c r="Y107" s="1">
        <f>SUMIF(B$74:B107,"=1")/SUMIF(B$74:B$133,"=1")</f>
        <v>0.69565217391304346</v>
      </c>
      <c r="Z107" s="1">
        <f>SUMIF(C$74:C107,"=1")/SUMIF(C$74:C$133,"=1")</f>
        <v>0.42857142857142855</v>
      </c>
      <c r="AA107" s="1">
        <f>SUMIF(D$74:D107,"=1")/SUMIF(D$74:D$133,"=1")</f>
        <v>0.69565217391304346</v>
      </c>
      <c r="AB107" s="1">
        <f>SUMIF(E$74:E107,"=1")/SUMIF(E$74:E$133,"=1")</f>
        <v>0.72727272727272729</v>
      </c>
      <c r="AC107" s="1">
        <f>SUMIF(F$74:F107,"=1")/SUMIF(F$74:F$133,"=1")</f>
        <v>0.42857142857142855</v>
      </c>
      <c r="AD107" s="1">
        <f>SUMIF(G$74:G107,"=1")/SUMIF(G$74:G$133,"=1")</f>
        <v>0.72727272727272729</v>
      </c>
    </row>
    <row r="108" spans="1:38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G108" s="1">
        <v>0</v>
      </c>
      <c r="K108" s="1">
        <f>SUM(B$74:B108)/A108</f>
        <v>0.94285714285714284</v>
      </c>
      <c r="L108" s="1">
        <f>SUM(C$74:C108)/A108</f>
        <v>0.11428571428571428</v>
      </c>
      <c r="M108" s="1">
        <f>SUM(D$74:D108)/$A108</f>
        <v>0.94285714285714284</v>
      </c>
      <c r="N108" s="1">
        <f>SUM(E$74:E108)/$A108</f>
        <v>0.22857142857142856</v>
      </c>
      <c r="O108" s="1">
        <f>SUM(F$74:F108)/$A108</f>
        <v>0.11428571428571428</v>
      </c>
      <c r="P108" s="1">
        <f>SUM(G$74:G108)/$A108</f>
        <v>0.22857142857142856</v>
      </c>
      <c r="R108" s="1">
        <f t="shared" si="100"/>
        <v>0.94285714285714284</v>
      </c>
      <c r="S108" s="1">
        <f t="shared" si="101"/>
        <v>0.11428571428571428</v>
      </c>
      <c r="T108" s="1">
        <f t="shared" si="102"/>
        <v>0.94285714285714284</v>
      </c>
      <c r="U108" s="1">
        <f t="shared" si="103"/>
        <v>0</v>
      </c>
      <c r="V108" s="1">
        <f t="shared" si="75"/>
        <v>0.11428571428571428</v>
      </c>
      <c r="W108" s="1">
        <f t="shared" si="75"/>
        <v>0</v>
      </c>
      <c r="Y108" s="1">
        <f>SUMIF(B$74:B108,"=1")/SUMIF(B$74:B$133,"=1")</f>
        <v>0.71739130434782605</v>
      </c>
      <c r="Z108" s="1">
        <f>SUMIF(C$74:C108,"=1")/SUMIF(C$74:C$133,"=1")</f>
        <v>0.5714285714285714</v>
      </c>
      <c r="AA108" s="1">
        <f>SUMIF(D$74:D108,"=1")/SUMIF(D$74:D$133,"=1")</f>
        <v>0.71739130434782605</v>
      </c>
      <c r="AB108" s="1">
        <f>SUMIF(E$74:E108,"=1")/SUMIF(E$74:E$133,"=1")</f>
        <v>0.72727272727272729</v>
      </c>
      <c r="AC108" s="1">
        <f>SUMIF(F$74:F108,"=1")/SUMIF(F$74:F$133,"=1")</f>
        <v>0.5714285714285714</v>
      </c>
      <c r="AD108" s="1">
        <f>SUMIF(G$74:G108,"=1")/SUMIF(G$74:G$133,"=1")</f>
        <v>0.72727272727272729</v>
      </c>
    </row>
    <row r="109" spans="1:38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K109" s="1">
        <f>SUM(B$74:B109)/A109</f>
        <v>0.91666666666666663</v>
      </c>
      <c r="L109" s="1">
        <f>SUM(C$74:C109)/A109</f>
        <v>0.1111111111111111</v>
      </c>
      <c r="M109" s="1">
        <f>SUM(D$74:D109)/$A109</f>
        <v>0.91666666666666663</v>
      </c>
      <c r="N109" s="1">
        <f>SUM(E$74:E109)/$A109</f>
        <v>0.22222222222222221</v>
      </c>
      <c r="O109" s="1">
        <f>SUM(F$74:F109)/$A109</f>
        <v>0.1111111111111111</v>
      </c>
      <c r="P109" s="1">
        <f>SUM(G$74:G109)/$A109</f>
        <v>0.22222222222222221</v>
      </c>
      <c r="R109" s="1">
        <f t="shared" si="100"/>
        <v>0</v>
      </c>
      <c r="S109" s="1">
        <f t="shared" si="101"/>
        <v>0</v>
      </c>
      <c r="T109" s="1">
        <f t="shared" si="102"/>
        <v>0</v>
      </c>
      <c r="U109" s="1">
        <f t="shared" si="103"/>
        <v>0</v>
      </c>
      <c r="V109" s="1">
        <f t="shared" si="75"/>
        <v>0</v>
      </c>
      <c r="W109" s="1">
        <f t="shared" si="75"/>
        <v>0</v>
      </c>
      <c r="Y109" s="1">
        <f>SUMIF(B$74:B109,"=1")/SUMIF(B$74:B$133,"=1")</f>
        <v>0.71739130434782605</v>
      </c>
      <c r="Z109" s="1">
        <f>SUMIF(C$74:C109,"=1")/SUMIF(C$74:C$133,"=1")</f>
        <v>0.5714285714285714</v>
      </c>
      <c r="AA109" s="1">
        <f>SUMIF(D$74:D109,"=1")/SUMIF(D$74:D$133,"=1")</f>
        <v>0.71739130434782605</v>
      </c>
      <c r="AB109" s="1">
        <f>SUMIF(E$74:E109,"=1")/SUMIF(E$74:E$133,"=1")</f>
        <v>0.72727272727272729</v>
      </c>
      <c r="AC109" s="1">
        <f>SUMIF(F$74:F109,"=1")/SUMIF(F$74:F$133,"=1")</f>
        <v>0.5714285714285714</v>
      </c>
      <c r="AD109" s="1">
        <f>SUMIF(G$74:G109,"=1")/SUMIF(G$74:G$133,"=1")</f>
        <v>0.72727272727272729</v>
      </c>
    </row>
    <row r="110" spans="1:38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K110" s="1">
        <f>SUM(B$74:B110)/A110</f>
        <v>0.89189189189189189</v>
      </c>
      <c r="L110" s="1">
        <f>SUM(C$74:C110)/A110</f>
        <v>0.10810810810810811</v>
      </c>
      <c r="M110" s="1">
        <f>SUM(D$74:D110)/$A110</f>
        <v>0.89189189189189189</v>
      </c>
      <c r="N110" s="1">
        <f>SUM(E$74:E110)/$A110</f>
        <v>0.21621621621621623</v>
      </c>
      <c r="O110" s="1">
        <f>SUM(F$74:F110)/$A110</f>
        <v>0.10810810810810811</v>
      </c>
      <c r="P110" s="1">
        <f>SUM(G$74:G110)/$A110</f>
        <v>0.21621621621621623</v>
      </c>
      <c r="R110" s="1">
        <f t="shared" si="100"/>
        <v>0</v>
      </c>
      <c r="S110" s="1">
        <f t="shared" si="101"/>
        <v>0</v>
      </c>
      <c r="T110" s="1">
        <f t="shared" si="102"/>
        <v>0</v>
      </c>
      <c r="U110" s="1">
        <f t="shared" si="103"/>
        <v>0</v>
      </c>
      <c r="V110" s="1">
        <f t="shared" si="75"/>
        <v>0</v>
      </c>
      <c r="W110" s="1">
        <f t="shared" si="75"/>
        <v>0</v>
      </c>
      <c r="Y110" s="1">
        <f>SUMIF(B$74:B110,"=1")/SUMIF(B$74:B$133,"=1")</f>
        <v>0.71739130434782605</v>
      </c>
      <c r="Z110" s="1">
        <f>SUMIF(C$74:C110,"=1")/SUMIF(C$74:C$133,"=1")</f>
        <v>0.5714285714285714</v>
      </c>
      <c r="AA110" s="1">
        <f>SUMIF(D$74:D110,"=1")/SUMIF(D$74:D$133,"=1")</f>
        <v>0.71739130434782605</v>
      </c>
      <c r="AB110" s="1">
        <f>SUMIF(E$74:E110,"=1")/SUMIF(E$74:E$133,"=1")</f>
        <v>0.72727272727272729</v>
      </c>
      <c r="AC110" s="1">
        <f>SUMIF(F$74:F110,"=1")/SUMIF(F$74:F$133,"=1")</f>
        <v>0.5714285714285714</v>
      </c>
      <c r="AD110" s="1">
        <f>SUMIF(G$74:G110,"=1")/SUMIF(G$74:G$133,"=1")</f>
        <v>0.72727272727272729</v>
      </c>
    </row>
    <row r="111" spans="1:38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K111" s="1">
        <f>SUM(B$74:B111)/A111</f>
        <v>0.89473684210526316</v>
      </c>
      <c r="L111" s="1">
        <f>SUM(C$74:C111)/A111</f>
        <v>0.13157894736842105</v>
      </c>
      <c r="M111" s="1">
        <f>SUM(D$74:D111)/$A111</f>
        <v>0.89473684210526316</v>
      </c>
      <c r="N111" s="1">
        <f>SUM(E$74:E111)/$A111</f>
        <v>0.23684210526315788</v>
      </c>
      <c r="O111" s="1">
        <f>SUM(F$74:F111)/$A111</f>
        <v>0.13157894736842105</v>
      </c>
      <c r="P111" s="1">
        <f>SUM(G$74:G111)/$A111</f>
        <v>0.23684210526315788</v>
      </c>
      <c r="R111" s="1">
        <f t="shared" si="100"/>
        <v>0.89473684210526316</v>
      </c>
      <c r="S111" s="1">
        <f t="shared" si="101"/>
        <v>0.13157894736842105</v>
      </c>
      <c r="T111" s="1">
        <f t="shared" si="102"/>
        <v>0.89473684210526316</v>
      </c>
      <c r="U111" s="1">
        <f t="shared" si="103"/>
        <v>0.23684210526315788</v>
      </c>
      <c r="V111" s="1">
        <f t="shared" si="75"/>
        <v>0.13157894736842105</v>
      </c>
      <c r="W111" s="1">
        <f t="shared" si="75"/>
        <v>0.23684210526315788</v>
      </c>
      <c r="Y111" s="1">
        <f>SUMIF(B$74:B111,"=1")/SUMIF(B$74:B$133,"=1")</f>
        <v>0.73913043478260865</v>
      </c>
      <c r="Z111" s="1">
        <f>SUMIF(C$74:C111,"=1")/SUMIF(C$74:C$133,"=1")</f>
        <v>0.7142857142857143</v>
      </c>
      <c r="AA111" s="1">
        <f>SUMIF(D$74:D111,"=1")/SUMIF(D$74:D$133,"=1")</f>
        <v>0.73913043478260865</v>
      </c>
      <c r="AB111" s="1">
        <f>SUMIF(E$74:E111,"=1")/SUMIF(E$74:E$133,"=1")</f>
        <v>0.81818181818181823</v>
      </c>
      <c r="AC111" s="1">
        <f>SUMIF(F$74:F111,"=1")/SUMIF(F$74:F$133,"=1")</f>
        <v>0.7142857142857143</v>
      </c>
      <c r="AD111" s="1">
        <f>SUMIF(G$74:G111,"=1")/SUMIF(G$74:G$133,"=1")</f>
        <v>0.81818181818181823</v>
      </c>
    </row>
    <row r="112" spans="1:38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K112" s="1">
        <f>SUM(B$74:B112)/A112</f>
        <v>0.89743589743589747</v>
      </c>
      <c r="L112" s="1">
        <f>SUM(C$74:C112)/A112</f>
        <v>0.12820512820512819</v>
      </c>
      <c r="M112" s="1">
        <f>SUM(D$74:D112)/$A112</f>
        <v>0.89743589743589747</v>
      </c>
      <c r="N112" s="1">
        <f>SUM(E$74:E112)/$A112</f>
        <v>0.23076923076923078</v>
      </c>
      <c r="O112" s="1">
        <f>SUM(F$74:F112)/$A112</f>
        <v>0.12820512820512819</v>
      </c>
      <c r="P112" s="1">
        <f>SUM(G$74:G112)/$A112</f>
        <v>0.23076923076923078</v>
      </c>
      <c r="R112" s="1">
        <f t="shared" si="100"/>
        <v>0.89743589743589747</v>
      </c>
      <c r="S112" s="1">
        <f t="shared" si="101"/>
        <v>0</v>
      </c>
      <c r="T112" s="1">
        <f t="shared" si="102"/>
        <v>0.89743589743589747</v>
      </c>
      <c r="U112" s="1">
        <f t="shared" si="103"/>
        <v>0</v>
      </c>
      <c r="V112" s="1">
        <f t="shared" si="75"/>
        <v>0</v>
      </c>
      <c r="W112" s="1">
        <f t="shared" si="75"/>
        <v>0</v>
      </c>
      <c r="Y112" s="1">
        <f>SUMIF(B$74:B112,"=1")/SUMIF(B$74:B$133,"=1")</f>
        <v>0.76086956521739135</v>
      </c>
      <c r="Z112" s="1">
        <f>SUMIF(C$74:C112,"=1")/SUMIF(C$74:C$133,"=1")</f>
        <v>0.7142857142857143</v>
      </c>
      <c r="AA112" s="1">
        <f>SUMIF(D$74:D112,"=1")/SUMIF(D$74:D$133,"=1")</f>
        <v>0.76086956521739135</v>
      </c>
      <c r="AB112" s="1">
        <f>SUMIF(E$74:E112,"=1")/SUMIF(E$74:E$133,"=1")</f>
        <v>0.81818181818181823</v>
      </c>
      <c r="AC112" s="1">
        <f>SUMIF(F$74:F112,"=1")/SUMIF(F$74:F$133,"=1")</f>
        <v>0.7142857142857143</v>
      </c>
      <c r="AD112" s="1">
        <f>SUMIF(G$74:G112,"=1")/SUMIF(G$74:G$133,"=1")</f>
        <v>0.81818181818181823</v>
      </c>
    </row>
    <row r="113" spans="1:30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K113" s="1">
        <f>SUM(B$74:B113)/A113</f>
        <v>0.9</v>
      </c>
      <c r="L113" s="1">
        <f>SUM(C$74:C113)/A113</f>
        <v>0.15</v>
      </c>
      <c r="M113" s="1">
        <f>SUM(D$74:D113)/$A113</f>
        <v>0.9</v>
      </c>
      <c r="N113" s="1">
        <f>SUM(E$74:E113)/$A113</f>
        <v>0.25</v>
      </c>
      <c r="O113" s="1">
        <f>SUM(F$74:F113)/$A113</f>
        <v>0.15</v>
      </c>
      <c r="P113" s="1">
        <f>SUM(G$74:G113)/$A113</f>
        <v>0.25</v>
      </c>
      <c r="R113" s="1">
        <f t="shared" si="100"/>
        <v>0.9</v>
      </c>
      <c r="S113" s="1">
        <f t="shared" si="101"/>
        <v>0.15</v>
      </c>
      <c r="T113" s="1">
        <f t="shared" si="102"/>
        <v>0.9</v>
      </c>
      <c r="U113" s="1">
        <f t="shared" si="103"/>
        <v>0.25</v>
      </c>
      <c r="V113" s="1">
        <f t="shared" si="75"/>
        <v>0.15</v>
      </c>
      <c r="W113" s="1">
        <f t="shared" si="75"/>
        <v>0.25</v>
      </c>
      <c r="Y113" s="1">
        <f>SUMIF(B$74:B113,"=1")/SUMIF(B$74:B$133,"=1")</f>
        <v>0.78260869565217395</v>
      </c>
      <c r="Z113" s="1">
        <f>SUMIF(C$74:C113,"=1")/SUMIF(C$74:C$133,"=1")</f>
        <v>0.8571428571428571</v>
      </c>
      <c r="AA113" s="1">
        <f>SUMIF(D$74:D113,"=1")/SUMIF(D$74:D$133,"=1")</f>
        <v>0.78260869565217395</v>
      </c>
      <c r="AB113" s="1">
        <f>SUMIF(E$74:E113,"=1")/SUMIF(E$74:E$133,"=1")</f>
        <v>0.90909090909090906</v>
      </c>
      <c r="AC113" s="1">
        <f>SUMIF(F$74:F113,"=1")/SUMIF(F$74:F$133,"=1")</f>
        <v>0.8571428571428571</v>
      </c>
      <c r="AD113" s="1">
        <f>SUMIF(G$74:G113,"=1")/SUMIF(G$74:G$133,"=1")</f>
        <v>0.90909090909090906</v>
      </c>
    </row>
    <row r="114" spans="1:30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K114" s="1">
        <f>SUM(B$74:B114)/A114</f>
        <v>0.90243902439024393</v>
      </c>
      <c r="L114" s="1">
        <f>SUM(C$74:C114)/A114</f>
        <v>0.14634146341463414</v>
      </c>
      <c r="M114" s="1">
        <f>SUM(D$74:D114)/$A114</f>
        <v>0.90243902439024393</v>
      </c>
      <c r="N114" s="1">
        <f>SUM(E$74:E114)/$A114</f>
        <v>0.24390243902439024</v>
      </c>
      <c r="O114" s="1">
        <f>SUM(F$74:F114)/$A114</f>
        <v>0.14634146341463414</v>
      </c>
      <c r="P114" s="1">
        <f>SUM(G$74:G114)/$A114</f>
        <v>0.24390243902439024</v>
      </c>
      <c r="R114" s="1">
        <f t="shared" si="100"/>
        <v>0.90243902439024393</v>
      </c>
      <c r="S114" s="1">
        <f t="shared" si="101"/>
        <v>0</v>
      </c>
      <c r="T114" s="1">
        <f t="shared" si="102"/>
        <v>0.90243902439024393</v>
      </c>
      <c r="U114" s="1">
        <f t="shared" si="103"/>
        <v>0</v>
      </c>
      <c r="V114" s="1">
        <f t="shared" si="75"/>
        <v>0</v>
      </c>
      <c r="W114" s="1">
        <f t="shared" si="75"/>
        <v>0</v>
      </c>
      <c r="Y114" s="1">
        <f>SUMIF(B$74:B114,"=1")/SUMIF(B$74:B$133,"=1")</f>
        <v>0.80434782608695654</v>
      </c>
      <c r="Z114" s="1">
        <f>SUMIF(C$74:C114,"=1")/SUMIF(C$74:C$133,"=1")</f>
        <v>0.8571428571428571</v>
      </c>
      <c r="AA114" s="1">
        <f>SUMIF(D$74:D114,"=1")/SUMIF(D$74:D$133,"=1")</f>
        <v>0.80434782608695654</v>
      </c>
      <c r="AB114" s="1">
        <f>SUMIF(E$74:E114,"=1")/SUMIF(E$74:E$133,"=1")</f>
        <v>0.90909090909090906</v>
      </c>
      <c r="AC114" s="1">
        <f>SUMIF(F$74:F114,"=1")/SUMIF(F$74:F$133,"=1")</f>
        <v>0.8571428571428571</v>
      </c>
      <c r="AD114" s="1">
        <f>SUMIF(G$74:G114,"=1")/SUMIF(G$74:G$133,"=1")</f>
        <v>0.90909090909090906</v>
      </c>
    </row>
    <row r="115" spans="1:30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K115" s="1">
        <f>SUM(B$74:B115)/A115</f>
        <v>0.90476190476190477</v>
      </c>
      <c r="L115" s="1">
        <f>SUM(C$74:C115)/A115</f>
        <v>0.14285714285714285</v>
      </c>
      <c r="M115" s="1">
        <f>SUM(D$74:D115)/$A115</f>
        <v>0.90476190476190477</v>
      </c>
      <c r="N115" s="1">
        <f>SUM(E$74:E115)/$A115</f>
        <v>0.23809523809523808</v>
      </c>
      <c r="O115" s="1">
        <f>SUM(F$74:F115)/$A115</f>
        <v>0.14285714285714285</v>
      </c>
      <c r="P115" s="1">
        <f>SUM(G$74:G115)/$A115</f>
        <v>0.23809523809523808</v>
      </c>
      <c r="R115" s="1">
        <f t="shared" si="100"/>
        <v>0.90476190476190477</v>
      </c>
      <c r="S115" s="1">
        <f t="shared" si="101"/>
        <v>0</v>
      </c>
      <c r="T115" s="1">
        <f t="shared" si="102"/>
        <v>0.90476190476190477</v>
      </c>
      <c r="U115" s="1">
        <f t="shared" si="103"/>
        <v>0</v>
      </c>
      <c r="V115" s="1">
        <f t="shared" si="75"/>
        <v>0</v>
      </c>
      <c r="W115" s="1">
        <f t="shared" si="75"/>
        <v>0</v>
      </c>
      <c r="Y115" s="1">
        <f>SUMIF(B$74:B115,"=1")/SUMIF(B$74:B$133,"=1")</f>
        <v>0.82608695652173914</v>
      </c>
      <c r="Z115" s="1">
        <f>SUMIF(C$74:C115,"=1")/SUMIF(C$74:C$133,"=1")</f>
        <v>0.8571428571428571</v>
      </c>
      <c r="AA115" s="1">
        <f>SUMIF(D$74:D115,"=1")/SUMIF(D$74:D$133,"=1")</f>
        <v>0.82608695652173914</v>
      </c>
      <c r="AB115" s="1">
        <f>SUMIF(E$74:E115,"=1")/SUMIF(E$74:E$133,"=1")</f>
        <v>0.90909090909090906</v>
      </c>
      <c r="AC115" s="1">
        <f>SUMIF(F$74:F115,"=1")/SUMIF(F$74:F$133,"=1")</f>
        <v>0.8571428571428571</v>
      </c>
      <c r="AD115" s="1">
        <f>SUMIF(G$74:G115,"=1")/SUMIF(G$74:G$133,"=1")</f>
        <v>0.90909090909090906</v>
      </c>
    </row>
    <row r="116" spans="1:30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K116" s="1">
        <f>SUM(B$74:B116)/A116</f>
        <v>0.90697674418604646</v>
      </c>
      <c r="L116" s="1">
        <f>SUM(C$74:C116)/A116</f>
        <v>0.13953488372093023</v>
      </c>
      <c r="M116" s="1">
        <f>SUM(D$74:D116)/$A116</f>
        <v>0.90697674418604646</v>
      </c>
      <c r="N116" s="1">
        <f>SUM(E$74:E116)/$A116</f>
        <v>0.23255813953488372</v>
      </c>
      <c r="O116" s="1">
        <f>SUM(F$74:F116)/$A116</f>
        <v>0.13953488372093023</v>
      </c>
      <c r="P116" s="1">
        <f>SUM(G$74:G116)/$A116</f>
        <v>0.23255813953488372</v>
      </c>
      <c r="R116" s="1">
        <f t="shared" si="100"/>
        <v>0.90697674418604646</v>
      </c>
      <c r="S116" s="1">
        <f t="shared" si="101"/>
        <v>0</v>
      </c>
      <c r="T116" s="1">
        <f t="shared" si="102"/>
        <v>0.90697674418604646</v>
      </c>
      <c r="U116" s="1">
        <f t="shared" si="103"/>
        <v>0</v>
      </c>
      <c r="V116" s="1">
        <f t="shared" si="75"/>
        <v>0</v>
      </c>
      <c r="W116" s="1">
        <f t="shared" si="75"/>
        <v>0</v>
      </c>
      <c r="Y116" s="1">
        <f>SUMIF(B$74:B116,"=1")/SUMIF(B$74:B$133,"=1")</f>
        <v>0.84782608695652173</v>
      </c>
      <c r="Z116" s="1">
        <f>SUMIF(C$74:C116,"=1")/SUMIF(C$74:C$133,"=1")</f>
        <v>0.8571428571428571</v>
      </c>
      <c r="AA116" s="1">
        <f>SUMIF(D$74:D116,"=1")/SUMIF(D$74:D$133,"=1")</f>
        <v>0.84782608695652173</v>
      </c>
      <c r="AB116" s="1">
        <f>SUMIF(E$74:E116,"=1")/SUMIF(E$74:E$133,"=1")</f>
        <v>0.90909090909090906</v>
      </c>
      <c r="AC116" s="1">
        <f>SUMIF(F$74:F116,"=1")/SUMIF(F$74:F$133,"=1")</f>
        <v>0.8571428571428571</v>
      </c>
      <c r="AD116" s="1">
        <f>SUMIF(G$74:G116,"=1")/SUMIF(G$74:G$133,"=1")</f>
        <v>0.90909090909090906</v>
      </c>
    </row>
    <row r="117" spans="1:30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K117" s="1">
        <f>SUM(B$74:B117)/A117</f>
        <v>0.90909090909090906</v>
      </c>
      <c r="L117" s="1">
        <f>SUM(C$74:C117)/A117</f>
        <v>0.13636363636363635</v>
      </c>
      <c r="M117" s="1">
        <f>SUM(D$74:D117)/$A117</f>
        <v>0.90909090909090906</v>
      </c>
      <c r="N117" s="1">
        <f>SUM(E$74:E117)/$A117</f>
        <v>0.22727272727272727</v>
      </c>
      <c r="O117" s="1">
        <f>SUM(F$74:F117)/$A117</f>
        <v>0.13636363636363635</v>
      </c>
      <c r="P117" s="1">
        <f>SUM(G$74:G117)/$A117</f>
        <v>0.22727272727272727</v>
      </c>
      <c r="R117" s="1">
        <f t="shared" si="100"/>
        <v>0.90909090909090906</v>
      </c>
      <c r="S117" s="1">
        <f t="shared" si="101"/>
        <v>0</v>
      </c>
      <c r="T117" s="1">
        <f t="shared" si="102"/>
        <v>0.90909090909090906</v>
      </c>
      <c r="U117" s="1">
        <f t="shared" si="103"/>
        <v>0</v>
      </c>
      <c r="V117" s="1">
        <f t="shared" si="75"/>
        <v>0</v>
      </c>
      <c r="W117" s="1">
        <f t="shared" si="75"/>
        <v>0</v>
      </c>
      <c r="Y117" s="1">
        <f>SUMIF(B$74:B117,"=1")/SUMIF(B$74:B$133,"=1")</f>
        <v>0.86956521739130432</v>
      </c>
      <c r="Z117" s="1">
        <f>SUMIF(C$74:C117,"=1")/SUMIF(C$74:C$133,"=1")</f>
        <v>0.8571428571428571</v>
      </c>
      <c r="AA117" s="1">
        <f>SUMIF(D$74:D117,"=1")/SUMIF(D$74:D$133,"=1")</f>
        <v>0.86956521739130432</v>
      </c>
      <c r="AB117" s="1">
        <f>SUMIF(E$74:E117,"=1")/SUMIF(E$74:E$133,"=1")</f>
        <v>0.90909090909090906</v>
      </c>
      <c r="AC117" s="1">
        <f>SUMIF(F$74:F117,"=1")/SUMIF(F$74:F$133,"=1")</f>
        <v>0.8571428571428571</v>
      </c>
      <c r="AD117" s="1">
        <f>SUMIF(G$74:G117,"=1")/SUMIF(G$74:G$133,"=1")</f>
        <v>0.90909090909090906</v>
      </c>
    </row>
    <row r="118" spans="1:30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K118" s="1">
        <f>SUM(B$74:B118)/A118</f>
        <v>0.91111111111111109</v>
      </c>
      <c r="L118" s="1">
        <f>SUM(C$74:C118)/A118</f>
        <v>0.13333333333333333</v>
      </c>
      <c r="M118" s="1">
        <f>SUM(D$74:D118)/$A118</f>
        <v>0.91111111111111109</v>
      </c>
      <c r="N118" s="1">
        <f>SUM(E$74:E118)/$A118</f>
        <v>0.22222222222222221</v>
      </c>
      <c r="O118" s="1">
        <f>SUM(F$74:F118)/$A118</f>
        <v>0.13333333333333333</v>
      </c>
      <c r="P118" s="1">
        <f>SUM(G$74:G118)/$A118</f>
        <v>0.22222222222222221</v>
      </c>
      <c r="R118" s="1">
        <f t="shared" si="100"/>
        <v>0.91111111111111109</v>
      </c>
      <c r="S118" s="1">
        <f t="shared" si="101"/>
        <v>0</v>
      </c>
      <c r="T118" s="1">
        <f t="shared" si="102"/>
        <v>0.91111111111111109</v>
      </c>
      <c r="U118" s="1">
        <f t="shared" si="103"/>
        <v>0</v>
      </c>
      <c r="V118" s="1">
        <f t="shared" si="75"/>
        <v>0</v>
      </c>
      <c r="W118" s="1">
        <f t="shared" si="75"/>
        <v>0</v>
      </c>
      <c r="Y118" s="1">
        <f>SUMIF(B$74:B118,"=1")/SUMIF(B$74:B$133,"=1")</f>
        <v>0.89130434782608692</v>
      </c>
      <c r="Z118" s="1">
        <f>SUMIF(C$74:C118,"=1")/SUMIF(C$74:C$133,"=1")</f>
        <v>0.8571428571428571</v>
      </c>
      <c r="AA118" s="1">
        <f>SUMIF(D$74:D118,"=1")/SUMIF(D$74:D$133,"=1")</f>
        <v>0.89130434782608692</v>
      </c>
      <c r="AB118" s="1">
        <f>SUMIF(E$74:E118,"=1")/SUMIF(E$74:E$133,"=1")</f>
        <v>0.90909090909090906</v>
      </c>
      <c r="AC118" s="1">
        <f>SUMIF(F$74:F118,"=1")/SUMIF(F$74:F$133,"=1")</f>
        <v>0.8571428571428571</v>
      </c>
      <c r="AD118" s="1">
        <f>SUMIF(G$74:G118,"=1")/SUMIF(G$74:G$133,"=1")</f>
        <v>0.90909090909090906</v>
      </c>
    </row>
    <row r="119" spans="1:30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K119" s="1">
        <f>SUM(B$74:B119)/A119</f>
        <v>0.89130434782608692</v>
      </c>
      <c r="L119" s="1">
        <f>SUM(C$74:C119)/A119</f>
        <v>0.13043478260869565</v>
      </c>
      <c r="M119" s="1">
        <f>SUM(D$74:D119)/$A119</f>
        <v>0.89130434782608692</v>
      </c>
      <c r="N119" s="1">
        <f>SUM(E$74:E119)/$A119</f>
        <v>0.21739130434782608</v>
      </c>
      <c r="O119" s="1">
        <f>SUM(F$74:F119)/$A119</f>
        <v>0.13043478260869565</v>
      </c>
      <c r="P119" s="1">
        <f>SUM(G$74:G119)/$A119</f>
        <v>0.21739130434782608</v>
      </c>
      <c r="R119" s="1">
        <f t="shared" si="100"/>
        <v>0</v>
      </c>
      <c r="S119" s="1">
        <f t="shared" si="101"/>
        <v>0</v>
      </c>
      <c r="T119" s="1">
        <f t="shared" si="102"/>
        <v>0</v>
      </c>
      <c r="U119" s="1">
        <f t="shared" si="103"/>
        <v>0</v>
      </c>
      <c r="V119" s="1">
        <f t="shared" si="75"/>
        <v>0</v>
      </c>
      <c r="W119" s="1">
        <f t="shared" si="75"/>
        <v>0</v>
      </c>
      <c r="Y119" s="1">
        <f>SUMIF(B$74:B119,"=1")/SUMIF(B$74:B$133,"=1")</f>
        <v>0.89130434782608692</v>
      </c>
      <c r="Z119" s="1">
        <f>SUMIF(C$74:C119,"=1")/SUMIF(C$74:C$133,"=1")</f>
        <v>0.8571428571428571</v>
      </c>
      <c r="AA119" s="1">
        <f>SUMIF(D$74:D119,"=1")/SUMIF(D$74:D$133,"=1")</f>
        <v>0.89130434782608692</v>
      </c>
      <c r="AB119" s="1">
        <f>SUMIF(E$74:E119,"=1")/SUMIF(E$74:E$133,"=1")</f>
        <v>0.90909090909090906</v>
      </c>
      <c r="AC119" s="1">
        <f>SUMIF(F$74:F119,"=1")/SUMIF(F$74:F$133,"=1")</f>
        <v>0.8571428571428571</v>
      </c>
      <c r="AD119" s="1">
        <f>SUMIF(G$74:G119,"=1")/SUMIF(G$74:G$133,"=1")</f>
        <v>0.90909090909090906</v>
      </c>
    </row>
    <row r="120" spans="1:30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K120" s="1">
        <f>SUM(B$74:B120)/A120</f>
        <v>0.8936170212765957</v>
      </c>
      <c r="L120" s="1">
        <f>SUM(C$74:C120)/A120</f>
        <v>0.1276595744680851</v>
      </c>
      <c r="M120" s="1">
        <f>SUM(D$74:D120)/$A120</f>
        <v>0.8936170212765957</v>
      </c>
      <c r="N120" s="1">
        <f>SUM(E$74:E120)/$A120</f>
        <v>0.21276595744680851</v>
      </c>
      <c r="O120" s="1">
        <f>SUM(F$74:F120)/$A120</f>
        <v>0.1276595744680851</v>
      </c>
      <c r="P120" s="1">
        <f>SUM(G$74:G120)/$A120</f>
        <v>0.21276595744680851</v>
      </c>
      <c r="R120" s="1">
        <f t="shared" si="100"/>
        <v>0.8936170212765957</v>
      </c>
      <c r="S120" s="1">
        <f t="shared" si="101"/>
        <v>0</v>
      </c>
      <c r="T120" s="1">
        <f t="shared" si="102"/>
        <v>0.8936170212765957</v>
      </c>
      <c r="U120" s="1">
        <f t="shared" si="103"/>
        <v>0</v>
      </c>
      <c r="V120" s="1">
        <f t="shared" si="75"/>
        <v>0</v>
      </c>
      <c r="W120" s="1">
        <f t="shared" si="75"/>
        <v>0</v>
      </c>
      <c r="Y120" s="1">
        <f>SUMIF(B$74:B120,"=1")/SUMIF(B$74:B$133,"=1")</f>
        <v>0.91304347826086951</v>
      </c>
      <c r="Z120" s="1">
        <f>SUMIF(C$74:C120,"=1")/SUMIF(C$74:C$133,"=1")</f>
        <v>0.8571428571428571</v>
      </c>
      <c r="AA120" s="1">
        <f>SUMIF(D$74:D120,"=1")/SUMIF(D$74:D$133,"=1")</f>
        <v>0.91304347826086951</v>
      </c>
      <c r="AB120" s="1">
        <f>SUMIF(E$74:E120,"=1")/SUMIF(E$74:E$133,"=1")</f>
        <v>0.90909090909090906</v>
      </c>
      <c r="AC120" s="1">
        <f>SUMIF(F$74:F120,"=1")/SUMIF(F$74:F$133,"=1")</f>
        <v>0.8571428571428571</v>
      </c>
      <c r="AD120" s="1">
        <f>SUMIF(G$74:G120,"=1")/SUMIF(G$74:G$133,"=1")</f>
        <v>0.90909090909090906</v>
      </c>
    </row>
    <row r="121" spans="1:30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K121" s="1">
        <f>SUM(B$74:B121)/A121</f>
        <v>0.875</v>
      </c>
      <c r="L121" s="1">
        <f>SUM(C$74:C121)/A121</f>
        <v>0.125</v>
      </c>
      <c r="M121" s="1">
        <f>SUM(D$74:D121)/$A121</f>
        <v>0.875</v>
      </c>
      <c r="N121" s="1">
        <f>SUM(E$74:E121)/$A121</f>
        <v>0.20833333333333334</v>
      </c>
      <c r="O121" s="1">
        <f>SUM(F$74:F121)/$A121</f>
        <v>0.125</v>
      </c>
      <c r="P121" s="1">
        <f>SUM(G$74:G121)/$A121</f>
        <v>0.20833333333333334</v>
      </c>
      <c r="R121" s="1">
        <f t="shared" si="100"/>
        <v>0</v>
      </c>
      <c r="S121" s="1">
        <f t="shared" si="101"/>
        <v>0</v>
      </c>
      <c r="T121" s="1">
        <f t="shared" si="102"/>
        <v>0</v>
      </c>
      <c r="U121" s="1">
        <f t="shared" si="103"/>
        <v>0</v>
      </c>
      <c r="V121" s="1">
        <f t="shared" si="75"/>
        <v>0</v>
      </c>
      <c r="W121" s="1">
        <f t="shared" si="75"/>
        <v>0</v>
      </c>
      <c r="Y121" s="1">
        <f>SUMIF(B$74:B121,"=1")/SUMIF(B$74:B$133,"=1")</f>
        <v>0.91304347826086951</v>
      </c>
      <c r="Z121" s="1">
        <f>SUMIF(C$74:C121,"=1")/SUMIF(C$74:C$133,"=1")</f>
        <v>0.8571428571428571</v>
      </c>
      <c r="AA121" s="1">
        <f>SUMIF(D$74:D121,"=1")/SUMIF(D$74:D$133,"=1")</f>
        <v>0.91304347826086951</v>
      </c>
      <c r="AB121" s="1">
        <f>SUMIF(E$74:E121,"=1")/SUMIF(E$74:E$133,"=1")</f>
        <v>0.90909090909090906</v>
      </c>
      <c r="AC121" s="1">
        <f>SUMIF(F$74:F121,"=1")/SUMIF(F$74:F$133,"=1")</f>
        <v>0.8571428571428571</v>
      </c>
      <c r="AD121" s="1">
        <f>SUMIF(G$74:G121,"=1")/SUMIF(G$74:G$133,"=1")</f>
        <v>0.90909090909090906</v>
      </c>
    </row>
    <row r="122" spans="1:30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K122" s="1">
        <f>SUM(B$74:B122)/A122</f>
        <v>0.8571428571428571</v>
      </c>
      <c r="L122" s="1">
        <f>SUM(C$74:C122)/A122</f>
        <v>0.12244897959183673</v>
      </c>
      <c r="M122" s="1">
        <f>SUM(D$74:D122)/$A122</f>
        <v>0.8571428571428571</v>
      </c>
      <c r="N122" s="1">
        <f>SUM(E$74:E122)/$A122</f>
        <v>0.20408163265306123</v>
      </c>
      <c r="O122" s="1">
        <f>SUM(F$74:F122)/$A122</f>
        <v>0.12244897959183673</v>
      </c>
      <c r="P122" s="1">
        <f>SUM(G$74:G122)/$A122</f>
        <v>0.20408163265306123</v>
      </c>
      <c r="R122" s="1">
        <f t="shared" si="100"/>
        <v>0</v>
      </c>
      <c r="S122" s="1">
        <f t="shared" si="101"/>
        <v>0</v>
      </c>
      <c r="T122" s="1">
        <f t="shared" si="102"/>
        <v>0</v>
      </c>
      <c r="U122" s="1">
        <f t="shared" si="103"/>
        <v>0</v>
      </c>
      <c r="V122" s="1">
        <f t="shared" si="75"/>
        <v>0</v>
      </c>
      <c r="W122" s="1">
        <f t="shared" si="75"/>
        <v>0</v>
      </c>
      <c r="Y122" s="1">
        <f>SUMIF(B$74:B122,"=1")/SUMIF(B$74:B$133,"=1")</f>
        <v>0.91304347826086951</v>
      </c>
      <c r="Z122" s="1">
        <f>SUMIF(C$74:C122,"=1")/SUMIF(C$74:C$133,"=1")</f>
        <v>0.8571428571428571</v>
      </c>
      <c r="AA122" s="1">
        <f>SUMIF(D$74:D122,"=1")/SUMIF(D$74:D$133,"=1")</f>
        <v>0.91304347826086951</v>
      </c>
      <c r="AB122" s="1">
        <f>SUMIF(E$74:E122,"=1")/SUMIF(E$74:E$133,"=1")</f>
        <v>0.90909090909090906</v>
      </c>
      <c r="AC122" s="1">
        <f>SUMIF(F$74:F122,"=1")/SUMIF(F$74:F$133,"=1")</f>
        <v>0.8571428571428571</v>
      </c>
      <c r="AD122" s="1">
        <f>SUMIF(G$74:G122,"=1")/SUMIF(G$74:G$133,"=1")</f>
        <v>0.90909090909090906</v>
      </c>
    </row>
    <row r="123" spans="1:30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K123" s="1">
        <f>SUM(B$74:B123)/A123</f>
        <v>0.84</v>
      </c>
      <c r="L123" s="1">
        <f>SUM(C$74:C123)/A123</f>
        <v>0.12</v>
      </c>
      <c r="M123" s="1">
        <f>SUM(D$74:D123)/$A123</f>
        <v>0.84</v>
      </c>
      <c r="N123" s="1">
        <f>SUM(E$74:E123)/$A123</f>
        <v>0.2</v>
      </c>
      <c r="O123" s="1">
        <f>SUM(F$74:F123)/$A123</f>
        <v>0.12</v>
      </c>
      <c r="P123" s="1">
        <f>SUM(G$74:G123)/$A123</f>
        <v>0.2</v>
      </c>
      <c r="R123" s="1">
        <f t="shared" si="100"/>
        <v>0</v>
      </c>
      <c r="S123" s="1">
        <f t="shared" si="101"/>
        <v>0</v>
      </c>
      <c r="T123" s="1">
        <f t="shared" si="102"/>
        <v>0</v>
      </c>
      <c r="U123" s="1">
        <f t="shared" si="103"/>
        <v>0</v>
      </c>
      <c r="V123" s="1">
        <f t="shared" si="75"/>
        <v>0</v>
      </c>
      <c r="W123" s="1">
        <f t="shared" si="75"/>
        <v>0</v>
      </c>
      <c r="Y123" s="1">
        <f>SUMIF(B$74:B123,"=1")/SUMIF(B$74:B$133,"=1")</f>
        <v>0.91304347826086951</v>
      </c>
      <c r="Z123" s="1">
        <f>SUMIF(C$74:C123,"=1")/SUMIF(C$74:C$133,"=1")</f>
        <v>0.8571428571428571</v>
      </c>
      <c r="AA123" s="1">
        <f>SUMIF(D$74:D123,"=1")/SUMIF(D$74:D$133,"=1")</f>
        <v>0.91304347826086951</v>
      </c>
      <c r="AB123" s="1">
        <f>SUMIF(E$74:E123,"=1")/SUMIF(E$74:E$133,"=1")</f>
        <v>0.90909090909090906</v>
      </c>
      <c r="AC123" s="1">
        <f>SUMIF(F$74:F123,"=1")/SUMIF(F$74:F$133,"=1")</f>
        <v>0.8571428571428571</v>
      </c>
      <c r="AD123" s="1">
        <f>SUMIF(G$74:G123,"=1")/SUMIF(G$74:G$133,"=1")</f>
        <v>0.90909090909090906</v>
      </c>
    </row>
    <row r="124" spans="1:30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K124" s="1">
        <f>SUM(B$74:B124)/A124</f>
        <v>0.82352941176470584</v>
      </c>
      <c r="L124" s="1">
        <f>SUM(C$74:C124)/A124</f>
        <v>0.11764705882352941</v>
      </c>
      <c r="M124" s="1">
        <f>SUM(D$74:D124)/$A124</f>
        <v>0.82352941176470584</v>
      </c>
      <c r="N124" s="1">
        <f>SUM(E$74:E124)/$A124</f>
        <v>0.19607843137254902</v>
      </c>
      <c r="O124" s="1">
        <f>SUM(F$74:F124)/$A124</f>
        <v>0.11764705882352941</v>
      </c>
      <c r="P124" s="1">
        <f>SUM(G$74:G124)/$A124</f>
        <v>0.19607843137254902</v>
      </c>
      <c r="R124" s="1">
        <f t="shared" si="100"/>
        <v>0</v>
      </c>
      <c r="S124" s="1">
        <f t="shared" si="101"/>
        <v>0</v>
      </c>
      <c r="T124" s="1">
        <f t="shared" si="102"/>
        <v>0</v>
      </c>
      <c r="U124" s="1">
        <f t="shared" si="103"/>
        <v>0</v>
      </c>
      <c r="V124" s="1">
        <f t="shared" si="75"/>
        <v>0</v>
      </c>
      <c r="W124" s="1">
        <f t="shared" si="75"/>
        <v>0</v>
      </c>
      <c r="Y124" s="1">
        <f>SUMIF(B$74:B124,"=1")/SUMIF(B$74:B$133,"=1")</f>
        <v>0.91304347826086951</v>
      </c>
      <c r="Z124" s="1">
        <f>SUMIF(C$74:C124,"=1")/SUMIF(C$74:C$133,"=1")</f>
        <v>0.8571428571428571</v>
      </c>
      <c r="AA124" s="1">
        <f>SUMIF(D$74:D124,"=1")/SUMIF(D$74:D$133,"=1")</f>
        <v>0.91304347826086951</v>
      </c>
      <c r="AB124" s="1">
        <f>SUMIF(E$74:E124,"=1")/SUMIF(E$74:E$133,"=1")</f>
        <v>0.90909090909090906</v>
      </c>
      <c r="AC124" s="1">
        <f>SUMIF(F$74:F124,"=1")/SUMIF(F$74:F$133,"=1")</f>
        <v>0.8571428571428571</v>
      </c>
      <c r="AD124" s="1">
        <f>SUMIF(G$74:G124,"=1")/SUMIF(G$74:G$133,"=1")</f>
        <v>0.90909090909090906</v>
      </c>
    </row>
    <row r="125" spans="1:30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K125" s="1">
        <f>SUM(B$74:B125)/A125</f>
        <v>0.80769230769230771</v>
      </c>
      <c r="L125" s="1">
        <f>SUM(C$74:C125)/A125</f>
        <v>0.11538461538461539</v>
      </c>
      <c r="M125" s="1">
        <f>SUM(D$74:D125)/$A125</f>
        <v>0.80769230769230771</v>
      </c>
      <c r="N125" s="1">
        <f>SUM(E$74:E125)/$A125</f>
        <v>0.19230769230769232</v>
      </c>
      <c r="O125" s="1">
        <f>SUM(F$74:F125)/$A125</f>
        <v>0.11538461538461539</v>
      </c>
      <c r="P125" s="1">
        <f>SUM(G$74:G125)/$A125</f>
        <v>0.19230769230769232</v>
      </c>
      <c r="R125" s="1">
        <f t="shared" si="100"/>
        <v>0</v>
      </c>
      <c r="S125" s="1">
        <f t="shared" si="101"/>
        <v>0</v>
      </c>
      <c r="T125" s="1">
        <f t="shared" si="102"/>
        <v>0</v>
      </c>
      <c r="U125" s="1">
        <f t="shared" si="103"/>
        <v>0</v>
      </c>
      <c r="V125" s="1">
        <f t="shared" si="75"/>
        <v>0</v>
      </c>
      <c r="W125" s="1">
        <f t="shared" si="75"/>
        <v>0</v>
      </c>
      <c r="Y125" s="1">
        <f>SUMIF(B$74:B125,"=1")/SUMIF(B$74:B$133,"=1")</f>
        <v>0.91304347826086951</v>
      </c>
      <c r="Z125" s="1">
        <f>SUMIF(C$74:C125,"=1")/SUMIF(C$74:C$133,"=1")</f>
        <v>0.8571428571428571</v>
      </c>
      <c r="AA125" s="1">
        <f>SUMIF(D$74:D125,"=1")/SUMIF(D$74:D$133,"=1")</f>
        <v>0.91304347826086951</v>
      </c>
      <c r="AB125" s="1">
        <f>SUMIF(E$74:E125,"=1")/SUMIF(E$74:E$133,"=1")</f>
        <v>0.90909090909090906</v>
      </c>
      <c r="AC125" s="1">
        <f>SUMIF(F$74:F125,"=1")/SUMIF(F$74:F$133,"=1")</f>
        <v>0.8571428571428571</v>
      </c>
      <c r="AD125" s="1">
        <f>SUMIF(G$74:G125,"=1")/SUMIF(G$74:G$133,"=1")</f>
        <v>0.90909090909090906</v>
      </c>
    </row>
    <row r="126" spans="1:30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K126" s="1">
        <f>SUM(B$74:B126)/A126</f>
        <v>0.79245283018867929</v>
      </c>
      <c r="L126" s="1">
        <f>SUM(C$74:C126)/A126</f>
        <v>0.11320754716981132</v>
      </c>
      <c r="M126" s="1">
        <f>SUM(D$74:D126)/$A126</f>
        <v>0.79245283018867929</v>
      </c>
      <c r="N126" s="1">
        <f>SUM(E$74:E126)/$A126</f>
        <v>0.18867924528301888</v>
      </c>
      <c r="O126" s="1">
        <f>SUM(F$74:F126)/$A126</f>
        <v>0.11320754716981132</v>
      </c>
      <c r="P126" s="1">
        <f>SUM(G$74:G126)/$A126</f>
        <v>0.18867924528301888</v>
      </c>
      <c r="R126" s="1">
        <f t="shared" si="100"/>
        <v>0</v>
      </c>
      <c r="S126" s="1">
        <f t="shared" si="101"/>
        <v>0</v>
      </c>
      <c r="T126" s="1">
        <f t="shared" si="102"/>
        <v>0</v>
      </c>
      <c r="U126" s="1">
        <f t="shared" si="103"/>
        <v>0</v>
      </c>
      <c r="V126" s="1">
        <f t="shared" si="75"/>
        <v>0</v>
      </c>
      <c r="W126" s="1">
        <f t="shared" si="75"/>
        <v>0</v>
      </c>
      <c r="Y126" s="1">
        <f>SUMIF(B$74:B126,"=1")/SUMIF(B$74:B$133,"=1")</f>
        <v>0.91304347826086951</v>
      </c>
      <c r="Z126" s="1">
        <f>SUMIF(C$74:C126,"=1")/SUMIF(C$74:C$133,"=1")</f>
        <v>0.8571428571428571</v>
      </c>
      <c r="AA126" s="1">
        <f>SUMIF(D$74:D126,"=1")/SUMIF(D$74:D$133,"=1")</f>
        <v>0.91304347826086951</v>
      </c>
      <c r="AB126" s="1">
        <f>SUMIF(E$74:E126,"=1")/SUMIF(E$74:E$133,"=1")</f>
        <v>0.90909090909090906</v>
      </c>
      <c r="AC126" s="1">
        <f>SUMIF(F$74:F126,"=1")/SUMIF(F$74:F$133,"=1")</f>
        <v>0.8571428571428571</v>
      </c>
      <c r="AD126" s="1">
        <f>SUMIF(G$74:G126,"=1")/SUMIF(G$74:G$133,"=1")</f>
        <v>0.90909090909090906</v>
      </c>
    </row>
    <row r="127" spans="1:30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K127" s="1">
        <f>SUM(B$74:B127)/A127</f>
        <v>0.79629629629629628</v>
      </c>
      <c r="L127" s="1">
        <f>SUM(C$74:C127)/A127</f>
        <v>0.1111111111111111</v>
      </c>
      <c r="M127" s="1">
        <f>SUM(D$74:D127)/$A127</f>
        <v>0.79629629629629628</v>
      </c>
      <c r="N127" s="1">
        <f>SUM(E$74:E127)/$A127</f>
        <v>0.18518518518518517</v>
      </c>
      <c r="O127" s="1">
        <f>SUM(F$74:F127)/$A127</f>
        <v>0.1111111111111111</v>
      </c>
      <c r="P127" s="1">
        <f>SUM(G$74:G127)/$A127</f>
        <v>0.18518518518518517</v>
      </c>
      <c r="R127" s="1">
        <f t="shared" si="100"/>
        <v>0.79629629629629628</v>
      </c>
      <c r="S127" s="1">
        <f t="shared" si="101"/>
        <v>0</v>
      </c>
      <c r="T127" s="1">
        <f t="shared" si="102"/>
        <v>0.79629629629629628</v>
      </c>
      <c r="U127" s="1">
        <f t="shared" si="103"/>
        <v>0</v>
      </c>
      <c r="V127" s="1">
        <f t="shared" si="75"/>
        <v>0</v>
      </c>
      <c r="W127" s="1">
        <f t="shared" si="75"/>
        <v>0</v>
      </c>
      <c r="Y127" s="1">
        <f>SUMIF(B$74:B127,"=1")/SUMIF(B$74:B$133,"=1")</f>
        <v>0.93478260869565222</v>
      </c>
      <c r="Z127" s="1">
        <f>SUMIF(C$74:C127,"=1")/SUMIF(C$74:C$133,"=1")</f>
        <v>0.8571428571428571</v>
      </c>
      <c r="AA127" s="1">
        <f>SUMIF(D$74:D127,"=1")/SUMIF(D$74:D$133,"=1")</f>
        <v>0.93478260869565222</v>
      </c>
      <c r="AB127" s="1">
        <f>SUMIF(E$74:E127,"=1")/SUMIF(E$74:E$133,"=1")</f>
        <v>0.90909090909090906</v>
      </c>
      <c r="AC127" s="1">
        <f>SUMIF(F$74:F127,"=1")/SUMIF(F$74:F$133,"=1")</f>
        <v>0.8571428571428571</v>
      </c>
      <c r="AD127" s="1">
        <f>SUMIF(G$74:G127,"=1")/SUMIF(G$74:G$133,"=1")</f>
        <v>0.90909090909090906</v>
      </c>
    </row>
    <row r="128" spans="1:30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K128" s="1">
        <f>SUM(B$74:B128)/A128</f>
        <v>0.78181818181818186</v>
      </c>
      <c r="L128" s="1">
        <f>SUM(C$74:C128)/A128</f>
        <v>0.10909090909090909</v>
      </c>
      <c r="M128" s="1">
        <f>SUM(D$74:D128)/$A128</f>
        <v>0.78181818181818186</v>
      </c>
      <c r="N128" s="1">
        <f>SUM(E$74:E128)/$A128</f>
        <v>0.18181818181818182</v>
      </c>
      <c r="O128" s="1">
        <f>SUM(F$74:F128)/$A128</f>
        <v>0.10909090909090909</v>
      </c>
      <c r="P128" s="1">
        <f>SUM(G$74:G128)/$A128</f>
        <v>0.18181818181818182</v>
      </c>
      <c r="R128" s="1">
        <f t="shared" si="100"/>
        <v>0</v>
      </c>
      <c r="S128" s="1">
        <f t="shared" si="101"/>
        <v>0</v>
      </c>
      <c r="T128" s="1">
        <f t="shared" si="102"/>
        <v>0</v>
      </c>
      <c r="U128" s="1">
        <f t="shared" si="103"/>
        <v>0</v>
      </c>
      <c r="V128" s="1">
        <f t="shared" si="75"/>
        <v>0</v>
      </c>
      <c r="W128" s="1">
        <f t="shared" si="75"/>
        <v>0</v>
      </c>
      <c r="Y128" s="1">
        <f>SUMIF(B$74:B128,"=1")/SUMIF(B$74:B$133,"=1")</f>
        <v>0.93478260869565222</v>
      </c>
      <c r="Z128" s="1">
        <f>SUMIF(C$74:C128,"=1")/SUMIF(C$74:C$133,"=1")</f>
        <v>0.8571428571428571</v>
      </c>
      <c r="AA128" s="1">
        <f>SUMIF(D$74:D128,"=1")/SUMIF(D$74:D$133,"=1")</f>
        <v>0.93478260869565222</v>
      </c>
      <c r="AB128" s="1">
        <f>SUMIF(E$74:E128,"=1")/SUMIF(E$74:E$133,"=1")</f>
        <v>0.90909090909090906</v>
      </c>
      <c r="AC128" s="1">
        <f>SUMIF(F$74:F128,"=1")/SUMIF(F$74:F$133,"=1")</f>
        <v>0.8571428571428571</v>
      </c>
      <c r="AD128" s="1">
        <f>SUMIF(G$74:G128,"=1")/SUMIF(G$74:G$133,"=1")</f>
        <v>0.90909090909090906</v>
      </c>
    </row>
    <row r="129" spans="1:38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K129" s="1">
        <f>SUM(B$74:B129)/A129</f>
        <v>0.7857142857142857</v>
      </c>
      <c r="L129" s="1">
        <f>SUM(C$74:C129)/A129</f>
        <v>0.10714285714285714</v>
      </c>
      <c r="M129" s="1">
        <f>SUM(D$74:D129)/$A129</f>
        <v>0.7857142857142857</v>
      </c>
      <c r="N129" s="1">
        <f>SUM(E$74:E129)/$A129</f>
        <v>0.17857142857142858</v>
      </c>
      <c r="O129" s="1">
        <f>SUM(F$74:F129)/$A129</f>
        <v>0.10714285714285714</v>
      </c>
      <c r="P129" s="1">
        <f>SUM(G$74:G129)/$A129</f>
        <v>0.17857142857142858</v>
      </c>
      <c r="R129" s="1">
        <f t="shared" si="100"/>
        <v>0.7857142857142857</v>
      </c>
      <c r="S129" s="1">
        <f t="shared" si="101"/>
        <v>0</v>
      </c>
      <c r="T129" s="1">
        <f t="shared" si="102"/>
        <v>0.7857142857142857</v>
      </c>
      <c r="U129" s="1">
        <f t="shared" si="103"/>
        <v>0</v>
      </c>
      <c r="V129" s="1">
        <f t="shared" si="75"/>
        <v>0</v>
      </c>
      <c r="W129" s="1">
        <f t="shared" si="75"/>
        <v>0</v>
      </c>
      <c r="Y129" s="1">
        <f>SUMIF(B$74:B129,"=1")/SUMIF(B$74:B$133,"=1")</f>
        <v>0.95652173913043481</v>
      </c>
      <c r="Z129" s="1">
        <f>SUMIF(C$74:C129,"=1")/SUMIF(C$74:C$133,"=1")</f>
        <v>0.8571428571428571</v>
      </c>
      <c r="AA129" s="1">
        <f>SUMIF(D$74:D129,"=1")/SUMIF(D$74:D$133,"=1")</f>
        <v>0.95652173913043481</v>
      </c>
      <c r="AB129" s="1">
        <f>SUMIF(E$74:E129,"=1")/SUMIF(E$74:E$133,"=1")</f>
        <v>0.90909090909090906</v>
      </c>
      <c r="AC129" s="1">
        <f>SUMIF(F$74:F129,"=1")/SUMIF(F$74:F$133,"=1")</f>
        <v>0.8571428571428571</v>
      </c>
      <c r="AD129" s="1">
        <f>SUMIF(G$74:G129,"=1")/SUMIF(G$74:G$133,"=1")</f>
        <v>0.90909090909090906</v>
      </c>
    </row>
    <row r="130" spans="1:38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K130" s="1">
        <f>SUM(B$74:B130)/A130</f>
        <v>0.77192982456140347</v>
      </c>
      <c r="L130" s="1">
        <f>SUM(C$74:C130)/A130</f>
        <v>0.10526315789473684</v>
      </c>
      <c r="M130" s="1">
        <f>SUM(D$74:D130)/$A130</f>
        <v>0.77192982456140347</v>
      </c>
      <c r="N130" s="1">
        <f>SUM(E$74:E130)/$A130</f>
        <v>0.17543859649122806</v>
      </c>
      <c r="O130" s="1">
        <f>SUM(F$74:F130)/$A130</f>
        <v>0.10526315789473684</v>
      </c>
      <c r="P130" s="1">
        <f>SUM(G$74:G130)/$A130</f>
        <v>0.17543859649122806</v>
      </c>
      <c r="R130" s="1">
        <f t="shared" si="100"/>
        <v>0</v>
      </c>
      <c r="S130" s="1">
        <f t="shared" si="101"/>
        <v>0</v>
      </c>
      <c r="T130" s="1">
        <f t="shared" si="102"/>
        <v>0</v>
      </c>
      <c r="U130" s="1">
        <f t="shared" si="103"/>
        <v>0</v>
      </c>
      <c r="V130" s="1">
        <f t="shared" si="75"/>
        <v>0</v>
      </c>
      <c r="W130" s="1">
        <f t="shared" si="75"/>
        <v>0</v>
      </c>
      <c r="Y130" s="1">
        <f>SUMIF(B$74:B130,"=1")/SUMIF(B$74:B$133,"=1")</f>
        <v>0.95652173913043481</v>
      </c>
      <c r="Z130" s="1">
        <f>SUMIF(C$74:C130,"=1")/SUMIF(C$74:C$133,"=1")</f>
        <v>0.8571428571428571</v>
      </c>
      <c r="AA130" s="1">
        <f>SUMIF(D$74:D130,"=1")/SUMIF(D$74:D$133,"=1")</f>
        <v>0.95652173913043481</v>
      </c>
      <c r="AB130" s="1">
        <f>SUMIF(E$74:E130,"=1")/SUMIF(E$74:E$133,"=1")</f>
        <v>0.90909090909090906</v>
      </c>
      <c r="AC130" s="1">
        <f>SUMIF(F$74:F130,"=1")/SUMIF(F$74:F$133,"=1")</f>
        <v>0.8571428571428571</v>
      </c>
      <c r="AD130" s="1">
        <f>SUMIF(G$74:G130,"=1")/SUMIF(G$74:G$133,"=1")</f>
        <v>0.90909090909090906</v>
      </c>
    </row>
    <row r="131" spans="1:38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K131" s="1">
        <f>SUM(B$74:B131)/A131</f>
        <v>0.75862068965517238</v>
      </c>
      <c r="L131" s="1">
        <f>SUM(C$74:C131)/A131</f>
        <v>0.10344827586206896</v>
      </c>
      <c r="M131" s="1">
        <f>SUM(D$74:D131)/$A131</f>
        <v>0.75862068965517238</v>
      </c>
      <c r="N131" s="1">
        <f>SUM(E$74:E131)/$A131</f>
        <v>0.17241379310344829</v>
      </c>
      <c r="O131" s="1">
        <f>SUM(F$74:F131)/$A131</f>
        <v>0.10344827586206896</v>
      </c>
      <c r="P131" s="1">
        <f>SUM(G$74:G131)/$A131</f>
        <v>0.17241379310344829</v>
      </c>
      <c r="R131" s="1">
        <f t="shared" si="100"/>
        <v>0</v>
      </c>
      <c r="S131" s="1">
        <f t="shared" si="101"/>
        <v>0</v>
      </c>
      <c r="T131" s="1">
        <f t="shared" si="102"/>
        <v>0</v>
      </c>
      <c r="U131" s="1">
        <f t="shared" si="103"/>
        <v>0</v>
      </c>
      <c r="V131" s="1">
        <f t="shared" si="75"/>
        <v>0</v>
      </c>
      <c r="W131" s="1">
        <f t="shared" si="75"/>
        <v>0</v>
      </c>
      <c r="Y131" s="1">
        <f>SUMIF(B$74:B131,"=1")/SUMIF(B$74:B$133,"=1")</f>
        <v>0.95652173913043481</v>
      </c>
      <c r="Z131" s="1">
        <f>SUMIF(C$74:C131,"=1")/SUMIF(C$74:C$133,"=1")</f>
        <v>0.8571428571428571</v>
      </c>
      <c r="AA131" s="1">
        <f>SUMIF(D$74:D131,"=1")/SUMIF(D$74:D$133,"=1")</f>
        <v>0.95652173913043481</v>
      </c>
      <c r="AB131" s="1">
        <f>SUMIF(E$74:E131,"=1")/SUMIF(E$74:E$133,"=1")</f>
        <v>0.90909090909090906</v>
      </c>
      <c r="AC131" s="1">
        <f>SUMIF(F$74:F131,"=1")/SUMIF(F$74:F$133,"=1")</f>
        <v>0.8571428571428571</v>
      </c>
      <c r="AD131" s="1">
        <f>SUMIF(G$74:G131,"=1")/SUMIF(G$74:G$133,"=1")</f>
        <v>0.90909090909090906</v>
      </c>
    </row>
    <row r="132" spans="1:38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K132" s="1">
        <f>SUM(B$74:B132)/A132</f>
        <v>0.76271186440677963</v>
      </c>
      <c r="L132" s="1">
        <f>SUM(C$74:C132)/A132</f>
        <v>0.10169491525423729</v>
      </c>
      <c r="M132" s="1">
        <f>SUM(D$74:D132)/$A132</f>
        <v>0.76271186440677963</v>
      </c>
      <c r="N132" s="1">
        <f>SUM(E$74:E132)/$A132</f>
        <v>0.16949152542372881</v>
      </c>
      <c r="O132" s="1">
        <f>SUM(F$74:F132)/$A132</f>
        <v>0.10169491525423729</v>
      </c>
      <c r="P132" s="1">
        <f>SUM(G$74:G132)/$A132</f>
        <v>0.16949152542372881</v>
      </c>
      <c r="R132" s="1">
        <f t="shared" si="100"/>
        <v>0.76271186440677963</v>
      </c>
      <c r="S132" s="1">
        <f t="shared" si="101"/>
        <v>0</v>
      </c>
      <c r="T132" s="1">
        <f t="shared" si="102"/>
        <v>0.76271186440677963</v>
      </c>
      <c r="U132" s="1">
        <f t="shared" si="103"/>
        <v>0</v>
      </c>
      <c r="V132" s="1">
        <f t="shared" si="75"/>
        <v>0</v>
      </c>
      <c r="W132" s="1">
        <f t="shared" si="75"/>
        <v>0</v>
      </c>
      <c r="Y132" s="1">
        <f>SUMIF(B$74:B132,"=1")/SUMIF(B$74:B$133,"=1")</f>
        <v>0.97826086956521741</v>
      </c>
      <c r="Z132" s="1">
        <f>SUMIF(C$74:C132,"=1")/SUMIF(C$74:C$133,"=1")</f>
        <v>0.8571428571428571</v>
      </c>
      <c r="AA132" s="1">
        <f>SUMIF(D$74:D132,"=1")/SUMIF(D$74:D$133,"=1")</f>
        <v>0.97826086956521741</v>
      </c>
      <c r="AB132" s="1">
        <f>SUMIF(E$74:E132,"=1")/SUMIF(E$74:E$133,"=1")</f>
        <v>0.90909090909090906</v>
      </c>
      <c r="AC132" s="1">
        <f>SUMIF(F$74:F132,"=1")/SUMIF(F$74:F$133,"=1")</f>
        <v>0.8571428571428571</v>
      </c>
      <c r="AD132" s="1">
        <f>SUMIF(G$74:G132,"=1")/SUMIF(G$74:G$133,"=1")</f>
        <v>0.90909090909090906</v>
      </c>
    </row>
    <row r="133" spans="1:38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K133" s="1">
        <f>SUM(B$74:B133)/A133</f>
        <v>0.76666666666666672</v>
      </c>
      <c r="L133" s="1">
        <f>SUM(C$74:C133)/A133</f>
        <v>0.11666666666666667</v>
      </c>
      <c r="M133" s="1">
        <f>SUM(D$74:D133)/$A133</f>
        <v>0.76666666666666672</v>
      </c>
      <c r="N133" s="1">
        <f>SUM(E$74:E133)/$A133</f>
        <v>0.18333333333333332</v>
      </c>
      <c r="O133" s="1">
        <f>SUM(F$74:F133)/$A133</f>
        <v>0.11666666666666667</v>
      </c>
      <c r="P133" s="1">
        <f>SUM(G$74:G133)/$A133</f>
        <v>0.18333333333333332</v>
      </c>
      <c r="R133" s="1">
        <f t="shared" si="100"/>
        <v>0.76666666666666672</v>
      </c>
      <c r="S133" s="1">
        <f t="shared" si="101"/>
        <v>0.11666666666666667</v>
      </c>
      <c r="T133" s="1">
        <f t="shared" si="102"/>
        <v>0.76666666666666672</v>
      </c>
      <c r="U133" s="1">
        <f t="shared" si="103"/>
        <v>0.18333333333333332</v>
      </c>
      <c r="V133" s="1">
        <f t="shared" si="75"/>
        <v>0.11666666666666667</v>
      </c>
      <c r="W133" s="1">
        <f t="shared" si="75"/>
        <v>0.18333333333333332</v>
      </c>
      <c r="Y133" s="1">
        <f>SUMIF(B$74:B133,"=1")/SUMIF(B$74:B$133,"=1")</f>
        <v>1</v>
      </c>
      <c r="Z133" s="1">
        <f>SUMIF(C$74:C133,"=1")/SUMIF(C$74:C$133,"=1")</f>
        <v>1</v>
      </c>
      <c r="AA133" s="1">
        <f>SUMIF(D$74:D133,"=1")/SUMIF(D$74:D$133,"=1")</f>
        <v>1</v>
      </c>
      <c r="AB133" s="1">
        <f>SUMIF(E$74:E133,"=1")/SUMIF(E$74:E$133,"=1")</f>
        <v>1</v>
      </c>
      <c r="AC133" s="1">
        <f>SUMIF(F$74:F133,"=1")/SUMIF(F$74:F$133,"=1")</f>
        <v>1</v>
      </c>
      <c r="AD133" s="1">
        <f>SUMIF(G$74:G133,"=1")/SUMIF(G$74:G$133,"=1")</f>
        <v>1</v>
      </c>
    </row>
    <row r="134" spans="1:38" ht="15">
      <c r="J134" s="5" t="s">
        <v>8</v>
      </c>
      <c r="K134" s="5">
        <f t="shared" ref="K134:P134" si="104">AVERAGE(K74:K133)</f>
        <v>0.93280461774955226</v>
      </c>
      <c r="L134" s="5">
        <f t="shared" si="104"/>
        <v>9.7351750838745851E-2</v>
      </c>
      <c r="M134" s="5">
        <f t="shared" si="104"/>
        <v>0.93280461774955226</v>
      </c>
      <c r="N134" s="5">
        <f t="shared" si="104"/>
        <v>0.18615186949696205</v>
      </c>
      <c r="O134" s="5">
        <f t="shared" si="104"/>
        <v>9.7351750838745851E-2</v>
      </c>
      <c r="P134" s="5">
        <f t="shared" si="104"/>
        <v>0.18615186949696205</v>
      </c>
    </row>
    <row r="136" spans="1:38">
      <c r="A136" s="1" t="s">
        <v>6</v>
      </c>
    </row>
    <row r="137" spans="1:38" ht="15" customHeight="1">
      <c r="K137" s="11" t="s">
        <v>7</v>
      </c>
      <c r="L137" s="11"/>
      <c r="M137" s="11"/>
      <c r="N137" s="11"/>
      <c r="O137" s="11"/>
      <c r="P137" s="11"/>
      <c r="R137" s="11" t="s">
        <v>8</v>
      </c>
      <c r="S137" s="11"/>
      <c r="T137" s="11"/>
      <c r="U137" s="11"/>
      <c r="V137" s="11"/>
      <c r="W137" s="11"/>
      <c r="Y137" s="11" t="s">
        <v>9</v>
      </c>
      <c r="Z137" s="11"/>
      <c r="AA137" s="11"/>
      <c r="AB137" s="11"/>
      <c r="AC137" s="11"/>
      <c r="AD137" s="11"/>
      <c r="AE137" s="8"/>
      <c r="AF137" s="8"/>
      <c r="AG137" s="11" t="s">
        <v>10</v>
      </c>
      <c r="AH137" s="11"/>
      <c r="AI137" s="11"/>
      <c r="AJ137" s="11"/>
      <c r="AK137" s="11"/>
      <c r="AL137" s="11"/>
    </row>
    <row r="138" spans="1:38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G138" s="2" t="s">
        <v>23</v>
      </c>
      <c r="K138" s="2" t="s">
        <v>1</v>
      </c>
      <c r="L138" s="2" t="s">
        <v>2</v>
      </c>
      <c r="M138" s="2" t="s">
        <v>17</v>
      </c>
      <c r="N138" s="2" t="s">
        <v>18</v>
      </c>
      <c r="O138" s="2" t="s">
        <v>20</v>
      </c>
      <c r="P138" s="2" t="s">
        <v>23</v>
      </c>
      <c r="R138" s="2" t="s">
        <v>1</v>
      </c>
      <c r="S138" s="2" t="s">
        <v>2</v>
      </c>
      <c r="T138" s="2" t="s">
        <v>17</v>
      </c>
      <c r="U138" s="2" t="s">
        <v>18</v>
      </c>
      <c r="V138" s="2" t="s">
        <v>20</v>
      </c>
      <c r="W138" s="2" t="s">
        <v>23</v>
      </c>
      <c r="Y138" s="2" t="s">
        <v>1</v>
      </c>
      <c r="Z138" s="2" t="s">
        <v>2</v>
      </c>
      <c r="AA138" s="2" t="s">
        <v>17</v>
      </c>
      <c r="AB138" s="2" t="s">
        <v>18</v>
      </c>
      <c r="AC138" s="2" t="s">
        <v>20</v>
      </c>
      <c r="AD138" s="2" t="s">
        <v>23</v>
      </c>
      <c r="AF138" s="3" t="s">
        <v>11</v>
      </c>
      <c r="AG138" s="2" t="s">
        <v>1</v>
      </c>
      <c r="AH138" s="2" t="s">
        <v>2</v>
      </c>
      <c r="AI138" s="2" t="s">
        <v>17</v>
      </c>
      <c r="AJ138" s="2" t="s">
        <v>18</v>
      </c>
      <c r="AK138" s="2" t="s">
        <v>20</v>
      </c>
      <c r="AL138" s="2" t="s">
        <v>23</v>
      </c>
    </row>
    <row r="139" spans="1:38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K139" s="1">
        <f>SUM(B139)/A139</f>
        <v>1</v>
      </c>
      <c r="L139" s="1">
        <f>SUM(C139)/$A139</f>
        <v>1</v>
      </c>
      <c r="M139" s="1">
        <f>SUM(D139)/$A139</f>
        <v>1</v>
      </c>
      <c r="N139" s="1">
        <f>SUM(E139)/$A139</f>
        <v>1</v>
      </c>
      <c r="O139" s="1">
        <f>SUM(F139)/$A139</f>
        <v>1</v>
      </c>
      <c r="P139" s="1">
        <f>SUM(G139)/$A139</f>
        <v>1</v>
      </c>
      <c r="R139" s="1">
        <f t="shared" ref="R139:W139" si="105">K139*B139</f>
        <v>1</v>
      </c>
      <c r="S139" s="1">
        <f t="shared" si="105"/>
        <v>1</v>
      </c>
      <c r="T139" s="1">
        <f t="shared" si="105"/>
        <v>1</v>
      </c>
      <c r="U139" s="1">
        <f t="shared" si="105"/>
        <v>1</v>
      </c>
      <c r="V139" s="1">
        <f t="shared" si="105"/>
        <v>1</v>
      </c>
      <c r="W139" s="1">
        <f t="shared" si="105"/>
        <v>1</v>
      </c>
      <c r="Y139" s="1">
        <f>SUMIF(B$139:B139,"=1")/SUMIF(B$139:B$168,"=1")</f>
        <v>6.6666666666666666E-2</v>
      </c>
      <c r="Z139" s="1">
        <f>SUMIF(C$139:C139,"=1")/SUMIF(C$139:C$168,"=1")</f>
        <v>0.05</v>
      </c>
      <c r="AA139" s="1">
        <f>SUMIF(D$139:D139,"=1")/SUMIF(D$139:D$168,"=1")</f>
        <v>6.25E-2</v>
      </c>
      <c r="AB139" s="1">
        <f>SUMIF(E$139:E139,"=1")/SUMIF(E$139:E$168,"=1")</f>
        <v>0.05</v>
      </c>
      <c r="AC139" s="1">
        <f>SUMIF(F$139:F139,"=1")/SUMIF(F$139:F$168,"=1")</f>
        <v>0.05</v>
      </c>
      <c r="AD139" s="1">
        <f>SUMIF(G$139:G139,"=1")/SUMIF(G$139:G$168,"=1")</f>
        <v>0.05</v>
      </c>
      <c r="AF139" s="4">
        <v>0</v>
      </c>
      <c r="AG139" s="1">
        <f t="shared" ref="AG139:AG149" si="106">_xlfn.MAXIFS(K$139:K$168,Y$139:Y$168,"&gt;="&amp;$AF139)</f>
        <v>1</v>
      </c>
      <c r="AH139" s="1">
        <f t="shared" ref="AH139:AH149" si="107">_xlfn.MAXIFS(L$139:L$168,Z$139:Z$168,"&gt;="&amp;$AF139)</f>
        <v>1</v>
      </c>
      <c r="AI139" s="1">
        <f>_xlfn.MAXIFS(M$139:M$168,AA$139:AA$168,"&gt;="&amp;$AF139)</f>
        <v>1</v>
      </c>
      <c r="AJ139" s="1">
        <f>_xlfn.MAXIFS(N$139:N$168,AB$139:AB$168,"&gt;="&amp;$AF139)</f>
        <v>1</v>
      </c>
      <c r="AK139" s="1">
        <f>_xlfn.MAXIFS(O$139:O$168,AC$139:AC$168,"&gt;="&amp;$AF139)</f>
        <v>1</v>
      </c>
      <c r="AL139" s="1">
        <f>_xlfn.MAXIFS(P$139:P$168,AD$139:AD$168,"&gt;="&amp;$AF139)</f>
        <v>1</v>
      </c>
    </row>
    <row r="140" spans="1:38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K140" s="1">
        <f>SUM(B$139:B140)/A140</f>
        <v>1</v>
      </c>
      <c r="L140" s="1">
        <f>SUM(C$139:C140)/$A140</f>
        <v>1</v>
      </c>
      <c r="M140" s="1">
        <f>SUM(D$139:D140)/$A140</f>
        <v>1</v>
      </c>
      <c r="N140" s="1">
        <f>SUM(E$139:E140)/$A140</f>
        <v>1</v>
      </c>
      <c r="O140" s="1">
        <f>SUM(F$139:F140)/$A140</f>
        <v>1</v>
      </c>
      <c r="P140" s="1">
        <f>SUM(G$139:G140)/$A140</f>
        <v>1</v>
      </c>
      <c r="R140" s="1">
        <f t="shared" ref="R140:R168" si="108">K140*B140</f>
        <v>1</v>
      </c>
      <c r="S140" s="1">
        <f t="shared" ref="S140:S168" si="109">L140*C140</f>
        <v>1</v>
      </c>
      <c r="T140" s="1">
        <f t="shared" ref="T140:T168" si="110">M140*D140</f>
        <v>1</v>
      </c>
      <c r="U140" s="1">
        <f t="shared" ref="U140:U168" si="111">N140*E140</f>
        <v>1</v>
      </c>
      <c r="V140" s="1">
        <f t="shared" ref="V140:W168" si="112">O140*F140</f>
        <v>1</v>
      </c>
      <c r="W140" s="1">
        <f t="shared" si="112"/>
        <v>1</v>
      </c>
      <c r="Y140" s="1">
        <f>SUMIF(B$139:B140,"=1")/SUMIF(B$139:B$168,"=1")</f>
        <v>0.13333333333333333</v>
      </c>
      <c r="Z140" s="1">
        <f>SUMIF(C$139:C140,"=1")/SUMIF(C$139:C$168,"=1")</f>
        <v>0.1</v>
      </c>
      <c r="AA140" s="1">
        <f>SUMIF(D$139:D140,"=1")/SUMIF(D$139:D$168,"=1")</f>
        <v>0.125</v>
      </c>
      <c r="AB140" s="1">
        <f>SUMIF(E$139:E140,"=1")/SUMIF(E$139:E$168,"=1")</f>
        <v>0.1</v>
      </c>
      <c r="AC140" s="1">
        <f>SUMIF(F$139:F140,"=1")/SUMIF(F$139:F$168,"=1")</f>
        <v>0.1</v>
      </c>
      <c r="AD140" s="1">
        <f>SUMIF(G$139:G140,"=1")/SUMIF(G$139:G$168,"=1")</f>
        <v>0.1</v>
      </c>
      <c r="AF140" s="4">
        <v>0.1</v>
      </c>
      <c r="AG140" s="1">
        <f t="shared" si="106"/>
        <v>1</v>
      </c>
      <c r="AH140" s="1">
        <f t="shared" si="107"/>
        <v>1</v>
      </c>
      <c r="AI140" s="1">
        <f t="shared" ref="AI140:AI149" si="113">_xlfn.MAXIFS(M$139:M$168,AA$139:AA$168,"&gt;="&amp;$AF140)</f>
        <v>1</v>
      </c>
      <c r="AJ140" s="1">
        <f t="shared" ref="AJ140:AJ149" si="114">_xlfn.MAXIFS(N$139:N$168,AB$139:AB$168,"&gt;="&amp;$AF140)</f>
        <v>1</v>
      </c>
      <c r="AK140" s="1">
        <f t="shared" ref="AK140:AL149" si="115">_xlfn.MAXIFS(O$139:O$168,AC$139:AC$168,"&gt;="&amp;$AF140)</f>
        <v>1</v>
      </c>
      <c r="AL140" s="1">
        <f t="shared" si="115"/>
        <v>1</v>
      </c>
    </row>
    <row r="141" spans="1:38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K141" s="1">
        <f>SUM(B$139:B141)/A141</f>
        <v>0.66666666666666663</v>
      </c>
      <c r="L141" s="1">
        <f>SUM(C$139:C141)/A141</f>
        <v>1</v>
      </c>
      <c r="M141" s="1">
        <f>SUM(D$139:D141)/$A141</f>
        <v>0.66666666666666663</v>
      </c>
      <c r="N141" s="1">
        <f>SUM(E$139:E141)/$A141</f>
        <v>1</v>
      </c>
      <c r="O141" s="1">
        <f>SUM(F$139:F141)/$A141</f>
        <v>1</v>
      </c>
      <c r="P141" s="1">
        <f>SUM(G$139:G141)/$A141</f>
        <v>1</v>
      </c>
      <c r="R141" s="1">
        <f t="shared" si="108"/>
        <v>0</v>
      </c>
      <c r="S141" s="1">
        <f t="shared" si="109"/>
        <v>1</v>
      </c>
      <c r="T141" s="1">
        <f t="shared" si="110"/>
        <v>0</v>
      </c>
      <c r="U141" s="1">
        <f t="shared" si="111"/>
        <v>1</v>
      </c>
      <c r="V141" s="1">
        <f t="shared" si="112"/>
        <v>1</v>
      </c>
      <c r="W141" s="1">
        <f t="shared" si="112"/>
        <v>1</v>
      </c>
      <c r="Y141" s="1">
        <f>SUMIF(B$139:B141,"=1")/SUMIF(B$139:B$168,"=1")</f>
        <v>0.13333333333333333</v>
      </c>
      <c r="Z141" s="1">
        <f>SUMIF(C$139:C141,"=1")/SUMIF(C$139:C$168,"=1")</f>
        <v>0.15</v>
      </c>
      <c r="AA141" s="1">
        <f>SUMIF(D$139:D141,"=1")/SUMIF(D$139:D$168,"=1")</f>
        <v>0.125</v>
      </c>
      <c r="AB141" s="1">
        <f>SUMIF(E$139:E141,"=1")/SUMIF(E$139:E$168,"=1")</f>
        <v>0.15</v>
      </c>
      <c r="AC141" s="1">
        <f>SUMIF(F$139:F141,"=1")/SUMIF(F$139:F$168,"=1")</f>
        <v>0.15</v>
      </c>
      <c r="AD141" s="1">
        <f>SUMIF(G$139:G141,"=1")/SUMIF(G$139:G$168,"=1")</f>
        <v>0.15</v>
      </c>
      <c r="AF141" s="4">
        <v>0.2</v>
      </c>
      <c r="AG141" s="1">
        <f t="shared" si="106"/>
        <v>0.61538461538461542</v>
      </c>
      <c r="AH141" s="1">
        <f t="shared" si="107"/>
        <v>1</v>
      </c>
      <c r="AI141" s="1">
        <f t="shared" si="113"/>
        <v>0.5714285714285714</v>
      </c>
      <c r="AJ141" s="1">
        <f t="shared" si="114"/>
        <v>1</v>
      </c>
      <c r="AK141" s="1">
        <f t="shared" si="115"/>
        <v>1</v>
      </c>
      <c r="AL141" s="1">
        <f t="shared" si="115"/>
        <v>1</v>
      </c>
    </row>
    <row r="142" spans="1:38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1</v>
      </c>
      <c r="K142" s="1">
        <f>SUM(B$139:B142)/A142</f>
        <v>0.5</v>
      </c>
      <c r="L142" s="1">
        <f>SUM(C$139:C142)/A142</f>
        <v>1</v>
      </c>
      <c r="M142" s="1">
        <f>SUM(D$139:D142)/$A142</f>
        <v>0.5</v>
      </c>
      <c r="N142" s="1">
        <f>SUM(E$139:E142)/$A142</f>
        <v>1</v>
      </c>
      <c r="O142" s="1">
        <f>SUM(F$139:F142)/$A142</f>
        <v>1</v>
      </c>
      <c r="P142" s="1">
        <f>SUM(G$139:G142)/$A142</f>
        <v>1</v>
      </c>
      <c r="R142" s="1">
        <f t="shared" si="108"/>
        <v>0</v>
      </c>
      <c r="S142" s="1">
        <f t="shared" si="109"/>
        <v>1</v>
      </c>
      <c r="T142" s="1">
        <f t="shared" si="110"/>
        <v>0</v>
      </c>
      <c r="U142" s="1">
        <f t="shared" si="111"/>
        <v>1</v>
      </c>
      <c r="V142" s="1">
        <f t="shared" si="112"/>
        <v>1</v>
      </c>
      <c r="W142" s="1">
        <f t="shared" si="112"/>
        <v>1</v>
      </c>
      <c r="Y142" s="1">
        <f>SUMIF(B$139:B142,"=1")/SUMIF(B$139:B$168,"=1")</f>
        <v>0.13333333333333333</v>
      </c>
      <c r="Z142" s="1">
        <f>SUMIF(C$139:C142,"=1")/SUMIF(C$139:C$168,"=1")</f>
        <v>0.2</v>
      </c>
      <c r="AA142" s="1">
        <f>SUMIF(D$139:D142,"=1")/SUMIF(D$139:D$168,"=1")</f>
        <v>0.125</v>
      </c>
      <c r="AB142" s="1">
        <f>SUMIF(E$139:E142,"=1")/SUMIF(E$139:E$168,"=1")</f>
        <v>0.2</v>
      </c>
      <c r="AC142" s="1">
        <f>SUMIF(F$139:F142,"=1")/SUMIF(F$139:F$168,"=1")</f>
        <v>0.2</v>
      </c>
      <c r="AD142" s="1">
        <f>SUMIF(G$139:G142,"=1")/SUMIF(G$139:G$168,"=1")</f>
        <v>0.2</v>
      </c>
      <c r="AF142" s="4">
        <v>0.3</v>
      </c>
      <c r="AG142" s="1">
        <f t="shared" si="106"/>
        <v>0.61538461538461542</v>
      </c>
      <c r="AH142" s="1">
        <f t="shared" si="107"/>
        <v>1</v>
      </c>
      <c r="AI142" s="1">
        <f t="shared" si="113"/>
        <v>0.5714285714285714</v>
      </c>
      <c r="AJ142" s="1">
        <f t="shared" si="114"/>
        <v>1</v>
      </c>
      <c r="AK142" s="1">
        <f t="shared" si="115"/>
        <v>1</v>
      </c>
      <c r="AL142" s="1">
        <f t="shared" si="115"/>
        <v>1</v>
      </c>
    </row>
    <row r="143" spans="1:38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K143" s="1">
        <f>SUM(B$139:B143)/A143</f>
        <v>0.6</v>
      </c>
      <c r="L143" s="1">
        <f>SUM(C$139:C143)/A143</f>
        <v>1</v>
      </c>
      <c r="M143" s="1">
        <f>SUM(D$139:D143)/$A143</f>
        <v>0.4</v>
      </c>
      <c r="N143" s="1">
        <f>SUM(E$139:E143)/$A143</f>
        <v>1</v>
      </c>
      <c r="O143" s="1">
        <f>SUM(F$139:F143)/$A143</f>
        <v>1</v>
      </c>
      <c r="P143" s="1">
        <f>SUM(G$139:G143)/$A143</f>
        <v>1</v>
      </c>
      <c r="R143" s="1">
        <f t="shared" si="108"/>
        <v>0.6</v>
      </c>
      <c r="S143" s="1">
        <f t="shared" si="109"/>
        <v>1</v>
      </c>
      <c r="T143" s="1">
        <f t="shared" si="110"/>
        <v>0</v>
      </c>
      <c r="U143" s="1">
        <f t="shared" si="111"/>
        <v>1</v>
      </c>
      <c r="V143" s="1">
        <f t="shared" si="112"/>
        <v>1</v>
      </c>
      <c r="W143" s="1">
        <f t="shared" si="112"/>
        <v>1</v>
      </c>
      <c r="Y143" s="1">
        <f>SUMIF(B$139:B143,"=1")/SUMIF(B$139:B$168,"=1")</f>
        <v>0.2</v>
      </c>
      <c r="Z143" s="1">
        <f>SUMIF(C$139:C143,"=1")/SUMIF(C$139:C$168,"=1")</f>
        <v>0.25</v>
      </c>
      <c r="AA143" s="1">
        <f>SUMIF(D$139:D143,"=1")/SUMIF(D$139:D$168,"=1")</f>
        <v>0.125</v>
      </c>
      <c r="AB143" s="1">
        <f>SUMIF(E$139:E143,"=1")/SUMIF(E$139:E$168,"=1")</f>
        <v>0.25</v>
      </c>
      <c r="AC143" s="1">
        <f>SUMIF(F$139:F143,"=1")/SUMIF(F$139:F$168,"=1")</f>
        <v>0.25</v>
      </c>
      <c r="AD143" s="1">
        <f>SUMIF(G$139:G143,"=1")/SUMIF(G$139:G$168,"=1")</f>
        <v>0.25</v>
      </c>
      <c r="AF143" s="4">
        <v>0.4</v>
      </c>
      <c r="AG143" s="1">
        <f t="shared" si="106"/>
        <v>0.61538461538461542</v>
      </c>
      <c r="AH143" s="1">
        <f t="shared" si="107"/>
        <v>1</v>
      </c>
      <c r="AI143" s="1">
        <f t="shared" si="113"/>
        <v>0.5714285714285714</v>
      </c>
      <c r="AJ143" s="1">
        <f t="shared" si="114"/>
        <v>0.9</v>
      </c>
      <c r="AK143" s="1">
        <f t="shared" si="115"/>
        <v>1</v>
      </c>
      <c r="AL143" s="1">
        <f t="shared" si="115"/>
        <v>0.9</v>
      </c>
    </row>
    <row r="144" spans="1:38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K144" s="1">
        <f>SUM(B$139:B144)/A144</f>
        <v>0.5</v>
      </c>
      <c r="L144" s="1">
        <f>SUM(C$139:C144)/A144</f>
        <v>1</v>
      </c>
      <c r="M144" s="1">
        <f>SUM(D$139:D144)/$A144</f>
        <v>0.5</v>
      </c>
      <c r="N144" s="1">
        <f>SUM(E$139:E144)/$A144</f>
        <v>1</v>
      </c>
      <c r="O144" s="1">
        <f>SUM(F$139:F144)/$A144</f>
        <v>1</v>
      </c>
      <c r="P144" s="1">
        <f>SUM(G$139:G144)/$A144</f>
        <v>1</v>
      </c>
      <c r="R144" s="1">
        <f t="shared" si="108"/>
        <v>0</v>
      </c>
      <c r="S144" s="1">
        <f t="shared" si="109"/>
        <v>1</v>
      </c>
      <c r="T144" s="1">
        <f t="shared" si="110"/>
        <v>0.5</v>
      </c>
      <c r="U144" s="1">
        <f t="shared" si="111"/>
        <v>1</v>
      </c>
      <c r="V144" s="1">
        <f t="shared" si="112"/>
        <v>1</v>
      </c>
      <c r="W144" s="1">
        <f t="shared" si="112"/>
        <v>1</v>
      </c>
      <c r="Y144" s="1">
        <f>SUMIF(B$139:B144,"=1")/SUMIF(B$139:B$168,"=1")</f>
        <v>0.2</v>
      </c>
      <c r="Z144" s="1">
        <f>SUMIF(C$139:C144,"=1")/SUMIF(C$139:C$168,"=1")</f>
        <v>0.3</v>
      </c>
      <c r="AA144" s="1">
        <f>SUMIF(D$139:D144,"=1")/SUMIF(D$139:D$168,"=1")</f>
        <v>0.1875</v>
      </c>
      <c r="AB144" s="1">
        <f>SUMIF(E$139:E144,"=1")/SUMIF(E$139:E$168,"=1")</f>
        <v>0.3</v>
      </c>
      <c r="AC144" s="1">
        <f>SUMIF(F$139:F144,"=1")/SUMIF(F$139:F$168,"=1")</f>
        <v>0.3</v>
      </c>
      <c r="AD144" s="1">
        <f>SUMIF(G$139:G144,"=1")/SUMIF(G$139:G$168,"=1")</f>
        <v>0.3</v>
      </c>
      <c r="AF144" s="4">
        <v>0.5</v>
      </c>
      <c r="AG144" s="1">
        <f t="shared" si="106"/>
        <v>0.61538461538461542</v>
      </c>
      <c r="AH144" s="1">
        <f t="shared" si="107"/>
        <v>0.90909090909090906</v>
      </c>
      <c r="AI144" s="1">
        <f t="shared" si="113"/>
        <v>0.5714285714285714</v>
      </c>
      <c r="AJ144" s="1">
        <f t="shared" si="114"/>
        <v>0.8571428571428571</v>
      </c>
      <c r="AK144" s="1">
        <f t="shared" si="115"/>
        <v>0.90909090909090906</v>
      </c>
      <c r="AL144" s="1">
        <f t="shared" si="115"/>
        <v>0.8571428571428571</v>
      </c>
    </row>
    <row r="145" spans="1:38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G145" s="1">
        <v>0</v>
      </c>
      <c r="K145" s="1">
        <f>SUM(B$139:B145)/A145</f>
        <v>0.5714285714285714</v>
      </c>
      <c r="L145" s="1">
        <f>SUM(C$139:C145)/A145</f>
        <v>1</v>
      </c>
      <c r="M145" s="1">
        <f>SUM(D$139:D145)/$A145</f>
        <v>0.5714285714285714</v>
      </c>
      <c r="N145" s="1">
        <f>SUM(E$139:E145)/$A145</f>
        <v>0.8571428571428571</v>
      </c>
      <c r="O145" s="1">
        <f>SUM(F$139:F145)/$A145</f>
        <v>1</v>
      </c>
      <c r="P145" s="1">
        <f>SUM(G$139:G145)/$A145</f>
        <v>0.8571428571428571</v>
      </c>
      <c r="R145" s="1">
        <f t="shared" si="108"/>
        <v>0.5714285714285714</v>
      </c>
      <c r="S145" s="1">
        <f t="shared" si="109"/>
        <v>1</v>
      </c>
      <c r="T145" s="1">
        <f t="shared" si="110"/>
        <v>0.5714285714285714</v>
      </c>
      <c r="U145" s="1">
        <f t="shared" si="111"/>
        <v>0</v>
      </c>
      <c r="V145" s="1">
        <f t="shared" si="112"/>
        <v>1</v>
      </c>
      <c r="W145" s="1">
        <f t="shared" si="112"/>
        <v>0</v>
      </c>
      <c r="Y145" s="1">
        <f>SUMIF(B$139:B145,"=1")/SUMIF(B$139:B$168,"=1")</f>
        <v>0.26666666666666666</v>
      </c>
      <c r="Z145" s="1">
        <f>SUMIF(C$139:C145,"=1")/SUMIF(C$139:C$168,"=1")</f>
        <v>0.35</v>
      </c>
      <c r="AA145" s="1">
        <f>SUMIF(D$139:D145,"=1")/SUMIF(D$139:D$168,"=1")</f>
        <v>0.25</v>
      </c>
      <c r="AB145" s="1">
        <f>SUMIF(E$139:E145,"=1")/SUMIF(E$139:E$168,"=1")</f>
        <v>0.3</v>
      </c>
      <c r="AC145" s="1">
        <f>SUMIF(F$139:F145,"=1")/SUMIF(F$139:F$168,"=1")</f>
        <v>0.35</v>
      </c>
      <c r="AD145" s="1">
        <f>SUMIF(G$139:G145,"=1")/SUMIF(G$139:G$168,"=1")</f>
        <v>0.3</v>
      </c>
      <c r="AF145" s="4">
        <v>0.6</v>
      </c>
      <c r="AG145" s="1">
        <f t="shared" si="106"/>
        <v>0.6</v>
      </c>
      <c r="AH145" s="1">
        <f t="shared" si="107"/>
        <v>0.76470588235294112</v>
      </c>
      <c r="AI145" s="1">
        <f t="shared" si="113"/>
        <v>0.54166666666666663</v>
      </c>
      <c r="AJ145" s="1">
        <f t="shared" si="114"/>
        <v>0.8571428571428571</v>
      </c>
      <c r="AK145" s="1">
        <f t="shared" si="115"/>
        <v>0.76470588235294112</v>
      </c>
      <c r="AL145" s="1">
        <f t="shared" si="115"/>
        <v>0.8571428571428571</v>
      </c>
    </row>
    <row r="146" spans="1:38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G146" s="1">
        <v>1</v>
      </c>
      <c r="K146" s="1">
        <f>SUM(B$139:B146)/A146</f>
        <v>0.5</v>
      </c>
      <c r="L146" s="1">
        <f>SUM(C$139:C146)/A146</f>
        <v>1</v>
      </c>
      <c r="M146" s="1">
        <f>SUM(D$139:D146)/$A146</f>
        <v>0.5</v>
      </c>
      <c r="N146" s="1">
        <f>SUM(E$139:E146)/$A146</f>
        <v>0.875</v>
      </c>
      <c r="O146" s="1">
        <f>SUM(F$139:F146)/$A146</f>
        <v>1</v>
      </c>
      <c r="P146" s="1">
        <f>SUM(G$139:G146)/$A146</f>
        <v>0.875</v>
      </c>
      <c r="R146" s="1">
        <f t="shared" si="108"/>
        <v>0</v>
      </c>
      <c r="S146" s="1">
        <f t="shared" si="109"/>
        <v>1</v>
      </c>
      <c r="T146" s="1">
        <f t="shared" si="110"/>
        <v>0</v>
      </c>
      <c r="U146" s="1">
        <f t="shared" si="111"/>
        <v>0.875</v>
      </c>
      <c r="V146" s="1">
        <f t="shared" si="112"/>
        <v>1</v>
      </c>
      <c r="W146" s="1">
        <f t="shared" si="112"/>
        <v>0.875</v>
      </c>
      <c r="Y146" s="1">
        <f>SUMIF(B$139:B146,"=1")/SUMIF(B$139:B$168,"=1")</f>
        <v>0.26666666666666666</v>
      </c>
      <c r="Z146" s="1">
        <f>SUMIF(C$139:C146,"=1")/SUMIF(C$139:C$168,"=1")</f>
        <v>0.4</v>
      </c>
      <c r="AA146" s="1">
        <f>SUMIF(D$139:D146,"=1")/SUMIF(D$139:D$168,"=1")</f>
        <v>0.25</v>
      </c>
      <c r="AB146" s="1">
        <f>SUMIF(E$139:E146,"=1")/SUMIF(E$139:E$168,"=1")</f>
        <v>0.35</v>
      </c>
      <c r="AC146" s="1">
        <f>SUMIF(F$139:F146,"=1")/SUMIF(F$139:F$168,"=1")</f>
        <v>0.4</v>
      </c>
      <c r="AD146" s="1">
        <f>SUMIF(G$139:G146,"=1")/SUMIF(G$139:G$168,"=1")</f>
        <v>0.35</v>
      </c>
      <c r="AF146" s="4">
        <v>0.7</v>
      </c>
      <c r="AG146" s="1">
        <f t="shared" si="106"/>
        <v>0.51724137931034486</v>
      </c>
      <c r="AH146" s="1">
        <f t="shared" si="107"/>
        <v>0.75</v>
      </c>
      <c r="AI146" s="1">
        <f t="shared" si="113"/>
        <v>0.54166666666666663</v>
      </c>
      <c r="AJ146" s="1">
        <f t="shared" si="114"/>
        <v>0.78947368421052633</v>
      </c>
      <c r="AK146" s="1">
        <f t="shared" si="115"/>
        <v>0.75</v>
      </c>
      <c r="AL146" s="1">
        <f t="shared" si="115"/>
        <v>0.78947368421052633</v>
      </c>
    </row>
    <row r="147" spans="1:38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G147" s="1">
        <v>1</v>
      </c>
      <c r="K147" s="1">
        <f>SUM(B$139:B147)/A147</f>
        <v>0.55555555555555558</v>
      </c>
      <c r="L147" s="1">
        <f>SUM(C$139:C147)/A147</f>
        <v>0.88888888888888884</v>
      </c>
      <c r="M147" s="1">
        <f>SUM(D$139:D147)/$A147</f>
        <v>0.55555555555555558</v>
      </c>
      <c r="N147" s="1">
        <f>SUM(E$139:E147)/$A147</f>
        <v>0.88888888888888884</v>
      </c>
      <c r="O147" s="1">
        <f>SUM(F$139:F147)/$A147</f>
        <v>0.88888888888888884</v>
      </c>
      <c r="P147" s="1">
        <f>SUM(G$139:G147)/$A147</f>
        <v>0.88888888888888884</v>
      </c>
      <c r="R147" s="1">
        <f t="shared" si="108"/>
        <v>0.55555555555555558</v>
      </c>
      <c r="S147" s="1">
        <f t="shared" si="109"/>
        <v>0</v>
      </c>
      <c r="T147" s="1">
        <f t="shared" si="110"/>
        <v>0.55555555555555558</v>
      </c>
      <c r="U147" s="1">
        <f t="shared" si="111"/>
        <v>0.88888888888888884</v>
      </c>
      <c r="V147" s="1">
        <f t="shared" si="112"/>
        <v>0</v>
      </c>
      <c r="W147" s="1">
        <f t="shared" si="112"/>
        <v>0.88888888888888884</v>
      </c>
      <c r="Y147" s="1">
        <f>SUMIF(B$139:B147,"=1")/SUMIF(B$139:B$168,"=1")</f>
        <v>0.33333333333333331</v>
      </c>
      <c r="Z147" s="1">
        <f>SUMIF(C$139:C147,"=1")/SUMIF(C$139:C$168,"=1")</f>
        <v>0.4</v>
      </c>
      <c r="AA147" s="1">
        <f>SUMIF(D$139:D147,"=1")/SUMIF(D$139:D$168,"=1")</f>
        <v>0.3125</v>
      </c>
      <c r="AB147" s="1">
        <f>SUMIF(E$139:E147,"=1")/SUMIF(E$139:E$168,"=1")</f>
        <v>0.4</v>
      </c>
      <c r="AC147" s="1">
        <f>SUMIF(F$139:F147,"=1")/SUMIF(F$139:F$168,"=1")</f>
        <v>0.4</v>
      </c>
      <c r="AD147" s="1">
        <f>SUMIF(G$139:G147,"=1")/SUMIF(G$139:G$168,"=1")</f>
        <v>0.4</v>
      </c>
      <c r="AF147" s="4">
        <v>0.8</v>
      </c>
      <c r="AG147" s="1">
        <f t="shared" si="106"/>
        <v>0.51724137931034486</v>
      </c>
      <c r="AH147" s="1">
        <f t="shared" si="107"/>
        <v>0.72</v>
      </c>
      <c r="AI147" s="1">
        <f t="shared" si="113"/>
        <v>0.54166666666666663</v>
      </c>
      <c r="AJ147" s="1">
        <f t="shared" si="114"/>
        <v>0.76190476190476186</v>
      </c>
      <c r="AK147" s="1">
        <f t="shared" si="115"/>
        <v>0.72</v>
      </c>
      <c r="AL147" s="1">
        <f t="shared" si="115"/>
        <v>0.76190476190476186</v>
      </c>
    </row>
    <row r="148" spans="1:38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G148" s="1">
        <v>1</v>
      </c>
      <c r="K148" s="1">
        <f>SUM(B$139:B148)/A148</f>
        <v>0.6</v>
      </c>
      <c r="L148" s="1">
        <f>SUM(C$139:C148)/A148</f>
        <v>0.9</v>
      </c>
      <c r="M148" s="1">
        <f>SUM(D$139:D148)/$A148</f>
        <v>0.5</v>
      </c>
      <c r="N148" s="1">
        <f>SUM(E$139:E148)/$A148</f>
        <v>0.9</v>
      </c>
      <c r="O148" s="1">
        <f>SUM(F$139:F148)/$A148</f>
        <v>0.9</v>
      </c>
      <c r="P148" s="1">
        <f>SUM(G$139:G148)/$A148</f>
        <v>0.9</v>
      </c>
      <c r="R148" s="1">
        <f t="shared" si="108"/>
        <v>0.6</v>
      </c>
      <c r="S148" s="1">
        <f t="shared" si="109"/>
        <v>0.9</v>
      </c>
      <c r="T148" s="1">
        <f t="shared" si="110"/>
        <v>0</v>
      </c>
      <c r="U148" s="1">
        <f t="shared" si="111"/>
        <v>0.9</v>
      </c>
      <c r="V148" s="1">
        <f t="shared" si="112"/>
        <v>0.9</v>
      </c>
      <c r="W148" s="1">
        <f t="shared" si="112"/>
        <v>0.9</v>
      </c>
      <c r="Y148" s="1">
        <f>SUMIF(B$139:B148,"=1")/SUMIF(B$139:B$168,"=1")</f>
        <v>0.4</v>
      </c>
      <c r="Z148" s="1">
        <f>SUMIF(C$139:C148,"=1")/SUMIF(C$139:C$168,"=1")</f>
        <v>0.45</v>
      </c>
      <c r="AA148" s="1">
        <f>SUMIF(D$139:D148,"=1")/SUMIF(D$139:D$168,"=1")</f>
        <v>0.3125</v>
      </c>
      <c r="AB148" s="1">
        <f>SUMIF(E$139:E148,"=1")/SUMIF(E$139:E$168,"=1")</f>
        <v>0.45</v>
      </c>
      <c r="AC148" s="1">
        <f>SUMIF(F$139:F148,"=1")/SUMIF(F$139:F$168,"=1")</f>
        <v>0.45</v>
      </c>
      <c r="AD148" s="1">
        <f>SUMIF(G$139:G148,"=1")/SUMIF(G$139:G$168,"=1")</f>
        <v>0.45</v>
      </c>
      <c r="AF148" s="4">
        <v>0.9</v>
      </c>
      <c r="AG148" s="1">
        <f t="shared" si="106"/>
        <v>0.51724137931034486</v>
      </c>
      <c r="AH148" s="1">
        <f t="shared" si="107"/>
        <v>0.72</v>
      </c>
      <c r="AI148" s="1">
        <f t="shared" si="113"/>
        <v>0.5357142857142857</v>
      </c>
      <c r="AJ148" s="1">
        <f t="shared" si="114"/>
        <v>0.70370370370370372</v>
      </c>
      <c r="AK148" s="1">
        <f t="shared" si="115"/>
        <v>0.72</v>
      </c>
      <c r="AL148" s="1">
        <f t="shared" si="115"/>
        <v>0.70370370370370372</v>
      </c>
    </row>
    <row r="149" spans="1:38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G149" s="1">
        <v>0</v>
      </c>
      <c r="K149" s="1">
        <f>SUM(B$139:B149)/A149</f>
        <v>0.54545454545454541</v>
      </c>
      <c r="L149" s="1">
        <f>SUM(C$139:C149)/A149</f>
        <v>0.90909090909090906</v>
      </c>
      <c r="M149" s="1">
        <f>SUM(D$139:D149)/$A149</f>
        <v>0.54545454545454541</v>
      </c>
      <c r="N149" s="1">
        <f>SUM(E$139:E149)/$A149</f>
        <v>0.81818181818181823</v>
      </c>
      <c r="O149" s="1">
        <f>SUM(F$139:F149)/$A149</f>
        <v>0.90909090909090906</v>
      </c>
      <c r="P149" s="1">
        <f>SUM(G$139:G149)/$A149</f>
        <v>0.81818181818181823</v>
      </c>
      <c r="R149" s="1">
        <f t="shared" si="108"/>
        <v>0</v>
      </c>
      <c r="S149" s="1">
        <f t="shared" si="109"/>
        <v>0.90909090909090906</v>
      </c>
      <c r="T149" s="1">
        <f t="shared" si="110"/>
        <v>0.54545454545454541</v>
      </c>
      <c r="U149" s="1">
        <f t="shared" si="111"/>
        <v>0</v>
      </c>
      <c r="V149" s="1">
        <f t="shared" si="112"/>
        <v>0.90909090909090906</v>
      </c>
      <c r="W149" s="1">
        <f t="shared" si="112"/>
        <v>0</v>
      </c>
      <c r="Y149" s="1">
        <f>SUMIF(B$139:B149,"=1")/SUMIF(B$139:B$168,"=1")</f>
        <v>0.4</v>
      </c>
      <c r="Z149" s="1">
        <f>SUMIF(C$139:C149,"=1")/SUMIF(C$139:C$168,"=1")</f>
        <v>0.5</v>
      </c>
      <c r="AA149" s="1">
        <f>SUMIF(D$139:D149,"=1")/SUMIF(D$139:D$168,"=1")</f>
        <v>0.375</v>
      </c>
      <c r="AB149" s="1">
        <f>SUMIF(E$139:E149,"=1")/SUMIF(E$139:E$168,"=1")</f>
        <v>0.45</v>
      </c>
      <c r="AC149" s="1">
        <f>SUMIF(F$139:F149,"=1")/SUMIF(F$139:F$168,"=1")</f>
        <v>0.5</v>
      </c>
      <c r="AD149" s="1">
        <f>SUMIF(G$139:G149,"=1")/SUMIF(G$139:G$168,"=1")</f>
        <v>0.45</v>
      </c>
      <c r="AF149" s="4">
        <v>1</v>
      </c>
      <c r="AG149" s="1">
        <f t="shared" si="106"/>
        <v>0.51724137931034486</v>
      </c>
      <c r="AH149" s="1">
        <f t="shared" si="107"/>
        <v>0.68965517241379315</v>
      </c>
      <c r="AI149" s="1">
        <f t="shared" si="113"/>
        <v>0.53333333333333333</v>
      </c>
      <c r="AJ149" s="1">
        <f t="shared" si="114"/>
        <v>0.68965517241379315</v>
      </c>
      <c r="AK149" s="1">
        <f t="shared" si="115"/>
        <v>0.68965517241379315</v>
      </c>
      <c r="AL149" s="1">
        <f t="shared" si="115"/>
        <v>0.68965517241379315</v>
      </c>
    </row>
    <row r="150" spans="1:38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K150" s="1">
        <f>SUM(B$139:B150)/A150</f>
        <v>0.58333333333333337</v>
      </c>
      <c r="L150" s="1">
        <f>SUM(C$139:C150)/A150</f>
        <v>0.83333333333333337</v>
      </c>
      <c r="M150" s="1">
        <f>SUM(D$139:D150)/$A150</f>
        <v>0.5</v>
      </c>
      <c r="N150" s="1">
        <f>SUM(E$139:E150)/$A150</f>
        <v>0.83333333333333337</v>
      </c>
      <c r="O150" s="1">
        <f>SUM(F$139:F150)/$A150</f>
        <v>0.83333333333333337</v>
      </c>
      <c r="P150" s="1">
        <f>SUM(G$139:G150)/$A150</f>
        <v>0.83333333333333337</v>
      </c>
      <c r="R150" s="1">
        <f t="shared" si="108"/>
        <v>0.58333333333333337</v>
      </c>
      <c r="S150" s="1">
        <f t="shared" si="109"/>
        <v>0</v>
      </c>
      <c r="T150" s="1">
        <f t="shared" si="110"/>
        <v>0</v>
      </c>
      <c r="U150" s="1">
        <f t="shared" si="111"/>
        <v>0.83333333333333337</v>
      </c>
      <c r="V150" s="1">
        <f t="shared" si="112"/>
        <v>0</v>
      </c>
      <c r="W150" s="1">
        <f t="shared" si="112"/>
        <v>0.83333333333333337</v>
      </c>
      <c r="Y150" s="1">
        <f>SUMIF(B$139:B150,"=1")/SUMIF(B$139:B$168,"=1")</f>
        <v>0.46666666666666667</v>
      </c>
      <c r="Z150" s="1">
        <f>SUMIF(C$139:C150,"=1")/SUMIF(C$139:C$168,"=1")</f>
        <v>0.5</v>
      </c>
      <c r="AA150" s="1">
        <f>SUMIF(D$139:D150,"=1")/SUMIF(D$139:D$168,"=1")</f>
        <v>0.375</v>
      </c>
      <c r="AB150" s="1">
        <f>SUMIF(E$139:E150,"=1")/SUMIF(E$139:E$168,"=1")</f>
        <v>0.5</v>
      </c>
      <c r="AC150" s="1">
        <f>SUMIF(F$139:F150,"=1")/SUMIF(F$139:F$168,"=1")</f>
        <v>0.5</v>
      </c>
      <c r="AD150" s="1">
        <f>SUMIF(G$139:G150,"=1")/SUMIF(G$139:G$168,"=1")</f>
        <v>0.5</v>
      </c>
    </row>
    <row r="151" spans="1:38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K151" s="1">
        <f>SUM(B$139:B151)/A151</f>
        <v>0.61538461538461542</v>
      </c>
      <c r="L151" s="1">
        <f>SUM(C$139:C151)/A151</f>
        <v>0.84615384615384615</v>
      </c>
      <c r="M151" s="1">
        <f>SUM(D$139:D151)/$A151</f>
        <v>0.53846153846153844</v>
      </c>
      <c r="N151" s="1">
        <f>SUM(E$139:E151)/$A151</f>
        <v>0.84615384615384615</v>
      </c>
      <c r="O151" s="1">
        <f>SUM(F$139:F151)/$A151</f>
        <v>0.84615384615384615</v>
      </c>
      <c r="P151" s="1">
        <f>SUM(G$139:G151)/$A151</f>
        <v>0.84615384615384615</v>
      </c>
      <c r="R151" s="1">
        <f t="shared" si="108"/>
        <v>0.61538461538461542</v>
      </c>
      <c r="S151" s="1">
        <f t="shared" si="109"/>
        <v>0.84615384615384615</v>
      </c>
      <c r="T151" s="1">
        <f t="shared" si="110"/>
        <v>0.53846153846153844</v>
      </c>
      <c r="U151" s="1">
        <f t="shared" si="111"/>
        <v>0.84615384615384615</v>
      </c>
      <c r="V151" s="1">
        <f t="shared" si="112"/>
        <v>0.84615384615384615</v>
      </c>
      <c r="W151" s="1">
        <f t="shared" si="112"/>
        <v>0.84615384615384615</v>
      </c>
      <c r="Y151" s="1">
        <f>SUMIF(B$139:B151,"=1")/SUMIF(B$139:B$168,"=1")</f>
        <v>0.53333333333333333</v>
      </c>
      <c r="Z151" s="1">
        <f>SUMIF(C$139:C151,"=1")/SUMIF(C$139:C$168,"=1")</f>
        <v>0.55000000000000004</v>
      </c>
      <c r="AA151" s="1">
        <f>SUMIF(D$139:D151,"=1")/SUMIF(D$139:D$168,"=1")</f>
        <v>0.4375</v>
      </c>
      <c r="AB151" s="1">
        <f>SUMIF(E$139:E151,"=1")/SUMIF(E$139:E$168,"=1")</f>
        <v>0.55000000000000004</v>
      </c>
      <c r="AC151" s="1">
        <f>SUMIF(F$139:F151,"=1")/SUMIF(F$139:F$168,"=1")</f>
        <v>0.55000000000000004</v>
      </c>
      <c r="AD151" s="1">
        <f>SUMIF(G$139:G151,"=1")/SUMIF(G$139:G$168,"=1")</f>
        <v>0.55000000000000004</v>
      </c>
    </row>
    <row r="152" spans="1:38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G152" s="1">
        <v>1</v>
      </c>
      <c r="K152" s="1">
        <f>SUM(B$139:B152)/A152</f>
        <v>0.5714285714285714</v>
      </c>
      <c r="L152" s="1">
        <f>SUM(C$139:C152)/A152</f>
        <v>0.7857142857142857</v>
      </c>
      <c r="M152" s="1">
        <f>SUM(D$139:D152)/$A152</f>
        <v>0.5714285714285714</v>
      </c>
      <c r="N152" s="1">
        <f>SUM(E$139:E152)/$A152</f>
        <v>0.8571428571428571</v>
      </c>
      <c r="O152" s="1">
        <f>SUM(F$139:F152)/$A152</f>
        <v>0.7857142857142857</v>
      </c>
      <c r="P152" s="1">
        <f>SUM(G$139:G152)/$A152</f>
        <v>0.8571428571428571</v>
      </c>
      <c r="R152" s="1">
        <f t="shared" si="108"/>
        <v>0</v>
      </c>
      <c r="S152" s="1">
        <f t="shared" si="109"/>
        <v>0</v>
      </c>
      <c r="T152" s="1">
        <f t="shared" si="110"/>
        <v>0.5714285714285714</v>
      </c>
      <c r="U152" s="1">
        <f t="shared" si="111"/>
        <v>0.8571428571428571</v>
      </c>
      <c r="V152" s="1">
        <f t="shared" si="112"/>
        <v>0</v>
      </c>
      <c r="W152" s="1">
        <f t="shared" si="112"/>
        <v>0.8571428571428571</v>
      </c>
      <c r="Y152" s="1">
        <f>SUMIF(B$139:B152,"=1")/SUMIF(B$139:B$168,"=1")</f>
        <v>0.53333333333333333</v>
      </c>
      <c r="Z152" s="1">
        <f>SUMIF(C$139:C152,"=1")/SUMIF(C$139:C$168,"=1")</f>
        <v>0.55000000000000004</v>
      </c>
      <c r="AA152" s="1">
        <f>SUMIF(D$139:D152,"=1")/SUMIF(D$139:D$168,"=1")</f>
        <v>0.5</v>
      </c>
      <c r="AB152" s="1">
        <f>SUMIF(E$139:E152,"=1")/SUMIF(E$139:E$168,"=1")</f>
        <v>0.6</v>
      </c>
      <c r="AC152" s="1">
        <f>SUMIF(F$139:F152,"=1")/SUMIF(F$139:F$168,"=1")</f>
        <v>0.55000000000000004</v>
      </c>
      <c r="AD152" s="1">
        <f>SUMIF(G$139:G152,"=1")/SUMIF(G$139:G$168,"=1")</f>
        <v>0.6</v>
      </c>
    </row>
    <row r="153" spans="1:38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K153" s="1">
        <f>SUM(B$139:B153)/A153</f>
        <v>0.6</v>
      </c>
      <c r="L153" s="1">
        <f>SUM(C$139:C153)/A153</f>
        <v>0.73333333333333328</v>
      </c>
      <c r="M153" s="1">
        <f>SUM(D$139:D153)/$A153</f>
        <v>0.53333333333333333</v>
      </c>
      <c r="N153" s="1">
        <f>SUM(E$139:E153)/$A153</f>
        <v>0.8</v>
      </c>
      <c r="O153" s="1">
        <f>SUM(F$139:F153)/$A153</f>
        <v>0.73333333333333328</v>
      </c>
      <c r="P153" s="1">
        <f>SUM(G$139:G153)/$A153</f>
        <v>0.8</v>
      </c>
      <c r="R153" s="1">
        <f t="shared" si="108"/>
        <v>0.6</v>
      </c>
      <c r="S153" s="1">
        <f t="shared" si="109"/>
        <v>0</v>
      </c>
      <c r="T153" s="1">
        <f t="shared" si="110"/>
        <v>0</v>
      </c>
      <c r="U153" s="1">
        <f t="shared" si="111"/>
        <v>0</v>
      </c>
      <c r="V153" s="1">
        <f t="shared" si="112"/>
        <v>0</v>
      </c>
      <c r="W153" s="1">
        <f t="shared" si="112"/>
        <v>0</v>
      </c>
      <c r="Y153" s="1">
        <f>SUMIF(B$139:B153,"=1")/SUMIF(B$139:B$168,"=1")</f>
        <v>0.6</v>
      </c>
      <c r="Z153" s="1">
        <f>SUMIF(C$139:C153,"=1")/SUMIF(C$139:C$168,"=1")</f>
        <v>0.55000000000000004</v>
      </c>
      <c r="AA153" s="1">
        <f>SUMIF(D$139:D153,"=1")/SUMIF(D$139:D$168,"=1")</f>
        <v>0.5</v>
      </c>
      <c r="AB153" s="1">
        <f>SUMIF(E$139:E153,"=1")/SUMIF(E$139:E$168,"=1")</f>
        <v>0.6</v>
      </c>
      <c r="AC153" s="1">
        <f>SUMIF(F$139:F153,"=1")/SUMIF(F$139:F$168,"=1")</f>
        <v>0.55000000000000004</v>
      </c>
      <c r="AD153" s="1">
        <f>SUMIF(G$139:G153,"=1")/SUMIF(G$139:G$168,"=1")</f>
        <v>0.6</v>
      </c>
      <c r="AG153" s="11" t="s">
        <v>14</v>
      </c>
      <c r="AH153" s="11"/>
      <c r="AI153" s="11"/>
      <c r="AJ153" s="11"/>
      <c r="AK153" s="11"/>
      <c r="AL153" s="11"/>
    </row>
    <row r="154" spans="1:38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G154" s="1">
        <v>1</v>
      </c>
      <c r="K154" s="1">
        <f>SUM(B$139:B154)/A154</f>
        <v>0.5625</v>
      </c>
      <c r="L154" s="1">
        <f>SUM(C$139:C154)/A154</f>
        <v>0.75</v>
      </c>
      <c r="M154" s="1">
        <f>SUM(D$139:D154)/$A154</f>
        <v>0.5</v>
      </c>
      <c r="N154" s="1">
        <f>SUM(E$139:E154)/$A154</f>
        <v>0.8125</v>
      </c>
      <c r="O154" s="1">
        <f>SUM(F$139:F154)/$A154</f>
        <v>0.75</v>
      </c>
      <c r="P154" s="1">
        <f>SUM(G$139:G154)/$A154</f>
        <v>0.8125</v>
      </c>
      <c r="R154" s="1">
        <f t="shared" si="108"/>
        <v>0</v>
      </c>
      <c r="S154" s="1">
        <f t="shared" si="109"/>
        <v>0.75</v>
      </c>
      <c r="T154" s="1">
        <f t="shared" si="110"/>
        <v>0</v>
      </c>
      <c r="U154" s="1">
        <f t="shared" si="111"/>
        <v>0.8125</v>
      </c>
      <c r="V154" s="1">
        <f t="shared" si="112"/>
        <v>0.75</v>
      </c>
      <c r="W154" s="1">
        <f t="shared" si="112"/>
        <v>0.8125</v>
      </c>
      <c r="Y154" s="1">
        <f>SUMIF(B$139:B154,"=1")/SUMIF(B$139:B$168,"=1")</f>
        <v>0.6</v>
      </c>
      <c r="Z154" s="1">
        <f>SUMIF(C$139:C154,"=1")/SUMIF(C$139:C$168,"=1")</f>
        <v>0.6</v>
      </c>
      <c r="AA154" s="1">
        <f>SUMIF(D$139:D154,"=1")/SUMIF(D$139:D$168,"=1")</f>
        <v>0.5</v>
      </c>
      <c r="AB154" s="1">
        <f>SUMIF(E$139:E154,"=1")/SUMIF(E$139:E$168,"=1")</f>
        <v>0.65</v>
      </c>
      <c r="AC154" s="1">
        <f>SUMIF(F$139:F154,"=1")/SUMIF(F$139:F$168,"=1")</f>
        <v>0.6</v>
      </c>
      <c r="AD154" s="1">
        <f>SUMIF(G$139:G154,"=1")/SUMIF(G$139:G$168,"=1")</f>
        <v>0.65</v>
      </c>
      <c r="AF154" s="3" t="s">
        <v>11</v>
      </c>
      <c r="AG154" s="2" t="s">
        <v>1</v>
      </c>
      <c r="AH154" s="2" t="s">
        <v>2</v>
      </c>
      <c r="AI154" s="2" t="s">
        <v>17</v>
      </c>
      <c r="AJ154" s="2" t="s">
        <v>18</v>
      </c>
      <c r="AK154" s="2" t="s">
        <v>20</v>
      </c>
      <c r="AL154" s="2" t="s">
        <v>23</v>
      </c>
    </row>
    <row r="155" spans="1:38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K155" s="1">
        <f>SUM(B$139:B155)/A155</f>
        <v>0.58823529411764708</v>
      </c>
      <c r="L155" s="1">
        <f>SUM(C$139:C155)/A155</f>
        <v>0.76470588235294112</v>
      </c>
      <c r="M155" s="1">
        <f>SUM(D$139:D155)/$A155</f>
        <v>0.47058823529411764</v>
      </c>
      <c r="N155" s="1">
        <f>SUM(E$139:E155)/$A155</f>
        <v>0.76470588235294112</v>
      </c>
      <c r="O155" s="1">
        <f>SUM(F$139:F155)/$A155</f>
        <v>0.76470588235294112</v>
      </c>
      <c r="P155" s="1">
        <f>SUM(G$139:G155)/$A155</f>
        <v>0.76470588235294112</v>
      </c>
      <c r="R155" s="1">
        <f t="shared" si="108"/>
        <v>0.58823529411764708</v>
      </c>
      <c r="S155" s="1">
        <f t="shared" si="109"/>
        <v>0.76470588235294112</v>
      </c>
      <c r="T155" s="1">
        <f t="shared" si="110"/>
        <v>0</v>
      </c>
      <c r="U155" s="1">
        <f t="shared" si="111"/>
        <v>0</v>
      </c>
      <c r="V155" s="1">
        <f t="shared" si="112"/>
        <v>0.76470588235294112</v>
      </c>
      <c r="W155" s="1">
        <f t="shared" si="112"/>
        <v>0</v>
      </c>
      <c r="Y155" s="1">
        <f>SUMIF(B$139:B155,"=1")/SUMIF(B$139:B$168,"=1")</f>
        <v>0.66666666666666663</v>
      </c>
      <c r="Z155" s="1">
        <f>SUMIF(C$139:C155,"=1")/SUMIF(C$139:C$168,"=1")</f>
        <v>0.65</v>
      </c>
      <c r="AA155" s="1">
        <f>SUMIF(D$139:D155,"=1")/SUMIF(D$139:D$168,"=1")</f>
        <v>0.5</v>
      </c>
      <c r="AB155" s="1">
        <f>SUMIF(E$139:E155,"=1")/SUMIF(E$139:E$168,"=1")</f>
        <v>0.65</v>
      </c>
      <c r="AC155" s="1">
        <f>SUMIF(F$139:F155,"=1")/SUMIF(F$139:F$168,"=1")</f>
        <v>0.65</v>
      </c>
      <c r="AD155" s="1">
        <f>SUMIF(G$139:G155,"=1")/SUMIF(G$139:G$168,"=1")</f>
        <v>0.65</v>
      </c>
      <c r="AF155" s="4">
        <v>0</v>
      </c>
      <c r="AG155" s="1">
        <f t="shared" ref="AG155:AL155" si="116">(1 + $AF$2^2) * (AG139*$AF139/($AF$2^2 * AG139 +$AF139))</f>
        <v>0</v>
      </c>
      <c r="AH155" s="1">
        <f t="shared" si="116"/>
        <v>0</v>
      </c>
      <c r="AI155" s="1">
        <f t="shared" si="116"/>
        <v>0</v>
      </c>
      <c r="AJ155" s="1">
        <f t="shared" si="116"/>
        <v>0</v>
      </c>
      <c r="AK155" s="1">
        <f t="shared" si="116"/>
        <v>0</v>
      </c>
      <c r="AL155" s="1">
        <f t="shared" si="116"/>
        <v>0</v>
      </c>
    </row>
    <row r="156" spans="1:38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1</v>
      </c>
      <c r="K156" s="1">
        <f>SUM(B$139:B156)/A156</f>
        <v>0.55555555555555558</v>
      </c>
      <c r="L156" s="1">
        <f>SUM(C$139:C156)/A156</f>
        <v>0.72222222222222221</v>
      </c>
      <c r="M156" s="1">
        <f>SUM(D$139:D156)/$A156</f>
        <v>0.44444444444444442</v>
      </c>
      <c r="N156" s="1">
        <f>SUM(E$139:E156)/$A156</f>
        <v>0.77777777777777779</v>
      </c>
      <c r="O156" s="1">
        <f>SUM(F$139:F156)/$A156</f>
        <v>0.72222222222222221</v>
      </c>
      <c r="P156" s="1">
        <f>SUM(G$139:G156)/$A156</f>
        <v>0.77777777777777779</v>
      </c>
      <c r="R156" s="1">
        <f t="shared" si="108"/>
        <v>0</v>
      </c>
      <c r="S156" s="1">
        <f t="shared" si="109"/>
        <v>0</v>
      </c>
      <c r="T156" s="1">
        <f t="shared" si="110"/>
        <v>0</v>
      </c>
      <c r="U156" s="1">
        <f t="shared" si="111"/>
        <v>0.77777777777777779</v>
      </c>
      <c r="V156" s="1">
        <f t="shared" si="112"/>
        <v>0</v>
      </c>
      <c r="W156" s="1">
        <f t="shared" si="112"/>
        <v>0.77777777777777779</v>
      </c>
      <c r="Y156" s="1">
        <f>SUMIF(B$139:B156,"=1")/SUMIF(B$139:B$168,"=1")</f>
        <v>0.66666666666666663</v>
      </c>
      <c r="Z156" s="1">
        <f>SUMIF(C$139:C156,"=1")/SUMIF(C$139:C$168,"=1")</f>
        <v>0.65</v>
      </c>
      <c r="AA156" s="1">
        <f>SUMIF(D$139:D156,"=1")/SUMIF(D$139:D$168,"=1")</f>
        <v>0.5</v>
      </c>
      <c r="AB156" s="1">
        <f>SUMIF(E$139:E156,"=1")/SUMIF(E$139:E$168,"=1")</f>
        <v>0.7</v>
      </c>
      <c r="AC156" s="1">
        <f>SUMIF(F$139:F156,"=1")/SUMIF(F$139:F$168,"=1")</f>
        <v>0.65</v>
      </c>
      <c r="AD156" s="1">
        <f>SUMIF(G$139:G156,"=1")/SUMIF(G$139:G$168,"=1")</f>
        <v>0.7</v>
      </c>
      <c r="AF156" s="4">
        <v>0.1</v>
      </c>
      <c r="AG156" s="1">
        <f t="shared" ref="AG156:AK156" si="117">(1 + $AF$2^2) * (AG140*$AF140/($AF$2^2 * AG140 +$AF140))</f>
        <v>0.18181818181818182</v>
      </c>
      <c r="AH156" s="1">
        <f t="shared" si="117"/>
        <v>0.18181818181818182</v>
      </c>
      <c r="AI156" s="1">
        <f t="shared" si="117"/>
        <v>0.18181818181818182</v>
      </c>
      <c r="AJ156" s="1">
        <f t="shared" si="117"/>
        <v>0.18181818181818182</v>
      </c>
      <c r="AK156" s="1">
        <f t="shared" si="117"/>
        <v>0.18181818181818182</v>
      </c>
      <c r="AL156" s="1">
        <f t="shared" ref="AL156" si="118">(1 + $AF$2^2) * (AL140*$AF140/($AF$2^2 * AL140 +$AF140))</f>
        <v>0.18181818181818182</v>
      </c>
    </row>
    <row r="157" spans="1:38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G157" s="1">
        <v>1</v>
      </c>
      <c r="K157" s="1">
        <f>SUM(B$139:B157)/A157</f>
        <v>0.52631578947368418</v>
      </c>
      <c r="L157" s="1">
        <f>SUM(C$139:C157)/A157</f>
        <v>0.73684210526315785</v>
      </c>
      <c r="M157" s="1">
        <f>SUM(D$139:D157)/$A157</f>
        <v>0.42105263157894735</v>
      </c>
      <c r="N157" s="1">
        <f>SUM(E$139:E157)/$A157</f>
        <v>0.78947368421052633</v>
      </c>
      <c r="O157" s="1">
        <f>SUM(F$139:F157)/$A157</f>
        <v>0.73684210526315785</v>
      </c>
      <c r="P157" s="1">
        <f>SUM(G$139:G157)/$A157</f>
        <v>0.78947368421052633</v>
      </c>
      <c r="R157" s="1">
        <f t="shared" si="108"/>
        <v>0</v>
      </c>
      <c r="S157" s="1">
        <f t="shared" si="109"/>
        <v>0.73684210526315785</v>
      </c>
      <c r="T157" s="1">
        <f t="shared" si="110"/>
        <v>0</v>
      </c>
      <c r="U157" s="1">
        <f t="shared" si="111"/>
        <v>0.78947368421052633</v>
      </c>
      <c r="V157" s="1">
        <f t="shared" si="112"/>
        <v>0.73684210526315785</v>
      </c>
      <c r="W157" s="1">
        <f t="shared" si="112"/>
        <v>0.78947368421052633</v>
      </c>
      <c r="Y157" s="1">
        <f>SUMIF(B$139:B157,"=1")/SUMIF(B$139:B$168,"=1")</f>
        <v>0.66666666666666663</v>
      </c>
      <c r="Z157" s="1">
        <f>SUMIF(C$139:C157,"=1")/SUMIF(C$139:C$168,"=1")</f>
        <v>0.7</v>
      </c>
      <c r="AA157" s="1">
        <f>SUMIF(D$139:D157,"=1")/SUMIF(D$139:D$168,"=1")</f>
        <v>0.5</v>
      </c>
      <c r="AB157" s="1">
        <f>SUMIF(E$139:E157,"=1")/SUMIF(E$139:E$168,"=1")</f>
        <v>0.75</v>
      </c>
      <c r="AC157" s="1">
        <f>SUMIF(F$139:F157,"=1")/SUMIF(F$139:F$168,"=1")</f>
        <v>0.7</v>
      </c>
      <c r="AD157" s="1">
        <f>SUMIF(G$139:G157,"=1")/SUMIF(G$139:G$168,"=1")</f>
        <v>0.75</v>
      </c>
      <c r="AF157" s="4">
        <v>0.2</v>
      </c>
      <c r="AG157" s="1">
        <f t="shared" ref="AG157:AK157" si="119">(1 + $AF$2^2) * (AG141*$AF141/($AF$2^2 * AG141 +$AF141))</f>
        <v>0.30188679245283023</v>
      </c>
      <c r="AH157" s="1">
        <f t="shared" si="119"/>
        <v>0.33333333333333337</v>
      </c>
      <c r="AI157" s="1">
        <f t="shared" si="119"/>
        <v>0.29629629629629634</v>
      </c>
      <c r="AJ157" s="1">
        <f t="shared" si="119"/>
        <v>0.33333333333333337</v>
      </c>
      <c r="AK157" s="1">
        <f t="shared" si="119"/>
        <v>0.33333333333333337</v>
      </c>
      <c r="AL157" s="1">
        <f t="shared" ref="AL157" si="120">(1 + $AF$2^2) * (AL141*$AF141/($AF$2^2 * AL141 +$AF141))</f>
        <v>0.33333333333333337</v>
      </c>
    </row>
    <row r="158" spans="1:38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G158" s="1">
        <v>0</v>
      </c>
      <c r="K158" s="1">
        <f>SUM(B$139:B158)/A158</f>
        <v>0.5</v>
      </c>
      <c r="L158" s="1">
        <f>SUM(C$139:C158)/A158</f>
        <v>0.75</v>
      </c>
      <c r="M158" s="1">
        <f>SUM(D$139:D158)/$A158</f>
        <v>0.45</v>
      </c>
      <c r="N158" s="1">
        <f>SUM(E$139:E158)/$A158</f>
        <v>0.75</v>
      </c>
      <c r="O158" s="1">
        <f>SUM(F$139:F158)/$A158</f>
        <v>0.75</v>
      </c>
      <c r="P158" s="1">
        <f>SUM(G$139:G158)/$A158</f>
        <v>0.75</v>
      </c>
      <c r="R158" s="1">
        <f t="shared" si="108"/>
        <v>0</v>
      </c>
      <c r="S158" s="1">
        <f t="shared" si="109"/>
        <v>0.75</v>
      </c>
      <c r="T158" s="1">
        <f t="shared" si="110"/>
        <v>0.45</v>
      </c>
      <c r="U158" s="1">
        <f t="shared" si="111"/>
        <v>0</v>
      </c>
      <c r="V158" s="1">
        <f t="shared" si="112"/>
        <v>0.75</v>
      </c>
      <c r="W158" s="1">
        <f t="shared" si="112"/>
        <v>0</v>
      </c>
      <c r="Y158" s="1">
        <f>SUMIF(B$139:B158,"=1")/SUMIF(B$139:B$168,"=1")</f>
        <v>0.66666666666666663</v>
      </c>
      <c r="Z158" s="1">
        <f>SUMIF(C$139:C158,"=1")/SUMIF(C$139:C$168,"=1")</f>
        <v>0.75</v>
      </c>
      <c r="AA158" s="1">
        <f>SUMIF(D$139:D158,"=1")/SUMIF(D$139:D$168,"=1")</f>
        <v>0.5625</v>
      </c>
      <c r="AB158" s="1">
        <f>SUMIF(E$139:E158,"=1")/SUMIF(E$139:E$168,"=1")</f>
        <v>0.75</v>
      </c>
      <c r="AC158" s="1">
        <f>SUMIF(F$139:F158,"=1")/SUMIF(F$139:F$168,"=1")</f>
        <v>0.75</v>
      </c>
      <c r="AD158" s="1">
        <f>SUMIF(G$139:G158,"=1")/SUMIF(G$139:G$168,"=1")</f>
        <v>0.75</v>
      </c>
      <c r="AF158" s="4">
        <v>0.3</v>
      </c>
      <c r="AG158" s="1">
        <f t="shared" ref="AG158:AK158" si="121">(1 + $AF$2^2) * (AG142*$AF142/($AF$2^2 * AG142 +$AF142))</f>
        <v>0.40336134453781514</v>
      </c>
      <c r="AH158" s="1">
        <f t="shared" si="121"/>
        <v>0.46153846153846151</v>
      </c>
      <c r="AI158" s="1">
        <f t="shared" si="121"/>
        <v>0.39344262295081961</v>
      </c>
      <c r="AJ158" s="1">
        <f t="shared" si="121"/>
        <v>0.46153846153846151</v>
      </c>
      <c r="AK158" s="1">
        <f t="shared" si="121"/>
        <v>0.46153846153846151</v>
      </c>
      <c r="AL158" s="1">
        <f t="shared" ref="AL158" si="122">(1 + $AF$2^2) * (AL142*$AF142/($AF$2^2 * AL142 +$AF142))</f>
        <v>0.46153846153846151</v>
      </c>
    </row>
    <row r="159" spans="1:38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K159" s="1">
        <f>SUM(B$139:B159)/A159</f>
        <v>0.47619047619047616</v>
      </c>
      <c r="L159" s="1">
        <f>SUM(C$139:C159)/A159</f>
        <v>0.7142857142857143</v>
      </c>
      <c r="M159" s="1">
        <f>SUM(D$139:D159)/$A159</f>
        <v>0.47619047619047616</v>
      </c>
      <c r="N159" s="1">
        <f>SUM(E$139:E159)/$A159</f>
        <v>0.76190476190476186</v>
      </c>
      <c r="O159" s="1">
        <f>SUM(F$139:F159)/$A159</f>
        <v>0.7142857142857143</v>
      </c>
      <c r="P159" s="1">
        <f>SUM(G$139:G159)/$A159</f>
        <v>0.76190476190476186</v>
      </c>
      <c r="R159" s="1">
        <f t="shared" si="108"/>
        <v>0</v>
      </c>
      <c r="S159" s="1">
        <f t="shared" si="109"/>
        <v>0</v>
      </c>
      <c r="T159" s="1">
        <f t="shared" si="110"/>
        <v>0.47619047619047616</v>
      </c>
      <c r="U159" s="1">
        <f t="shared" si="111"/>
        <v>0.76190476190476186</v>
      </c>
      <c r="V159" s="1">
        <f t="shared" si="112"/>
        <v>0</v>
      </c>
      <c r="W159" s="1">
        <f t="shared" si="112"/>
        <v>0.76190476190476186</v>
      </c>
      <c r="Y159" s="1">
        <f>SUMIF(B$139:B159,"=1")/SUMIF(B$139:B$168,"=1")</f>
        <v>0.66666666666666663</v>
      </c>
      <c r="Z159" s="1">
        <f>SUMIF(C$139:C159,"=1")/SUMIF(C$139:C$168,"=1")</f>
        <v>0.75</v>
      </c>
      <c r="AA159" s="1">
        <f>SUMIF(D$139:D159,"=1")/SUMIF(D$139:D$168,"=1")</f>
        <v>0.625</v>
      </c>
      <c r="AB159" s="1">
        <f>SUMIF(E$139:E159,"=1")/SUMIF(E$139:E$168,"=1")</f>
        <v>0.8</v>
      </c>
      <c r="AC159" s="1">
        <f>SUMIF(F$139:F159,"=1")/SUMIF(F$139:F$168,"=1")</f>
        <v>0.75</v>
      </c>
      <c r="AD159" s="1">
        <f>SUMIF(G$139:G159,"=1")/SUMIF(G$139:G$168,"=1")</f>
        <v>0.8</v>
      </c>
      <c r="AF159" s="4">
        <v>0.4</v>
      </c>
      <c r="AG159" s="1">
        <f t="shared" ref="AG159:AK159" si="123">(1 + $AF$2^2) * (AG143*$AF143/($AF$2^2 * AG143 +$AF143))</f>
        <v>0.48484848484848492</v>
      </c>
      <c r="AH159" s="1">
        <f t="shared" si="123"/>
        <v>0.57142857142857151</v>
      </c>
      <c r="AI159" s="1">
        <f t="shared" si="123"/>
        <v>0.47058823529411764</v>
      </c>
      <c r="AJ159" s="1">
        <f t="shared" si="123"/>
        <v>0.55384615384615388</v>
      </c>
      <c r="AK159" s="1">
        <f t="shared" si="123"/>
        <v>0.57142857142857151</v>
      </c>
      <c r="AL159" s="1">
        <f t="shared" ref="AL159" si="124">(1 + $AF$2^2) * (AL143*$AF143/($AF$2^2 * AL143 +$AF143))</f>
        <v>0.55384615384615388</v>
      </c>
    </row>
    <row r="160" spans="1:38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K160" s="1">
        <f>SUM(B$139:B160)/A160</f>
        <v>0.45454545454545453</v>
      </c>
      <c r="L160" s="1">
        <f>SUM(C$139:C160)/A160</f>
        <v>0.68181818181818177</v>
      </c>
      <c r="M160" s="1">
        <f>SUM(D$139:D160)/$A160</f>
        <v>0.5</v>
      </c>
      <c r="N160" s="1">
        <f>SUM(E$139:E160)/$A160</f>
        <v>0.72727272727272729</v>
      </c>
      <c r="O160" s="1">
        <f>SUM(F$139:F160)/$A160</f>
        <v>0.68181818181818177</v>
      </c>
      <c r="P160" s="1">
        <f>SUM(G$139:G160)/$A160</f>
        <v>0.72727272727272729</v>
      </c>
      <c r="R160" s="1">
        <f t="shared" si="108"/>
        <v>0</v>
      </c>
      <c r="S160" s="1">
        <f t="shared" si="109"/>
        <v>0</v>
      </c>
      <c r="T160" s="1">
        <f t="shared" si="110"/>
        <v>0.5</v>
      </c>
      <c r="U160" s="1">
        <f t="shared" si="111"/>
        <v>0</v>
      </c>
      <c r="V160" s="1">
        <f t="shared" si="112"/>
        <v>0</v>
      </c>
      <c r="W160" s="1">
        <f t="shared" si="112"/>
        <v>0</v>
      </c>
      <c r="Y160" s="1">
        <f>SUMIF(B$139:B160,"=1")/SUMIF(B$139:B$168,"=1")</f>
        <v>0.66666666666666663</v>
      </c>
      <c r="Z160" s="1">
        <f>SUMIF(C$139:C160,"=1")/SUMIF(C$139:C$168,"=1")</f>
        <v>0.75</v>
      </c>
      <c r="AA160" s="1">
        <f>SUMIF(D$139:D160,"=1")/SUMIF(D$139:D$168,"=1")</f>
        <v>0.6875</v>
      </c>
      <c r="AB160" s="1">
        <f>SUMIF(E$139:E160,"=1")/SUMIF(E$139:E$168,"=1")</f>
        <v>0.8</v>
      </c>
      <c r="AC160" s="1">
        <f>SUMIF(F$139:F160,"=1")/SUMIF(F$139:F$168,"=1")</f>
        <v>0.75</v>
      </c>
      <c r="AD160" s="1">
        <f>SUMIF(G$139:G160,"=1")/SUMIF(G$139:G$168,"=1")</f>
        <v>0.8</v>
      </c>
      <c r="AF160" s="4">
        <v>0.5</v>
      </c>
      <c r="AG160" s="1">
        <f t="shared" ref="AG160:AK160" si="125">(1 + $AF$2^2) * (AG144*$AF144/($AF$2^2 * AG144 +$AF144))</f>
        <v>0.55172413793103448</v>
      </c>
      <c r="AH160" s="1">
        <f t="shared" si="125"/>
        <v>0.64516129032258063</v>
      </c>
      <c r="AI160" s="1">
        <f t="shared" si="125"/>
        <v>0.53333333333333333</v>
      </c>
      <c r="AJ160" s="1">
        <f t="shared" si="125"/>
        <v>0.63157894736842102</v>
      </c>
      <c r="AK160" s="1">
        <f t="shared" si="125"/>
        <v>0.64516129032258063</v>
      </c>
      <c r="AL160" s="1">
        <f t="shared" ref="AL160" si="126">(1 + $AF$2^2) * (AL144*$AF144/($AF$2^2 * AL144 +$AF144))</f>
        <v>0.63157894736842102</v>
      </c>
    </row>
    <row r="161" spans="1:236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G161" s="1">
        <v>0</v>
      </c>
      <c r="K161" s="1">
        <f>SUM(B$139:B161)/A161</f>
        <v>0.43478260869565216</v>
      </c>
      <c r="L161" s="1">
        <f>SUM(C$139:C161)/A161</f>
        <v>0.69565217391304346</v>
      </c>
      <c r="M161" s="1">
        <f>SUM(D$139:D161)/$A161</f>
        <v>0.52173913043478259</v>
      </c>
      <c r="N161" s="1">
        <f>SUM(E$139:E161)/$A161</f>
        <v>0.69565217391304346</v>
      </c>
      <c r="O161" s="1">
        <f>SUM(F$139:F161)/$A161</f>
        <v>0.69565217391304346</v>
      </c>
      <c r="P161" s="1">
        <f>SUM(G$139:G161)/$A161</f>
        <v>0.69565217391304346</v>
      </c>
      <c r="R161" s="1">
        <f t="shared" si="108"/>
        <v>0</v>
      </c>
      <c r="S161" s="1">
        <f t="shared" si="109"/>
        <v>0.69565217391304346</v>
      </c>
      <c r="T161" s="1">
        <f t="shared" si="110"/>
        <v>0.52173913043478259</v>
      </c>
      <c r="U161" s="1">
        <f t="shared" si="111"/>
        <v>0</v>
      </c>
      <c r="V161" s="1">
        <f t="shared" si="112"/>
        <v>0.69565217391304346</v>
      </c>
      <c r="W161" s="1">
        <f t="shared" si="112"/>
        <v>0</v>
      </c>
      <c r="Y161" s="1">
        <f>SUMIF(B$139:B161,"=1")/SUMIF(B$139:B$168,"=1")</f>
        <v>0.66666666666666663</v>
      </c>
      <c r="Z161" s="1">
        <f>SUMIF(C$139:C161,"=1")/SUMIF(C$139:C$168,"=1")</f>
        <v>0.8</v>
      </c>
      <c r="AA161" s="1">
        <f>SUMIF(D$139:D161,"=1")/SUMIF(D$139:D$168,"=1")</f>
        <v>0.75</v>
      </c>
      <c r="AB161" s="1">
        <f>SUMIF(E$139:E161,"=1")/SUMIF(E$139:E$168,"=1")</f>
        <v>0.8</v>
      </c>
      <c r="AC161" s="1">
        <f>SUMIF(F$139:F161,"=1")/SUMIF(F$139:F$168,"=1")</f>
        <v>0.8</v>
      </c>
      <c r="AD161" s="1">
        <f>SUMIF(G$139:G161,"=1")/SUMIF(G$139:G$168,"=1")</f>
        <v>0.8</v>
      </c>
      <c r="AF161" s="4">
        <v>0.6</v>
      </c>
      <c r="AG161" s="1">
        <f t="shared" ref="AG161:AK161" si="127">(1 + $AF$2^2) * (AG145*$AF145/($AF$2^2 * AG145 +$AF145))</f>
        <v>0.6</v>
      </c>
      <c r="AH161" s="1">
        <f t="shared" si="127"/>
        <v>0.67241379310344818</v>
      </c>
      <c r="AI161" s="1">
        <f t="shared" si="127"/>
        <v>0.56934306569343063</v>
      </c>
      <c r="AJ161" s="1">
        <f t="shared" si="127"/>
        <v>0.70588235294117641</v>
      </c>
      <c r="AK161" s="1">
        <f t="shared" si="127"/>
        <v>0.67241379310344818</v>
      </c>
      <c r="AL161" s="1">
        <f t="shared" ref="AL161" si="128">(1 + $AF$2^2) * (AL145*$AF145/($AF$2^2 * AL145 +$AF145))</f>
        <v>0.70588235294117641</v>
      </c>
    </row>
    <row r="162" spans="1:236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G162" s="1">
        <v>0</v>
      </c>
      <c r="K162" s="1">
        <f>SUM(B$139:B162)/A162</f>
        <v>0.45833333333333331</v>
      </c>
      <c r="L162" s="1">
        <f>SUM(C$139:C162)/A162</f>
        <v>0.70833333333333337</v>
      </c>
      <c r="M162" s="1">
        <f>SUM(D$139:D162)/$A162</f>
        <v>0.54166666666666663</v>
      </c>
      <c r="N162" s="1">
        <f>SUM(E$139:E162)/$A162</f>
        <v>0.66666666666666663</v>
      </c>
      <c r="O162" s="1">
        <f>SUM(F$139:F162)/$A162</f>
        <v>0.70833333333333337</v>
      </c>
      <c r="P162" s="1">
        <f>SUM(G$139:G162)/$A162</f>
        <v>0.66666666666666663</v>
      </c>
      <c r="R162" s="1">
        <f t="shared" si="108"/>
        <v>0.45833333333333331</v>
      </c>
      <c r="S162" s="1">
        <f t="shared" si="109"/>
        <v>0.70833333333333337</v>
      </c>
      <c r="T162" s="1">
        <f t="shared" si="110"/>
        <v>0.54166666666666663</v>
      </c>
      <c r="U162" s="1">
        <f t="shared" si="111"/>
        <v>0</v>
      </c>
      <c r="V162" s="1">
        <f t="shared" si="112"/>
        <v>0.70833333333333337</v>
      </c>
      <c r="W162" s="1">
        <f t="shared" si="112"/>
        <v>0</v>
      </c>
      <c r="Y162" s="1">
        <f>SUMIF(B$139:B162,"=1")/SUMIF(B$139:B$168,"=1")</f>
        <v>0.73333333333333328</v>
      </c>
      <c r="Z162" s="1">
        <f>SUMIF(C$139:C162,"=1")/SUMIF(C$139:C$168,"=1")</f>
        <v>0.85</v>
      </c>
      <c r="AA162" s="1">
        <f>SUMIF(D$139:D162,"=1")/SUMIF(D$139:D$168,"=1")</f>
        <v>0.8125</v>
      </c>
      <c r="AB162" s="1">
        <f>SUMIF(E$139:E162,"=1")/SUMIF(E$139:E$168,"=1")</f>
        <v>0.8</v>
      </c>
      <c r="AC162" s="1">
        <f>SUMIF(F$139:F162,"=1")/SUMIF(F$139:F$168,"=1")</f>
        <v>0.85</v>
      </c>
      <c r="AD162" s="1">
        <f>SUMIF(G$139:G162,"=1")/SUMIF(G$139:G$168,"=1")</f>
        <v>0.8</v>
      </c>
      <c r="AF162" s="4">
        <v>0.7</v>
      </c>
      <c r="AG162" s="1">
        <f t="shared" ref="AG162:AK162" si="129">(1 + $AF$2^2) * (AG146*$AF146/($AF$2^2 * AG146 +$AF146))</f>
        <v>0.59490084985835689</v>
      </c>
      <c r="AH162" s="1">
        <f t="shared" si="129"/>
        <v>0.72413793103448265</v>
      </c>
      <c r="AI162" s="1">
        <f t="shared" si="129"/>
        <v>0.61073825503355694</v>
      </c>
      <c r="AJ162" s="1">
        <f t="shared" si="129"/>
        <v>0.74204946996466425</v>
      </c>
      <c r="AK162" s="1">
        <f t="shared" si="129"/>
        <v>0.72413793103448265</v>
      </c>
      <c r="AL162" s="1">
        <f t="shared" ref="AL162" si="130">(1 + $AF$2^2) * (AL146*$AF146/($AF$2^2 * AL146 +$AF146))</f>
        <v>0.74204946996466425</v>
      </c>
    </row>
    <row r="163" spans="1:236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K163" s="1">
        <f>SUM(B$139:B163)/A163</f>
        <v>0.48</v>
      </c>
      <c r="L163" s="1">
        <f>SUM(C$139:C163)/A163</f>
        <v>0.72</v>
      </c>
      <c r="M163" s="1">
        <f>SUM(D$139:D163)/$A163</f>
        <v>0.52</v>
      </c>
      <c r="N163" s="1">
        <f>SUM(E$139:E163)/$A163</f>
        <v>0.68</v>
      </c>
      <c r="O163" s="1">
        <f>SUM(F$139:F163)/$A163</f>
        <v>0.72</v>
      </c>
      <c r="P163" s="1">
        <f>SUM(G$139:G163)/$A163</f>
        <v>0.68</v>
      </c>
      <c r="R163" s="1">
        <f t="shared" si="108"/>
        <v>0.48</v>
      </c>
      <c r="S163" s="1">
        <f t="shared" si="109"/>
        <v>0.72</v>
      </c>
      <c r="T163" s="1">
        <f t="shared" si="110"/>
        <v>0</v>
      </c>
      <c r="U163" s="1">
        <f t="shared" si="111"/>
        <v>0.68</v>
      </c>
      <c r="V163" s="1">
        <f t="shared" si="112"/>
        <v>0.72</v>
      </c>
      <c r="W163" s="1">
        <f t="shared" si="112"/>
        <v>0.68</v>
      </c>
      <c r="Y163" s="1">
        <f>SUMIF(B$139:B163,"=1")/SUMIF(B$139:B$168,"=1")</f>
        <v>0.8</v>
      </c>
      <c r="Z163" s="1">
        <f>SUMIF(C$139:C163,"=1")/SUMIF(C$139:C$168,"=1")</f>
        <v>0.9</v>
      </c>
      <c r="AA163" s="1">
        <f>SUMIF(D$139:D163,"=1")/SUMIF(D$139:D$168,"=1")</f>
        <v>0.8125</v>
      </c>
      <c r="AB163" s="1">
        <f>SUMIF(E$139:E163,"=1")/SUMIF(E$139:E$168,"=1")</f>
        <v>0.85</v>
      </c>
      <c r="AC163" s="1">
        <f>SUMIF(F$139:F163,"=1")/SUMIF(F$139:F$168,"=1")</f>
        <v>0.9</v>
      </c>
      <c r="AD163" s="1">
        <f>SUMIF(G$139:G163,"=1")/SUMIF(G$139:G$168,"=1")</f>
        <v>0.85</v>
      </c>
      <c r="AF163" s="4">
        <v>0.8</v>
      </c>
      <c r="AG163" s="1">
        <f t="shared" ref="AG163:AK163" si="131">(1 + $AF$2^2) * (AG147*$AF147/($AF$2^2 * AG147 +$AF147))</f>
        <v>0.62827225130890052</v>
      </c>
      <c r="AH163" s="1">
        <f t="shared" si="131"/>
        <v>0.75789473684210518</v>
      </c>
      <c r="AI163" s="1">
        <f t="shared" si="131"/>
        <v>0.64596273291925466</v>
      </c>
      <c r="AJ163" s="1">
        <f t="shared" si="131"/>
        <v>0.78048780487804881</v>
      </c>
      <c r="AK163" s="1">
        <f t="shared" si="131"/>
        <v>0.75789473684210518</v>
      </c>
      <c r="AL163" s="1">
        <f t="shared" ref="AL163" si="132">(1 + $AF$2^2) * (AL147*$AF147/($AF$2^2 * AL147 +$AF147))</f>
        <v>0.78048780487804881</v>
      </c>
    </row>
    <row r="164" spans="1:236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G164" s="1">
        <v>1</v>
      </c>
      <c r="K164" s="1">
        <f>SUM(B$139:B164)/A164</f>
        <v>0.46153846153846156</v>
      </c>
      <c r="L164" s="1">
        <f>SUM(C$139:C164)/A164</f>
        <v>0.69230769230769229</v>
      </c>
      <c r="M164" s="1">
        <f>SUM(D$139:D164)/$A164</f>
        <v>0.53846153846153844</v>
      </c>
      <c r="N164" s="1">
        <f>SUM(E$139:E164)/$A164</f>
        <v>0.69230769230769229</v>
      </c>
      <c r="O164" s="1">
        <f>SUM(F$139:F164)/$A164</f>
        <v>0.69230769230769229</v>
      </c>
      <c r="P164" s="1">
        <f>SUM(G$139:G164)/$A164</f>
        <v>0.69230769230769229</v>
      </c>
      <c r="R164" s="1">
        <f t="shared" si="108"/>
        <v>0</v>
      </c>
      <c r="S164" s="1">
        <f t="shared" si="109"/>
        <v>0</v>
      </c>
      <c r="T164" s="1">
        <f t="shared" si="110"/>
        <v>0.53846153846153844</v>
      </c>
      <c r="U164" s="1">
        <f t="shared" si="111"/>
        <v>0.69230769230769229</v>
      </c>
      <c r="V164" s="1">
        <f t="shared" si="112"/>
        <v>0</v>
      </c>
      <c r="W164" s="1">
        <f t="shared" si="112"/>
        <v>0.69230769230769229</v>
      </c>
      <c r="Y164" s="1">
        <f>SUMIF(B$139:B164,"=1")/SUMIF(B$139:B$168,"=1")</f>
        <v>0.8</v>
      </c>
      <c r="Z164" s="1">
        <f>SUMIF(C$139:C164,"=1")/SUMIF(C$139:C$168,"=1")</f>
        <v>0.9</v>
      </c>
      <c r="AA164" s="1">
        <f>SUMIF(D$139:D164,"=1")/SUMIF(D$139:D$168,"=1")</f>
        <v>0.875</v>
      </c>
      <c r="AB164" s="1">
        <f>SUMIF(E$139:E164,"=1")/SUMIF(E$139:E$168,"=1")</f>
        <v>0.9</v>
      </c>
      <c r="AC164" s="1">
        <f>SUMIF(F$139:F164,"=1")/SUMIF(F$139:F$168,"=1")</f>
        <v>0.9</v>
      </c>
      <c r="AD164" s="1">
        <f>SUMIF(G$139:G164,"=1")/SUMIF(G$139:G$168,"=1")</f>
        <v>0.9</v>
      </c>
      <c r="AF164" s="4">
        <v>0.9</v>
      </c>
      <c r="AG164" s="1">
        <f t="shared" ref="AG164:AK164" si="133">(1 + $AF$2^2) * (AG148*$AF148/($AF$2^2 * AG148 +$AF148))</f>
        <v>0.65693430656934315</v>
      </c>
      <c r="AH164" s="1">
        <f t="shared" si="133"/>
        <v>0.79999999999999993</v>
      </c>
      <c r="AI164" s="1">
        <f t="shared" si="133"/>
        <v>0.67164179104477617</v>
      </c>
      <c r="AJ164" s="1">
        <f t="shared" si="133"/>
        <v>0.78983833718244822</v>
      </c>
      <c r="AK164" s="1">
        <f t="shared" si="133"/>
        <v>0.79999999999999993</v>
      </c>
      <c r="AL164" s="1">
        <f t="shared" ref="AL164" si="134">(1 + $AF$2^2) * (AL148*$AF148/($AF$2^2 * AL148 +$AF148))</f>
        <v>0.78983833718244822</v>
      </c>
    </row>
    <row r="165" spans="1:236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G165" s="1">
        <v>1</v>
      </c>
      <c r="K165" s="1">
        <f>SUM(B$139:B165)/A165</f>
        <v>0.48148148148148145</v>
      </c>
      <c r="L165" s="1">
        <f>SUM(C$139:C165)/A165</f>
        <v>0.70370370370370372</v>
      </c>
      <c r="M165" s="1">
        <f>SUM(D$139:D165)/$A165</f>
        <v>0.51851851851851849</v>
      </c>
      <c r="N165" s="1">
        <f>SUM(E$139:E165)/$A165</f>
        <v>0.70370370370370372</v>
      </c>
      <c r="O165" s="1">
        <f>SUM(F$139:F165)/$A165</f>
        <v>0.70370370370370372</v>
      </c>
      <c r="P165" s="1">
        <f>SUM(G$139:G165)/$A165</f>
        <v>0.70370370370370372</v>
      </c>
      <c r="R165" s="1">
        <f t="shared" si="108"/>
        <v>0.48148148148148145</v>
      </c>
      <c r="S165" s="1">
        <f t="shared" si="109"/>
        <v>0.70370370370370372</v>
      </c>
      <c r="T165" s="1">
        <f t="shared" si="110"/>
        <v>0</v>
      </c>
      <c r="U165" s="1">
        <f t="shared" si="111"/>
        <v>0.70370370370370372</v>
      </c>
      <c r="V165" s="1">
        <f t="shared" si="112"/>
        <v>0.70370370370370372</v>
      </c>
      <c r="W165" s="1">
        <f t="shared" si="112"/>
        <v>0.70370370370370372</v>
      </c>
      <c r="Y165" s="1">
        <f>SUMIF(B$139:B165,"=1")/SUMIF(B$139:B$168,"=1")</f>
        <v>0.8666666666666667</v>
      </c>
      <c r="Z165" s="1">
        <f>SUMIF(C$139:C165,"=1")/SUMIF(C$139:C$168,"=1")</f>
        <v>0.95</v>
      </c>
      <c r="AA165" s="1">
        <f>SUMIF(D$139:D165,"=1")/SUMIF(D$139:D$168,"=1")</f>
        <v>0.875</v>
      </c>
      <c r="AB165" s="1">
        <f>SUMIF(E$139:E165,"=1")/SUMIF(E$139:E$168,"=1")</f>
        <v>0.95</v>
      </c>
      <c r="AC165" s="1">
        <f>SUMIF(F$139:F165,"=1")/SUMIF(F$139:F$168,"=1")</f>
        <v>0.95</v>
      </c>
      <c r="AD165" s="1">
        <f>SUMIF(G$139:G165,"=1")/SUMIF(G$139:G$168,"=1")</f>
        <v>0.95</v>
      </c>
      <c r="AF165" s="4">
        <v>1</v>
      </c>
      <c r="AG165" s="1">
        <f t="shared" ref="AG165:AK165" si="135">(1 + $AF$2^2) * (AG149*$AF149/($AF$2^2 * AG149 +$AF149))</f>
        <v>0.68181818181818188</v>
      </c>
      <c r="AH165" s="1">
        <f t="shared" si="135"/>
        <v>0.81632653061224492</v>
      </c>
      <c r="AI165" s="1">
        <f t="shared" si="135"/>
        <v>0.69565217391304357</v>
      </c>
      <c r="AJ165" s="1">
        <f t="shared" si="135"/>
        <v>0.81632653061224492</v>
      </c>
      <c r="AK165" s="1">
        <f t="shared" si="135"/>
        <v>0.81632653061224492</v>
      </c>
      <c r="AL165" s="1">
        <f t="shared" ref="AL165" si="136">(1 + $AF$2^2) * (AL149*$AF149/($AF$2^2 * AL149 +$AF149))</f>
        <v>0.81632653061224492</v>
      </c>
    </row>
    <row r="166" spans="1:236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K166" s="1">
        <f>SUM(B$139:B166)/A166</f>
        <v>0.5</v>
      </c>
      <c r="L166" s="1">
        <f>SUM(C$139:C166)/A166</f>
        <v>0.6785714285714286</v>
      </c>
      <c r="M166" s="1">
        <f>SUM(D$139:D166)/$A166</f>
        <v>0.5357142857142857</v>
      </c>
      <c r="N166" s="1">
        <f>SUM(E$139:E166)/$A166</f>
        <v>0.6785714285714286</v>
      </c>
      <c r="O166" s="1">
        <f>SUM(F$139:F166)/$A166</f>
        <v>0.6785714285714286</v>
      </c>
      <c r="P166" s="1">
        <f>SUM(G$139:G166)/$A166</f>
        <v>0.6785714285714286</v>
      </c>
      <c r="R166" s="1">
        <f t="shared" si="108"/>
        <v>0.5</v>
      </c>
      <c r="S166" s="1">
        <f t="shared" si="109"/>
        <v>0</v>
      </c>
      <c r="T166" s="1">
        <f t="shared" si="110"/>
        <v>0.5357142857142857</v>
      </c>
      <c r="U166" s="1">
        <f t="shared" si="111"/>
        <v>0</v>
      </c>
      <c r="V166" s="1">
        <f t="shared" si="112"/>
        <v>0</v>
      </c>
      <c r="W166" s="1">
        <f t="shared" si="112"/>
        <v>0</v>
      </c>
      <c r="Y166" s="1">
        <f>SUMIF(B$139:B166,"=1")/SUMIF(B$139:B$168,"=1")</f>
        <v>0.93333333333333335</v>
      </c>
      <c r="Z166" s="1">
        <f>SUMIF(C$139:C166,"=1")/SUMIF(C$139:C$168,"=1")</f>
        <v>0.95</v>
      </c>
      <c r="AA166" s="1">
        <f>SUMIF(D$139:D166,"=1")/SUMIF(D$139:D$168,"=1")</f>
        <v>0.9375</v>
      </c>
      <c r="AB166" s="1">
        <f>SUMIF(E$139:E166,"=1")/SUMIF(E$139:E$168,"=1")</f>
        <v>0.95</v>
      </c>
      <c r="AC166" s="1">
        <f>SUMIF(F$139:F166,"=1")/SUMIF(F$139:F$168,"=1")</f>
        <v>0.95</v>
      </c>
      <c r="AD166" s="1">
        <f>SUMIF(G$139:G166,"=1")/SUMIF(G$139:G$168,"=1")</f>
        <v>0.95</v>
      </c>
    </row>
    <row r="167" spans="1:236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G167" s="1">
        <v>1</v>
      </c>
      <c r="K167" s="1">
        <f>SUM(B$139:B167)/A167</f>
        <v>0.51724137931034486</v>
      </c>
      <c r="L167" s="1">
        <f>SUM(C$139:C167)/A167</f>
        <v>0.68965517241379315</v>
      </c>
      <c r="M167" s="1">
        <f>SUM(D$139:D167)/$A167</f>
        <v>0.51724137931034486</v>
      </c>
      <c r="N167" s="1">
        <f>SUM(E$139:E167)/$A167</f>
        <v>0.68965517241379315</v>
      </c>
      <c r="O167" s="1">
        <f>SUM(F$139:F167)/$A167</f>
        <v>0.68965517241379315</v>
      </c>
      <c r="P167" s="1">
        <f>SUM(G$139:G167)/$A167</f>
        <v>0.68965517241379315</v>
      </c>
      <c r="R167" s="1">
        <f t="shared" si="108"/>
        <v>0.51724137931034486</v>
      </c>
      <c r="S167" s="1">
        <f t="shared" si="109"/>
        <v>0.68965517241379315</v>
      </c>
      <c r="T167" s="1">
        <f t="shared" si="110"/>
        <v>0</v>
      </c>
      <c r="U167" s="1">
        <f t="shared" si="111"/>
        <v>0.68965517241379315</v>
      </c>
      <c r="V167" s="1">
        <f t="shared" si="112"/>
        <v>0.68965517241379315</v>
      </c>
      <c r="W167" s="1">
        <f t="shared" si="112"/>
        <v>0.68965517241379315</v>
      </c>
      <c r="Y167" s="1">
        <f>SUMIF(B$139:B167,"=1")/SUMIF(B$139:B$168,"=1")</f>
        <v>1</v>
      </c>
      <c r="Z167" s="1">
        <f>SUMIF(C$139:C167,"=1")/SUMIF(C$139:C$168,"=1")</f>
        <v>1</v>
      </c>
      <c r="AA167" s="1">
        <f>SUMIF(D$139:D167,"=1")/SUMIF(D$139:D$168,"=1")</f>
        <v>0.9375</v>
      </c>
      <c r="AB167" s="1">
        <f>SUMIF(E$139:E167,"=1")/SUMIF(E$139:E$168,"=1")</f>
        <v>1</v>
      </c>
      <c r="AC167" s="1">
        <f>SUMIF(F$139:F167,"=1")/SUMIF(F$139:F$168,"=1")</f>
        <v>1</v>
      </c>
      <c r="AD167" s="1">
        <f>SUMIF(G$139:G167,"=1")/SUMIF(G$139:G$168,"=1")</f>
        <v>1</v>
      </c>
    </row>
    <row r="168" spans="1:236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K168" s="1">
        <f>SUM(B$139:B168)/A168</f>
        <v>0.5</v>
      </c>
      <c r="L168" s="1">
        <f>SUM(C$139:C168)/A168</f>
        <v>0.66666666666666663</v>
      </c>
      <c r="M168" s="1">
        <f>SUM(D$139:D168)/$A168</f>
        <v>0.53333333333333333</v>
      </c>
      <c r="N168" s="1">
        <f>SUM(E$139:E168)/$A168</f>
        <v>0.66666666666666663</v>
      </c>
      <c r="O168" s="1">
        <f>SUM(F$139:F168)/$A168</f>
        <v>0.66666666666666663</v>
      </c>
      <c r="P168" s="1">
        <f>SUM(G$139:G168)/$A168</f>
        <v>0.66666666666666663</v>
      </c>
      <c r="R168" s="1">
        <f t="shared" si="108"/>
        <v>0</v>
      </c>
      <c r="S168" s="1">
        <f t="shared" si="109"/>
        <v>0</v>
      </c>
      <c r="T168" s="1">
        <f t="shared" si="110"/>
        <v>0.53333333333333333</v>
      </c>
      <c r="U168" s="1">
        <f t="shared" si="111"/>
        <v>0</v>
      </c>
      <c r="V168" s="1">
        <f t="shared" si="112"/>
        <v>0</v>
      </c>
      <c r="W168" s="1">
        <f t="shared" si="112"/>
        <v>0</v>
      </c>
      <c r="Y168" s="1">
        <f>SUMIF(B$139:B168,"=1")/SUMIF(B$139:B$168,"=1")</f>
        <v>1</v>
      </c>
      <c r="Z168" s="1">
        <f>SUMIF(C$139:C168,"=1")/SUMIF(C$139:C$168,"=1")</f>
        <v>1</v>
      </c>
      <c r="AA168" s="1">
        <f>SUMIF(D$139:D168,"=1")/SUMIF(D$139:D$168,"=1")</f>
        <v>1</v>
      </c>
      <c r="AB168" s="1">
        <f>SUMIF(E$139:E168,"=1")/SUMIF(E$139:E$168,"=1")</f>
        <v>1</v>
      </c>
      <c r="AC168" s="1">
        <f>SUMIF(F$139:F168,"=1")/SUMIF(F$139:F$168,"=1")</f>
        <v>1</v>
      </c>
      <c r="AD168" s="1">
        <f>SUMIF(G$139:G168,"=1")/SUMIF(G$139:G$168,"=1")</f>
        <v>1</v>
      </c>
    </row>
    <row r="169" spans="1:236" ht="15">
      <c r="J169" s="5" t="s">
        <v>8</v>
      </c>
      <c r="K169" s="5">
        <f t="shared" ref="K169:P169" si="137">AVERAGE(K139:K168)</f>
        <v>0.56353238978313169</v>
      </c>
      <c r="L169" s="5">
        <f t="shared" si="137"/>
        <v>0.81904262911221581</v>
      </c>
      <c r="M169" s="5">
        <f t="shared" si="137"/>
        <v>0.54570931407587464</v>
      </c>
      <c r="N169" s="5">
        <f t="shared" si="137"/>
        <v>0.81775673128684445</v>
      </c>
      <c r="O169" s="5">
        <f t="shared" si="137"/>
        <v>0.81904262911221581</v>
      </c>
      <c r="P169" s="5">
        <f t="shared" si="137"/>
        <v>0.81775673128684445</v>
      </c>
    </row>
    <row r="170" spans="1:236">
      <c r="GV170" s="1" t="s">
        <v>6</v>
      </c>
    </row>
    <row r="171" spans="1:236" ht="15">
      <c r="A171" s="1" t="s">
        <v>22</v>
      </c>
      <c r="HE171" s="11" t="s">
        <v>7</v>
      </c>
      <c r="HF171" s="11"/>
      <c r="HG171" s="11"/>
      <c r="HH171" s="11"/>
      <c r="HI171" s="11"/>
      <c r="HK171" s="11" t="s">
        <v>8</v>
      </c>
      <c r="HL171" s="11"/>
      <c r="HM171" s="11"/>
      <c r="HN171" s="11"/>
      <c r="HO171" s="11"/>
      <c r="HQ171" s="11" t="s">
        <v>9</v>
      </c>
      <c r="HR171" s="11"/>
      <c r="HS171" s="11"/>
      <c r="HT171" s="11"/>
      <c r="HU171" s="11"/>
      <c r="HV171" s="8"/>
      <c r="HW171" s="8"/>
      <c r="HX171" s="11" t="s">
        <v>10</v>
      </c>
      <c r="HY171" s="11"/>
      <c r="HZ171" s="11"/>
      <c r="IA171" s="11"/>
      <c r="IB171" s="11"/>
    </row>
    <row r="172" spans="1:236" ht="15">
      <c r="K172" s="11" t="s">
        <v>7</v>
      </c>
      <c r="L172" s="11"/>
      <c r="M172" s="11"/>
      <c r="N172" s="11"/>
      <c r="O172" s="11"/>
      <c r="P172" s="11"/>
      <c r="R172" s="11" t="s">
        <v>8</v>
      </c>
      <c r="S172" s="11"/>
      <c r="T172" s="11"/>
      <c r="U172" s="11"/>
      <c r="V172" s="11"/>
      <c r="W172" s="11"/>
      <c r="Y172" s="11" t="s">
        <v>9</v>
      </c>
      <c r="Z172" s="11"/>
      <c r="AA172" s="11"/>
      <c r="AB172" s="11"/>
      <c r="AC172" s="11"/>
      <c r="AD172" s="11"/>
      <c r="AE172" s="8"/>
      <c r="AF172" s="8"/>
      <c r="AG172" s="11" t="s">
        <v>10</v>
      </c>
      <c r="AH172" s="11"/>
      <c r="AI172" s="11"/>
      <c r="AJ172" s="11"/>
      <c r="AK172" s="11"/>
      <c r="AL172" s="11"/>
      <c r="GV172" s="2" t="s">
        <v>0</v>
      </c>
      <c r="GW172" s="2" t="s">
        <v>1</v>
      </c>
      <c r="GX172" s="2" t="s">
        <v>2</v>
      </c>
      <c r="GY172" s="2" t="s">
        <v>17</v>
      </c>
      <c r="GZ172" s="2" t="s">
        <v>18</v>
      </c>
      <c r="HA172" s="2" t="s">
        <v>20</v>
      </c>
      <c r="HE172" s="2" t="s">
        <v>1</v>
      </c>
      <c r="HF172" s="2" t="s">
        <v>2</v>
      </c>
      <c r="HG172" s="2" t="s">
        <v>17</v>
      </c>
      <c r="HH172" s="2" t="s">
        <v>18</v>
      </c>
      <c r="HI172" s="2" t="s">
        <v>20</v>
      </c>
      <c r="HK172" s="2" t="s">
        <v>1</v>
      </c>
      <c r="HL172" s="2" t="s">
        <v>2</v>
      </c>
      <c r="HM172" s="2" t="s">
        <v>17</v>
      </c>
      <c r="HN172" s="2" t="s">
        <v>18</v>
      </c>
      <c r="HO172" s="2" t="s">
        <v>20</v>
      </c>
      <c r="HQ172" s="2" t="s">
        <v>1</v>
      </c>
      <c r="HR172" s="2" t="s">
        <v>2</v>
      </c>
      <c r="HS172" s="2" t="s">
        <v>17</v>
      </c>
      <c r="HT172" s="2" t="s">
        <v>18</v>
      </c>
      <c r="HU172" s="2" t="s">
        <v>20</v>
      </c>
      <c r="HW172" s="3" t="s">
        <v>11</v>
      </c>
      <c r="HX172" s="2" t="s">
        <v>1</v>
      </c>
      <c r="HY172" s="2" t="s">
        <v>2</v>
      </c>
      <c r="HZ172" s="2" t="s">
        <v>17</v>
      </c>
      <c r="IA172" s="2" t="s">
        <v>18</v>
      </c>
      <c r="IB172" s="2" t="s">
        <v>20</v>
      </c>
    </row>
    <row r="173" spans="1:236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G173" s="2" t="s">
        <v>23</v>
      </c>
      <c r="K173" s="2" t="s">
        <v>1</v>
      </c>
      <c r="L173" s="2" t="s">
        <v>2</v>
      </c>
      <c r="M173" s="2" t="s">
        <v>17</v>
      </c>
      <c r="N173" s="2" t="s">
        <v>18</v>
      </c>
      <c r="O173" s="2" t="s">
        <v>20</v>
      </c>
      <c r="P173" s="2" t="s">
        <v>23</v>
      </c>
      <c r="R173" s="2" t="s">
        <v>1</v>
      </c>
      <c r="S173" s="2" t="s">
        <v>2</v>
      </c>
      <c r="T173" s="2" t="s">
        <v>17</v>
      </c>
      <c r="U173" s="2" t="s">
        <v>18</v>
      </c>
      <c r="V173" s="2" t="s">
        <v>20</v>
      </c>
      <c r="W173" s="2" t="s">
        <v>23</v>
      </c>
      <c r="Y173" s="2" t="s">
        <v>1</v>
      </c>
      <c r="Z173" s="2" t="s">
        <v>2</v>
      </c>
      <c r="AA173" s="2" t="s">
        <v>17</v>
      </c>
      <c r="AB173" s="2" t="s">
        <v>18</v>
      </c>
      <c r="AC173" s="2" t="s">
        <v>20</v>
      </c>
      <c r="AD173" s="2" t="s">
        <v>23</v>
      </c>
      <c r="AF173" s="3" t="s">
        <v>11</v>
      </c>
      <c r="AG173" s="2" t="s">
        <v>1</v>
      </c>
      <c r="AH173" s="2" t="s">
        <v>2</v>
      </c>
      <c r="AI173" s="2" t="s">
        <v>17</v>
      </c>
      <c r="AJ173" s="2" t="s">
        <v>18</v>
      </c>
      <c r="AK173" s="2" t="s">
        <v>20</v>
      </c>
      <c r="AL173" s="2" t="s">
        <v>23</v>
      </c>
      <c r="GV173" s="1">
        <v>1</v>
      </c>
      <c r="GW173" s="1">
        <v>1</v>
      </c>
      <c r="GX173" s="1">
        <v>1</v>
      </c>
      <c r="GY173" s="1">
        <v>1</v>
      </c>
      <c r="GZ173" s="1">
        <v>1</v>
      </c>
      <c r="HE173" s="1">
        <f>SUM(GW173)/GV173</f>
        <v>1</v>
      </c>
      <c r="HF173" s="1">
        <f>SUM(GX173)/$GV173</f>
        <v>1</v>
      </c>
      <c r="HG173" s="1">
        <f>SUM(GY173)/$GV173</f>
        <v>1</v>
      </c>
      <c r="HH173" s="1">
        <f>SUM(GZ173)/$GV173</f>
        <v>1</v>
      </c>
      <c r="HK173" s="1">
        <f t="shared" ref="HK173:HK202" si="138">HE173*GW173</f>
        <v>1</v>
      </c>
      <c r="HL173" s="1">
        <f t="shared" ref="HL173:HL202" si="139">HF173*GX173</f>
        <v>1</v>
      </c>
      <c r="HM173" s="1">
        <f t="shared" ref="HM173:HM202" si="140">HG173*GY173</f>
        <v>1</v>
      </c>
      <c r="HN173" s="1">
        <f t="shared" ref="HN173:HN202" si="141">HH173*GZ173</f>
        <v>1</v>
      </c>
      <c r="HQ173" s="1">
        <f>SUMIF(B$139:B173,"=1")/SUMIF(B$139:B$168,"=1")</f>
        <v>1</v>
      </c>
      <c r="HR173" s="1">
        <f>SUMIF(C$139:C173,"=1")/SUMIF(C$139:C$168,"=1")</f>
        <v>1</v>
      </c>
      <c r="HS173" s="1">
        <f>SUMIF(D$139:D173,"=1")/SUMIF(D$139:D$168,"=1")</f>
        <v>1</v>
      </c>
      <c r="HT173" s="1">
        <f>SUMIF(E$139:E173,"=1")/SUMIF(E$139:E$168,"=1")</f>
        <v>1</v>
      </c>
      <c r="HW173" s="4">
        <v>0</v>
      </c>
      <c r="HX173" s="1">
        <f t="shared" ref="HX173:HX183" si="142">_xlfn.MAXIFS(K$139:K$168,Y$139:Y$168,"&gt;="&amp;$HW173)</f>
        <v>1</v>
      </c>
      <c r="HY173" s="1">
        <f t="shared" ref="HY173:HY183" si="143">_xlfn.MAXIFS(L$139:L$168,Z$139:Z$168,"&gt;="&amp;$HW173)</f>
        <v>1</v>
      </c>
      <c r="HZ173" s="1">
        <f t="shared" ref="HZ173:HZ183" si="144">_xlfn.MAXIFS(M$139:M$168,AA$139:AA$168,"&gt;="&amp;$HW173)</f>
        <v>1</v>
      </c>
      <c r="IA173" s="1">
        <f t="shared" ref="IA173:IA183" si="145">_xlfn.MAXIFS(N$139:N$168,AB$139:AB$168,"&gt;="&amp;$HW173)</f>
        <v>1</v>
      </c>
    </row>
    <row r="174" spans="1:236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1</v>
      </c>
      <c r="K174" s="1">
        <f>SUM(B174)/A174</f>
        <v>0</v>
      </c>
      <c r="L174" s="1">
        <f>SUM(C174)/$A174</f>
        <v>0</v>
      </c>
      <c r="M174" s="1">
        <f>SUM(D174)/$A174</f>
        <v>0</v>
      </c>
      <c r="N174" s="1">
        <f>SUM(E174)/$A174</f>
        <v>0</v>
      </c>
      <c r="O174" s="1">
        <f>SUM(F174)/$A174</f>
        <v>1</v>
      </c>
      <c r="P174" s="1">
        <f>SUM(G174)/$A174</f>
        <v>1</v>
      </c>
      <c r="R174" s="1">
        <f t="shared" ref="R174:W174" si="146">K174*B174</f>
        <v>0</v>
      </c>
      <c r="S174" s="1">
        <f t="shared" si="146"/>
        <v>0</v>
      </c>
      <c r="T174" s="1">
        <f t="shared" si="146"/>
        <v>0</v>
      </c>
      <c r="U174" s="1">
        <f t="shared" si="146"/>
        <v>0</v>
      </c>
      <c r="V174" s="1">
        <f t="shared" si="146"/>
        <v>1</v>
      </c>
      <c r="W174" s="1">
        <f t="shared" si="146"/>
        <v>1</v>
      </c>
      <c r="Y174" s="1">
        <f>SUMIF(B$174:B174,"=1")/SUMIF(B$174:B$203,"=1")</f>
        <v>0</v>
      </c>
      <c r="Z174" s="1">
        <f>SUMIF(C$174:C174,"=1")/SUMIF(C$174:C$203,"=1")</f>
        <v>0</v>
      </c>
      <c r="AA174" s="1">
        <f>SUMIF(D$174:D174,"=1")/SUMIF(D$174:D$203,"=1")</f>
        <v>0</v>
      </c>
      <c r="AB174" s="1">
        <f>SUMIF(E$174:E174,"=1")/SUMIF(E$174:E$203,"=1")</f>
        <v>0</v>
      </c>
      <c r="AC174" s="1">
        <f>SUMIF(F$174:F174,"=1")/SUMIF(F$174:F$203,"=1")</f>
        <v>5.8823529411764705E-2</v>
      </c>
      <c r="AD174" s="1">
        <f>SUMIF(G$174:G174,"=1")/SUMIF(G$174:G$203,"=1")</f>
        <v>5.8823529411764705E-2</v>
      </c>
      <c r="AF174" s="4">
        <v>0</v>
      </c>
      <c r="AG174" s="1">
        <f t="shared" ref="AG174:AL174" si="147">_xlfn.MAXIFS(K$174:K$203,Y$174:Y$203,"&gt;="&amp;$AF174)</f>
        <v>0.33333333333333331</v>
      </c>
      <c r="AH174" s="1">
        <f t="shared" si="147"/>
        <v>0.29166666666666669</v>
      </c>
      <c r="AI174" s="1">
        <f t="shared" si="147"/>
        <v>0.30769230769230771</v>
      </c>
      <c r="AJ174" s="1">
        <f t="shared" si="147"/>
        <v>0.66666666666666663</v>
      </c>
      <c r="AK174" s="1">
        <f t="shared" si="147"/>
        <v>1</v>
      </c>
      <c r="AL174" s="1">
        <f t="shared" si="147"/>
        <v>1</v>
      </c>
      <c r="GV174" s="1">
        <v>2</v>
      </c>
      <c r="GW174" s="1">
        <v>1</v>
      </c>
      <c r="GX174" s="1">
        <v>1</v>
      </c>
      <c r="GY174" s="1">
        <v>1</v>
      </c>
      <c r="GZ174" s="1">
        <v>1</v>
      </c>
      <c r="HE174" s="1">
        <f>SUM(B$139:B174)/GV174</f>
        <v>7.5</v>
      </c>
      <c r="HF174" s="1">
        <f>SUM(C$139:C174)/$GV174</f>
        <v>10</v>
      </c>
      <c r="HG174" s="1">
        <f>SUM(D$139:D174)/$GV174</f>
        <v>8</v>
      </c>
      <c r="HH174" s="1">
        <f>SUM(E$139:E174)/$GV174</f>
        <v>10</v>
      </c>
      <c r="HK174" s="1">
        <f t="shared" si="138"/>
        <v>7.5</v>
      </c>
      <c r="HL174" s="1">
        <f t="shared" si="139"/>
        <v>10</v>
      </c>
      <c r="HM174" s="1">
        <f t="shared" si="140"/>
        <v>8</v>
      </c>
      <c r="HN174" s="1">
        <f t="shared" si="141"/>
        <v>10</v>
      </c>
      <c r="HQ174" s="1">
        <f>SUMIF(B$139:B174,"=1")/SUMIF(B$139:B$168,"=1")</f>
        <v>1</v>
      </c>
      <c r="HR174" s="1">
        <f>SUMIF(C$139:C174,"=1")/SUMIF(C$139:C$168,"=1")</f>
        <v>1</v>
      </c>
      <c r="HS174" s="1">
        <f>SUMIF(D$139:D174,"=1")/SUMIF(D$139:D$168,"=1")</f>
        <v>1</v>
      </c>
      <c r="HT174" s="1">
        <f>SUMIF(E$139:E174,"=1")/SUMIF(E$139:E$168,"=1")</f>
        <v>1</v>
      </c>
      <c r="HW174" s="4">
        <v>0.1</v>
      </c>
      <c r="HX174" s="1">
        <f t="shared" si="142"/>
        <v>1</v>
      </c>
      <c r="HY174" s="1">
        <f t="shared" si="143"/>
        <v>1</v>
      </c>
      <c r="HZ174" s="1">
        <f t="shared" si="144"/>
        <v>1</v>
      </c>
      <c r="IA174" s="1">
        <f t="shared" si="145"/>
        <v>1</v>
      </c>
    </row>
    <row r="175" spans="1:236">
      <c r="A175" s="1">
        <v>2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K175" s="1">
        <f>SUM(B$174:B175)/$A175</f>
        <v>0</v>
      </c>
      <c r="L175" s="1">
        <f>SUM(C$174:C175)/$A175</f>
        <v>0</v>
      </c>
      <c r="M175" s="1">
        <f>SUM(D$174:D175)/$A175</f>
        <v>0</v>
      </c>
      <c r="N175" s="1">
        <f>SUM(E$174:E175)/$A175</f>
        <v>0.5</v>
      </c>
      <c r="O175" s="1">
        <f>SUM(F$174:F175)/$A175</f>
        <v>0.5</v>
      </c>
      <c r="P175" s="1">
        <f>SUM(G$174:G175)/$A175</f>
        <v>0.5</v>
      </c>
      <c r="R175" s="1">
        <f t="shared" ref="R175:R203" si="148">K175*B175</f>
        <v>0</v>
      </c>
      <c r="S175" s="1">
        <f t="shared" ref="S175:S203" si="149">L175*C175</f>
        <v>0</v>
      </c>
      <c r="T175" s="1">
        <f t="shared" ref="T175:T203" si="150">M175*D175</f>
        <v>0</v>
      </c>
      <c r="U175" s="1">
        <f t="shared" ref="U175:U203" si="151">N175*E175</f>
        <v>0.5</v>
      </c>
      <c r="V175" s="1">
        <f t="shared" ref="V175:W203" si="152">O175*F175</f>
        <v>0</v>
      </c>
      <c r="W175" s="1">
        <f t="shared" si="152"/>
        <v>0</v>
      </c>
      <c r="Y175" s="1">
        <f>SUMIF(B$174:B175,"=1")/SUMIF(B$174:B$203,"=1")</f>
        <v>0</v>
      </c>
      <c r="Z175" s="1">
        <f>SUMIF(C$174:C175,"=1")/SUMIF(C$174:C$203,"=1")</f>
        <v>0</v>
      </c>
      <c r="AA175" s="1">
        <f>SUMIF(D$174:D175,"=1")/SUMIF(D$174:D$203,"=1")</f>
        <v>0</v>
      </c>
      <c r="AB175" s="1">
        <f>SUMIF(E$174:E175,"=1")/SUMIF(E$174:E$203,"=1")</f>
        <v>0.1</v>
      </c>
      <c r="AC175" s="1">
        <f>SUMIF(F$174:F175,"=1")/SUMIF(F$174:F$203,"=1")</f>
        <v>5.8823529411764705E-2</v>
      </c>
      <c r="AD175" s="1">
        <f>SUMIF(G$174:G175,"=1")/SUMIF(G$174:G$203,"=1")</f>
        <v>5.8823529411764705E-2</v>
      </c>
      <c r="AF175" s="4">
        <v>0.1</v>
      </c>
      <c r="AG175" s="1">
        <f t="shared" ref="AG175:AG184" si="153">_xlfn.MAXIFS(K$174:K$203,Y$174:Y$203,"&gt;="&amp;$AF175)</f>
        <v>0.33333333333333331</v>
      </c>
      <c r="AH175" s="1">
        <f t="shared" ref="AH175:AH184" si="154">_xlfn.MAXIFS(L$174:L$203,Z$174:Z$203,"&gt;="&amp;$AF175)</f>
        <v>0.29166666666666669</v>
      </c>
      <c r="AI175" s="1">
        <f t="shared" ref="AI175:AI184" si="155">_xlfn.MAXIFS(M$174:M$203,AA$174:AA$203,"&gt;="&amp;$AF175)</f>
        <v>0.30769230769230771</v>
      </c>
      <c r="AJ175" s="1">
        <f t="shared" ref="AJ175:AJ184" si="156">_xlfn.MAXIFS(N$174:N$203,AB$174:AB$203,"&gt;="&amp;$AF175)</f>
        <v>0.66666666666666663</v>
      </c>
      <c r="AK175" s="1">
        <f t="shared" ref="AK175:AK184" si="157">_xlfn.MAXIFS(O$174:O$203,AC$174:AC$203,"&gt;="&amp;$AF175)</f>
        <v>0.83333333333333337</v>
      </c>
      <c r="AL175" s="1">
        <f t="shared" ref="AL175:AL184" si="158">_xlfn.MAXIFS(P$174:P$203,AD$174:AD$203,"&gt;="&amp;$AF175)</f>
        <v>0.83333333333333337</v>
      </c>
      <c r="GV175" s="1">
        <v>3</v>
      </c>
      <c r="GW175" s="1">
        <v>0</v>
      </c>
      <c r="GX175" s="1">
        <v>1</v>
      </c>
      <c r="GY175" s="1">
        <v>0</v>
      </c>
      <c r="GZ175" s="1">
        <v>1</v>
      </c>
      <c r="HE175" s="1">
        <f>SUM(B$139:B175)/GV175</f>
        <v>5</v>
      </c>
      <c r="HF175" s="1">
        <f>SUM(C$139:C175)/GV175</f>
        <v>6.666666666666667</v>
      </c>
      <c r="HG175" s="1">
        <f>SUM(D$139:D175)/$GV175</f>
        <v>5.333333333333333</v>
      </c>
      <c r="HH175" s="1">
        <f>SUM(E$139:E175)/$GV175</f>
        <v>7</v>
      </c>
      <c r="HK175" s="1">
        <f t="shared" si="138"/>
        <v>0</v>
      </c>
      <c r="HL175" s="1">
        <f t="shared" si="139"/>
        <v>6.666666666666667</v>
      </c>
      <c r="HM175" s="1">
        <f t="shared" si="140"/>
        <v>0</v>
      </c>
      <c r="HN175" s="1">
        <f t="shared" si="141"/>
        <v>7</v>
      </c>
      <c r="HQ175" s="1">
        <f>SUMIF(B$139:B175,"=1")/SUMIF(B$139:B$168,"=1")</f>
        <v>1</v>
      </c>
      <c r="HR175" s="1">
        <f>SUMIF(C$139:C175,"=1")/SUMIF(C$139:C$168,"=1")</f>
        <v>1</v>
      </c>
      <c r="HS175" s="1">
        <f>SUMIF(D$139:D175,"=1")/SUMIF(D$139:D$168,"=1")</f>
        <v>1</v>
      </c>
      <c r="HT175" s="1">
        <f>SUMIF(E$139:E175,"=1")/SUMIF(E$139:E$168,"=1")</f>
        <v>1.05</v>
      </c>
      <c r="HW175" s="4">
        <v>0.2</v>
      </c>
      <c r="HX175" s="1">
        <f t="shared" si="142"/>
        <v>0.61538461538461542</v>
      </c>
      <c r="HY175" s="1">
        <f t="shared" si="143"/>
        <v>1</v>
      </c>
      <c r="HZ175" s="1">
        <f t="shared" si="144"/>
        <v>0.5714285714285714</v>
      </c>
      <c r="IA175" s="1">
        <f t="shared" si="145"/>
        <v>1</v>
      </c>
    </row>
    <row r="176" spans="1:236">
      <c r="A176" s="1">
        <v>3</v>
      </c>
      <c r="B176" s="1">
        <v>0</v>
      </c>
      <c r="C176" s="1">
        <v>0</v>
      </c>
      <c r="D176" s="1">
        <v>0</v>
      </c>
      <c r="E176" s="1">
        <v>1</v>
      </c>
      <c r="F176" s="1">
        <v>1</v>
      </c>
      <c r="G176" s="1">
        <v>1</v>
      </c>
      <c r="K176" s="1">
        <f>SUM(B$174:B176)/$A176</f>
        <v>0</v>
      </c>
      <c r="L176" s="1">
        <f>SUM(C$174:C176)/$A176</f>
        <v>0</v>
      </c>
      <c r="M176" s="1">
        <f>SUM(D$174:D176)/$A176</f>
        <v>0</v>
      </c>
      <c r="N176" s="1">
        <f>SUM(E$174:E176)/$A176</f>
        <v>0.66666666666666663</v>
      </c>
      <c r="O176" s="1">
        <f>SUM(F$174:F176)/$A176</f>
        <v>0.66666666666666663</v>
      </c>
      <c r="P176" s="1">
        <f>SUM(G$174:G176)/$A176</f>
        <v>0.66666666666666663</v>
      </c>
      <c r="R176" s="1">
        <f t="shared" si="148"/>
        <v>0</v>
      </c>
      <c r="S176" s="1">
        <f t="shared" si="149"/>
        <v>0</v>
      </c>
      <c r="T176" s="1">
        <f t="shared" si="150"/>
        <v>0</v>
      </c>
      <c r="U176" s="1">
        <f t="shared" si="151"/>
        <v>0.66666666666666663</v>
      </c>
      <c r="V176" s="1">
        <f t="shared" si="152"/>
        <v>0.66666666666666663</v>
      </c>
      <c r="W176" s="1">
        <f t="shared" si="152"/>
        <v>0.66666666666666663</v>
      </c>
      <c r="Y176" s="1">
        <f>SUMIF(B$174:B176,"=1")/SUMIF(B$174:B$203,"=1")</f>
        <v>0</v>
      </c>
      <c r="Z176" s="1">
        <f>SUMIF(C$174:C176,"=1")/SUMIF(C$174:C$203,"=1")</f>
        <v>0</v>
      </c>
      <c r="AA176" s="1">
        <f>SUMIF(D$174:D176,"=1")/SUMIF(D$174:D$203,"=1")</f>
        <v>0</v>
      </c>
      <c r="AB176" s="1">
        <f>SUMIF(E$174:E176,"=1")/SUMIF(E$174:E$203,"=1")</f>
        <v>0.2</v>
      </c>
      <c r="AC176" s="1">
        <f>SUMIF(F$174:F176,"=1")/SUMIF(F$174:F$203,"=1")</f>
        <v>0.11764705882352941</v>
      </c>
      <c r="AD176" s="1">
        <f>SUMIF(G$174:G176,"=1")/SUMIF(G$174:G$203,"=1")</f>
        <v>0.11764705882352941</v>
      </c>
      <c r="AF176" s="4">
        <v>0.2</v>
      </c>
      <c r="AG176" s="1">
        <f t="shared" si="153"/>
        <v>0.33333333333333331</v>
      </c>
      <c r="AH176" s="1">
        <f t="shared" si="154"/>
        <v>0.29166666666666669</v>
      </c>
      <c r="AI176" s="1">
        <f t="shared" si="155"/>
        <v>0.30769230769230771</v>
      </c>
      <c r="AJ176" s="1">
        <f t="shared" si="156"/>
        <v>0.66666666666666663</v>
      </c>
      <c r="AK176" s="1">
        <f t="shared" si="157"/>
        <v>0.83333333333333337</v>
      </c>
      <c r="AL176" s="1">
        <f t="shared" si="158"/>
        <v>0.83333333333333337</v>
      </c>
      <c r="GV176" s="1">
        <v>4</v>
      </c>
      <c r="GW176" s="1">
        <v>0</v>
      </c>
      <c r="GX176" s="1">
        <v>1</v>
      </c>
      <c r="GY176" s="1">
        <v>0</v>
      </c>
      <c r="GZ176" s="1">
        <v>1</v>
      </c>
      <c r="HE176" s="1">
        <f>SUM(B$139:B176)/GV176</f>
        <v>3.75</v>
      </c>
      <c r="HF176" s="1">
        <f>SUM(C$139:C176)/GV176</f>
        <v>5</v>
      </c>
      <c r="HG176" s="1">
        <f>SUM(D$139:D176)/$GV176</f>
        <v>4</v>
      </c>
      <c r="HH176" s="1">
        <f>SUM(E$139:E176)/$GV176</f>
        <v>5.5</v>
      </c>
      <c r="HK176" s="1">
        <f t="shared" si="138"/>
        <v>0</v>
      </c>
      <c r="HL176" s="1">
        <f t="shared" si="139"/>
        <v>5</v>
      </c>
      <c r="HM176" s="1">
        <f t="shared" si="140"/>
        <v>0</v>
      </c>
      <c r="HN176" s="1">
        <f t="shared" si="141"/>
        <v>5.5</v>
      </c>
      <c r="HQ176" s="1">
        <f>SUMIF(B$139:B176,"=1")/SUMIF(B$139:B$168,"=1")</f>
        <v>1</v>
      </c>
      <c r="HR176" s="1">
        <f>SUMIF(C$139:C176,"=1")/SUMIF(C$139:C$168,"=1")</f>
        <v>1</v>
      </c>
      <c r="HS176" s="1">
        <f>SUMIF(D$139:D176,"=1")/SUMIF(D$139:D$168,"=1")</f>
        <v>1</v>
      </c>
      <c r="HT176" s="1">
        <f>SUMIF(E$139:E176,"=1")/SUMIF(E$139:E$168,"=1")</f>
        <v>1.1000000000000001</v>
      </c>
      <c r="HW176" s="4">
        <v>0.3</v>
      </c>
      <c r="HX176" s="1">
        <f t="shared" si="142"/>
        <v>0.61538461538461542</v>
      </c>
      <c r="HY176" s="1">
        <f t="shared" si="143"/>
        <v>1</v>
      </c>
      <c r="HZ176" s="1">
        <f t="shared" si="144"/>
        <v>0.5714285714285714</v>
      </c>
      <c r="IA176" s="1">
        <f t="shared" si="145"/>
        <v>1</v>
      </c>
    </row>
    <row r="177" spans="1:236">
      <c r="A177" s="1">
        <v>4</v>
      </c>
      <c r="B177" s="1">
        <v>0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K177" s="1">
        <f>SUM(B$174:B177)/$A177</f>
        <v>0</v>
      </c>
      <c r="L177" s="1">
        <f>SUM(C$174:C177)/$A177</f>
        <v>0.25</v>
      </c>
      <c r="M177" s="1">
        <f>SUM(D$174:D177)/$A177</f>
        <v>0.25</v>
      </c>
      <c r="N177" s="1">
        <f>SUM(E$174:E177)/$A177</f>
        <v>0.5</v>
      </c>
      <c r="O177" s="1">
        <f>SUM(F$174:F177)/$A177</f>
        <v>0.5</v>
      </c>
      <c r="P177" s="1">
        <f>SUM(G$174:G177)/$A177</f>
        <v>0.5</v>
      </c>
      <c r="R177" s="1">
        <f t="shared" si="148"/>
        <v>0</v>
      </c>
      <c r="S177" s="1">
        <f t="shared" si="149"/>
        <v>0.25</v>
      </c>
      <c r="T177" s="1">
        <f t="shared" si="150"/>
        <v>0.25</v>
      </c>
      <c r="U177" s="1">
        <f t="shared" si="151"/>
        <v>0</v>
      </c>
      <c r="V177" s="1">
        <f t="shared" si="152"/>
        <v>0</v>
      </c>
      <c r="W177" s="1">
        <f t="shared" si="152"/>
        <v>0</v>
      </c>
      <c r="Y177" s="1">
        <f>SUMIF(B$174:B177,"=1")/SUMIF(B$174:B$203,"=1")</f>
        <v>0</v>
      </c>
      <c r="Z177" s="1">
        <f>SUMIF(C$174:C177,"=1")/SUMIF(C$174:C$203,"=1")</f>
        <v>0.125</v>
      </c>
      <c r="AA177" s="1">
        <f>SUMIF(D$174:D177,"=1")/SUMIF(D$174:D$203,"=1")</f>
        <v>0.125</v>
      </c>
      <c r="AB177" s="1">
        <f>SUMIF(E$174:E177,"=1")/SUMIF(E$174:E$203,"=1")</f>
        <v>0.2</v>
      </c>
      <c r="AC177" s="1">
        <f>SUMIF(F$174:F177,"=1")/SUMIF(F$174:F$203,"=1")</f>
        <v>0.11764705882352941</v>
      </c>
      <c r="AD177" s="1">
        <f>SUMIF(G$174:G177,"=1")/SUMIF(G$174:G$203,"=1")</f>
        <v>0.11764705882352941</v>
      </c>
      <c r="AF177" s="4">
        <v>0.3</v>
      </c>
      <c r="AG177" s="1">
        <f t="shared" si="153"/>
        <v>0.33333333333333331</v>
      </c>
      <c r="AH177" s="1">
        <f t="shared" si="154"/>
        <v>0.29166666666666669</v>
      </c>
      <c r="AI177" s="1">
        <f t="shared" si="155"/>
        <v>0.30769230769230771</v>
      </c>
      <c r="AJ177" s="1">
        <f t="shared" si="156"/>
        <v>0.42857142857142855</v>
      </c>
      <c r="AK177" s="1">
        <f t="shared" si="157"/>
        <v>0.83333333333333337</v>
      </c>
      <c r="AL177" s="1">
        <f t="shared" si="158"/>
        <v>0.83333333333333337</v>
      </c>
      <c r="GV177" s="1">
        <v>5</v>
      </c>
      <c r="GW177" s="1">
        <v>1</v>
      </c>
      <c r="GX177" s="1">
        <v>1</v>
      </c>
      <c r="GY177" s="1">
        <v>0</v>
      </c>
      <c r="GZ177" s="1">
        <v>1</v>
      </c>
      <c r="HE177" s="1">
        <f>SUM(B$139:B177)/GV177</f>
        <v>3</v>
      </c>
      <c r="HF177" s="1">
        <f>SUM(C$139:C177)/GV177</f>
        <v>4.2</v>
      </c>
      <c r="HG177" s="1">
        <f>SUM(D$139:D177)/$GV177</f>
        <v>3.4</v>
      </c>
      <c r="HH177" s="1">
        <f>SUM(E$139:E177)/$GV177</f>
        <v>4.4000000000000004</v>
      </c>
      <c r="HK177" s="1">
        <f t="shared" si="138"/>
        <v>3</v>
      </c>
      <c r="HL177" s="1">
        <f t="shared" si="139"/>
        <v>4.2</v>
      </c>
      <c r="HM177" s="1">
        <f t="shared" si="140"/>
        <v>0</v>
      </c>
      <c r="HN177" s="1">
        <f t="shared" si="141"/>
        <v>4.4000000000000004</v>
      </c>
      <c r="HQ177" s="1">
        <f>SUMIF(B$139:B177,"=1")/SUMIF(B$139:B$168,"=1")</f>
        <v>1</v>
      </c>
      <c r="HR177" s="1">
        <f>SUMIF(C$139:C177,"=1")/SUMIF(C$139:C$168,"=1")</f>
        <v>1.05</v>
      </c>
      <c r="HS177" s="1">
        <f>SUMIF(D$139:D177,"=1")/SUMIF(D$139:D$168,"=1")</f>
        <v>1.0625</v>
      </c>
      <c r="HT177" s="1">
        <f>SUMIF(E$139:E177,"=1")/SUMIF(E$139:E$168,"=1")</f>
        <v>1.1000000000000001</v>
      </c>
      <c r="HW177" s="4">
        <v>0.4</v>
      </c>
      <c r="HX177" s="1">
        <f t="shared" si="142"/>
        <v>0.61538461538461542</v>
      </c>
      <c r="HY177" s="1">
        <f t="shared" si="143"/>
        <v>1</v>
      </c>
      <c r="HZ177" s="1">
        <f t="shared" si="144"/>
        <v>0.5714285714285714</v>
      </c>
      <c r="IA177" s="1">
        <f t="shared" si="145"/>
        <v>0.9</v>
      </c>
    </row>
    <row r="178" spans="1:236">
      <c r="A178" s="1">
        <v>5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K178" s="1">
        <f>SUM(B$174:B178)/$A178</f>
        <v>0.2</v>
      </c>
      <c r="L178" s="1">
        <f>SUM(C$174:C178)/$A178</f>
        <v>0.2</v>
      </c>
      <c r="M178" s="1">
        <f>SUM(D$174:D178)/$A178</f>
        <v>0.2</v>
      </c>
      <c r="N178" s="1">
        <f>SUM(E$174:E178)/$A178</f>
        <v>0.4</v>
      </c>
      <c r="O178" s="1">
        <f>SUM(F$174:F178)/$A178</f>
        <v>0.6</v>
      </c>
      <c r="P178" s="1">
        <f>SUM(G$174:G178)/$A178</f>
        <v>0.6</v>
      </c>
      <c r="R178" s="1">
        <f t="shared" si="148"/>
        <v>0.2</v>
      </c>
      <c r="S178" s="1">
        <f t="shared" si="149"/>
        <v>0</v>
      </c>
      <c r="T178" s="1">
        <f t="shared" si="150"/>
        <v>0</v>
      </c>
      <c r="U178" s="1">
        <f t="shared" si="151"/>
        <v>0</v>
      </c>
      <c r="V178" s="1">
        <f t="shared" si="152"/>
        <v>0.6</v>
      </c>
      <c r="W178" s="1">
        <f t="shared" si="152"/>
        <v>0.6</v>
      </c>
      <c r="Y178" s="1">
        <f>SUMIF(B$174:B178,"=1")/SUMIF(B$174:B$203,"=1")</f>
        <v>0.1111111111111111</v>
      </c>
      <c r="Z178" s="1">
        <f>SUMIF(C$174:C178,"=1")/SUMIF(C$174:C$203,"=1")</f>
        <v>0.125</v>
      </c>
      <c r="AA178" s="1">
        <f>SUMIF(D$174:D178,"=1")/SUMIF(D$174:D$203,"=1")</f>
        <v>0.125</v>
      </c>
      <c r="AB178" s="1">
        <f>SUMIF(E$174:E178,"=1")/SUMIF(E$174:E$203,"=1")</f>
        <v>0.2</v>
      </c>
      <c r="AC178" s="1">
        <f>SUMIF(F$174:F178,"=1")/SUMIF(F$174:F$203,"=1")</f>
        <v>0.17647058823529413</v>
      </c>
      <c r="AD178" s="1">
        <f>SUMIF(G$174:G178,"=1")/SUMIF(G$174:G$203,"=1")</f>
        <v>0.17647058823529413</v>
      </c>
      <c r="AF178" s="4">
        <v>0.4</v>
      </c>
      <c r="AG178" s="1">
        <f t="shared" si="153"/>
        <v>0.33333333333333331</v>
      </c>
      <c r="AH178" s="1">
        <f t="shared" si="154"/>
        <v>0.29166666666666669</v>
      </c>
      <c r="AI178" s="1">
        <f t="shared" si="155"/>
        <v>0.30769230769230771</v>
      </c>
      <c r="AJ178" s="1">
        <f t="shared" si="156"/>
        <v>0.35</v>
      </c>
      <c r="AK178" s="1">
        <f t="shared" si="157"/>
        <v>0.83333333333333337</v>
      </c>
      <c r="AL178" s="1">
        <f t="shared" si="158"/>
        <v>0.83333333333333337</v>
      </c>
      <c r="GV178" s="1">
        <v>6</v>
      </c>
      <c r="GW178" s="1">
        <v>0</v>
      </c>
      <c r="GX178" s="1">
        <v>1</v>
      </c>
      <c r="GY178" s="1">
        <v>1</v>
      </c>
      <c r="GZ178" s="1">
        <v>1</v>
      </c>
      <c r="HE178" s="1">
        <f>SUM(B$139:B178)/GV178</f>
        <v>2.6666666666666665</v>
      </c>
      <c r="HF178" s="1">
        <f>SUM(C$139:C178)/GV178</f>
        <v>3.5</v>
      </c>
      <c r="HG178" s="1">
        <f>SUM(D$139:D178)/$GV178</f>
        <v>2.8333333333333335</v>
      </c>
      <c r="HH178" s="1">
        <f>SUM(E$139:E178)/$GV178</f>
        <v>3.6666666666666665</v>
      </c>
      <c r="HK178" s="1">
        <f t="shared" si="138"/>
        <v>0</v>
      </c>
      <c r="HL178" s="1">
        <f t="shared" si="139"/>
        <v>3.5</v>
      </c>
      <c r="HM178" s="1">
        <f t="shared" si="140"/>
        <v>2.8333333333333335</v>
      </c>
      <c r="HN178" s="1">
        <f t="shared" si="141"/>
        <v>3.6666666666666665</v>
      </c>
      <c r="HQ178" s="1">
        <f>SUMIF(B$139:B178,"=1")/SUMIF(B$139:B$168,"=1")</f>
        <v>1.0666666666666667</v>
      </c>
      <c r="HR178" s="1">
        <f>SUMIF(C$139:C178,"=1")/SUMIF(C$139:C$168,"=1")</f>
        <v>1.05</v>
      </c>
      <c r="HS178" s="1">
        <f>SUMIF(D$139:D178,"=1")/SUMIF(D$139:D$168,"=1")</f>
        <v>1.0625</v>
      </c>
      <c r="HT178" s="1">
        <f>SUMIF(E$139:E178,"=1")/SUMIF(E$139:E$168,"=1")</f>
        <v>1.1000000000000001</v>
      </c>
      <c r="HW178" s="4">
        <v>0.5</v>
      </c>
      <c r="HX178" s="1">
        <f t="shared" si="142"/>
        <v>0.61538461538461542</v>
      </c>
      <c r="HY178" s="1">
        <f t="shared" si="143"/>
        <v>0.90909090909090906</v>
      </c>
      <c r="HZ178" s="1">
        <f t="shared" si="144"/>
        <v>0.5714285714285714</v>
      </c>
      <c r="IA178" s="1">
        <f t="shared" si="145"/>
        <v>0.8571428571428571</v>
      </c>
    </row>
    <row r="179" spans="1:236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G179" s="1">
        <v>1</v>
      </c>
      <c r="K179" s="1">
        <f>SUM(B$174:B179)/$A179</f>
        <v>0.16666666666666666</v>
      </c>
      <c r="L179" s="1">
        <f>SUM(C$174:C179)/$A179</f>
        <v>0.16666666666666666</v>
      </c>
      <c r="M179" s="1">
        <f>SUM(D$174:D179)/$A179</f>
        <v>0.16666666666666666</v>
      </c>
      <c r="N179" s="1">
        <f>SUM(E$174:E179)/$A179</f>
        <v>0.33333333333333331</v>
      </c>
      <c r="O179" s="1">
        <f>SUM(F$174:F179)/$A179</f>
        <v>0.66666666666666663</v>
      </c>
      <c r="P179" s="1">
        <f>SUM(G$174:G179)/$A179</f>
        <v>0.66666666666666663</v>
      </c>
      <c r="R179" s="1">
        <f t="shared" si="148"/>
        <v>0</v>
      </c>
      <c r="S179" s="1">
        <f t="shared" si="149"/>
        <v>0</v>
      </c>
      <c r="T179" s="1">
        <f t="shared" si="150"/>
        <v>0</v>
      </c>
      <c r="U179" s="1">
        <f t="shared" si="151"/>
        <v>0</v>
      </c>
      <c r="V179" s="1">
        <f t="shared" si="152"/>
        <v>0.66666666666666663</v>
      </c>
      <c r="W179" s="1">
        <f t="shared" si="152"/>
        <v>0.66666666666666663</v>
      </c>
      <c r="Y179" s="1">
        <f>SUMIF(B$174:B179,"=1")/SUMIF(B$174:B$203,"=1")</f>
        <v>0.1111111111111111</v>
      </c>
      <c r="Z179" s="1">
        <f>SUMIF(C$174:C179,"=1")/SUMIF(C$174:C$203,"=1")</f>
        <v>0.125</v>
      </c>
      <c r="AA179" s="1">
        <f>SUMIF(D$174:D179,"=1")/SUMIF(D$174:D$203,"=1")</f>
        <v>0.125</v>
      </c>
      <c r="AB179" s="1">
        <f>SUMIF(E$174:E179,"=1")/SUMIF(E$174:E$203,"=1")</f>
        <v>0.2</v>
      </c>
      <c r="AC179" s="1">
        <f>SUMIF(F$174:F179,"=1")/SUMIF(F$174:F$203,"=1")</f>
        <v>0.23529411764705882</v>
      </c>
      <c r="AD179" s="1">
        <f>SUMIF(G$174:G179,"=1")/SUMIF(G$174:G$203,"=1")</f>
        <v>0.23529411764705882</v>
      </c>
      <c r="AF179" s="4">
        <v>0.5</v>
      </c>
      <c r="AG179" s="1">
        <f t="shared" si="153"/>
        <v>0.33333333333333331</v>
      </c>
      <c r="AH179" s="1">
        <f t="shared" si="154"/>
        <v>0.29166666666666669</v>
      </c>
      <c r="AI179" s="1">
        <f t="shared" si="155"/>
        <v>0.30769230769230771</v>
      </c>
      <c r="AJ179" s="1">
        <f t="shared" si="156"/>
        <v>0.35</v>
      </c>
      <c r="AK179" s="1">
        <f t="shared" si="157"/>
        <v>0.83333333333333337</v>
      </c>
      <c r="AL179" s="1">
        <f t="shared" si="158"/>
        <v>0.83333333333333337</v>
      </c>
      <c r="GV179" s="1">
        <v>7</v>
      </c>
      <c r="GW179" s="1">
        <v>1</v>
      </c>
      <c r="GX179" s="1">
        <v>1</v>
      </c>
      <c r="GY179" s="1">
        <v>1</v>
      </c>
      <c r="GZ179" s="1">
        <v>0</v>
      </c>
      <c r="HE179" s="1">
        <f>SUM(B$139:B179)/GV179</f>
        <v>2.2857142857142856</v>
      </c>
      <c r="HF179" s="1">
        <f>SUM(C$139:C179)/GV179</f>
        <v>3</v>
      </c>
      <c r="HG179" s="1">
        <f>SUM(D$139:D179)/$GV179</f>
        <v>2.4285714285714284</v>
      </c>
      <c r="HH179" s="1">
        <f>SUM(E$139:E179)/$GV179</f>
        <v>3.1428571428571428</v>
      </c>
      <c r="HK179" s="1">
        <f t="shared" si="138"/>
        <v>2.2857142857142856</v>
      </c>
      <c r="HL179" s="1">
        <f t="shared" si="139"/>
        <v>3</v>
      </c>
      <c r="HM179" s="1">
        <f t="shared" si="140"/>
        <v>2.4285714285714284</v>
      </c>
      <c r="HN179" s="1">
        <f t="shared" si="141"/>
        <v>0</v>
      </c>
      <c r="HQ179" s="1">
        <f>SUMIF(B$139:B179,"=1")/SUMIF(B$139:B$168,"=1")</f>
        <v>1.0666666666666667</v>
      </c>
      <c r="HR179" s="1">
        <f>SUMIF(C$139:C179,"=1")/SUMIF(C$139:C$168,"=1")</f>
        <v>1.05</v>
      </c>
      <c r="HS179" s="1">
        <f>SUMIF(D$139:D179,"=1")/SUMIF(D$139:D$168,"=1")</f>
        <v>1.0625</v>
      </c>
      <c r="HT179" s="1">
        <f>SUMIF(E$139:E179,"=1")/SUMIF(E$139:E$168,"=1")</f>
        <v>1.1000000000000001</v>
      </c>
      <c r="HW179" s="4">
        <v>0.6</v>
      </c>
      <c r="HX179" s="1">
        <f t="shared" si="142"/>
        <v>0.6</v>
      </c>
      <c r="HY179" s="1">
        <f t="shared" si="143"/>
        <v>0.76470588235294112</v>
      </c>
      <c r="HZ179" s="1">
        <f t="shared" si="144"/>
        <v>0.54166666666666663</v>
      </c>
      <c r="IA179" s="1">
        <f t="shared" si="145"/>
        <v>0.8571428571428571</v>
      </c>
    </row>
    <row r="180" spans="1:236">
      <c r="A180" s="1">
        <v>7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K180" s="1">
        <f>SUM(B$174:B180)/$A180</f>
        <v>0.14285714285714285</v>
      </c>
      <c r="L180" s="1">
        <f>SUM(C$174:C180)/$A180</f>
        <v>0.14285714285714285</v>
      </c>
      <c r="M180" s="1">
        <f>SUM(D$174:D180)/$A180</f>
        <v>0.14285714285714285</v>
      </c>
      <c r="N180" s="1">
        <f>SUM(E$174:E180)/$A180</f>
        <v>0.42857142857142855</v>
      </c>
      <c r="O180" s="1">
        <f>SUM(F$174:F180)/$A180</f>
        <v>0.7142857142857143</v>
      </c>
      <c r="P180" s="1">
        <f>SUM(G$174:G180)/$A180</f>
        <v>0.7142857142857143</v>
      </c>
      <c r="R180" s="1">
        <f t="shared" si="148"/>
        <v>0</v>
      </c>
      <c r="S180" s="1">
        <f t="shared" si="149"/>
        <v>0</v>
      </c>
      <c r="T180" s="1">
        <f t="shared" si="150"/>
        <v>0</v>
      </c>
      <c r="U180" s="1">
        <f t="shared" si="151"/>
        <v>0.42857142857142855</v>
      </c>
      <c r="V180" s="1">
        <f t="shared" si="152"/>
        <v>0.7142857142857143</v>
      </c>
      <c r="W180" s="1">
        <f t="shared" si="152"/>
        <v>0.7142857142857143</v>
      </c>
      <c r="Y180" s="1">
        <f>SUMIF(B$174:B180,"=1")/SUMIF(B$174:B$203,"=1")</f>
        <v>0.1111111111111111</v>
      </c>
      <c r="Z180" s="1">
        <f>SUMIF(C$174:C180,"=1")/SUMIF(C$174:C$203,"=1")</f>
        <v>0.125</v>
      </c>
      <c r="AA180" s="1">
        <f>SUMIF(D$174:D180,"=1")/SUMIF(D$174:D$203,"=1")</f>
        <v>0.125</v>
      </c>
      <c r="AB180" s="1">
        <f>SUMIF(E$174:E180,"=1")/SUMIF(E$174:E$203,"=1")</f>
        <v>0.3</v>
      </c>
      <c r="AC180" s="1">
        <f>SUMIF(F$174:F180,"=1")/SUMIF(F$174:F$203,"=1")</f>
        <v>0.29411764705882354</v>
      </c>
      <c r="AD180" s="1">
        <f>SUMIF(G$174:G180,"=1")/SUMIF(G$174:G$203,"=1")</f>
        <v>0.29411764705882354</v>
      </c>
      <c r="AF180" s="4">
        <v>0.6</v>
      </c>
      <c r="AG180" s="1">
        <f t="shared" si="153"/>
        <v>0.33333333333333331</v>
      </c>
      <c r="AH180" s="1">
        <f t="shared" si="154"/>
        <v>0.29166666666666669</v>
      </c>
      <c r="AI180" s="1">
        <f t="shared" si="155"/>
        <v>0.30769230769230771</v>
      </c>
      <c r="AJ180" s="1">
        <f>_xlfn.MAXIFS(N$174:N$203,AB$174:AB$203,"&gt;="&amp;$AF180)</f>
        <v>0.35</v>
      </c>
      <c r="AK180" s="1">
        <f t="shared" si="157"/>
        <v>0.75</v>
      </c>
      <c r="AL180" s="1">
        <f t="shared" si="158"/>
        <v>0.75</v>
      </c>
      <c r="GV180" s="1">
        <v>8</v>
      </c>
      <c r="GW180" s="1">
        <v>0</v>
      </c>
      <c r="GX180" s="1">
        <v>1</v>
      </c>
      <c r="GY180" s="1">
        <v>0</v>
      </c>
      <c r="GZ180" s="1">
        <v>1</v>
      </c>
      <c r="HE180" s="1">
        <f>SUM(B$139:B180)/GV180</f>
        <v>2</v>
      </c>
      <c r="HF180" s="1">
        <f>SUM(C$139:C180)/GV180</f>
        <v>2.625</v>
      </c>
      <c r="HG180" s="1">
        <f>SUM(D$139:D180)/$GV180</f>
        <v>2.125</v>
      </c>
      <c r="HH180" s="1">
        <f>SUM(E$139:E180)/$GV180</f>
        <v>2.875</v>
      </c>
      <c r="HK180" s="1">
        <f t="shared" si="138"/>
        <v>0</v>
      </c>
      <c r="HL180" s="1">
        <f t="shared" si="139"/>
        <v>2.625</v>
      </c>
      <c r="HM180" s="1">
        <f t="shared" si="140"/>
        <v>0</v>
      </c>
      <c r="HN180" s="1">
        <f t="shared" si="141"/>
        <v>2.875</v>
      </c>
      <c r="HQ180" s="1">
        <f>SUMIF(B$139:B180,"=1")/SUMIF(B$139:B$168,"=1")</f>
        <v>1.0666666666666667</v>
      </c>
      <c r="HR180" s="1">
        <f>SUMIF(C$139:C180,"=1")/SUMIF(C$139:C$168,"=1")</f>
        <v>1.05</v>
      </c>
      <c r="HS180" s="1">
        <f>SUMIF(D$139:D180,"=1")/SUMIF(D$139:D$168,"=1")</f>
        <v>1.0625</v>
      </c>
      <c r="HT180" s="1">
        <f>SUMIF(E$139:E180,"=1")/SUMIF(E$139:E$168,"=1")</f>
        <v>1.1499999999999999</v>
      </c>
      <c r="HW180" s="4">
        <v>0.7</v>
      </c>
      <c r="HX180" s="1">
        <f t="shared" si="142"/>
        <v>0.51724137931034486</v>
      </c>
      <c r="HY180" s="1">
        <f t="shared" si="143"/>
        <v>0.75</v>
      </c>
      <c r="HZ180" s="1">
        <f t="shared" si="144"/>
        <v>0.54166666666666663</v>
      </c>
      <c r="IA180" s="1">
        <f t="shared" si="145"/>
        <v>0.78947368421052633</v>
      </c>
    </row>
    <row r="181" spans="1:236">
      <c r="A181" s="1">
        <v>8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1</v>
      </c>
      <c r="K181" s="1">
        <f>SUM(B$174:B181)/$A181</f>
        <v>0.125</v>
      </c>
      <c r="L181" s="1">
        <f>SUM(C$174:C181)/$A181</f>
        <v>0.125</v>
      </c>
      <c r="M181" s="1">
        <f>SUM(D$174:D181)/$A181</f>
        <v>0.125</v>
      </c>
      <c r="N181" s="1">
        <f>SUM(E$174:E181)/$A181</f>
        <v>0.375</v>
      </c>
      <c r="O181" s="1">
        <f>SUM(F$174:F181)/$A181</f>
        <v>0.75</v>
      </c>
      <c r="P181" s="1">
        <f>SUM(G$174:G181)/$A181</f>
        <v>0.75</v>
      </c>
      <c r="R181" s="1">
        <f t="shared" si="148"/>
        <v>0</v>
      </c>
      <c r="S181" s="1">
        <f t="shared" si="149"/>
        <v>0</v>
      </c>
      <c r="T181" s="1">
        <f t="shared" si="150"/>
        <v>0</v>
      </c>
      <c r="U181" s="1">
        <f t="shared" si="151"/>
        <v>0</v>
      </c>
      <c r="V181" s="1">
        <f t="shared" si="152"/>
        <v>0.75</v>
      </c>
      <c r="W181" s="1">
        <f t="shared" si="152"/>
        <v>0.75</v>
      </c>
      <c r="Y181" s="1">
        <f>SUMIF(B$174:B181,"=1")/SUMIF(B$174:B$203,"=1")</f>
        <v>0.1111111111111111</v>
      </c>
      <c r="Z181" s="1">
        <f>SUMIF(C$174:C181,"=1")/SUMIF(C$174:C$203,"=1")</f>
        <v>0.125</v>
      </c>
      <c r="AA181" s="1">
        <f>SUMIF(D$174:D181,"=1")/SUMIF(D$174:D$203,"=1")</f>
        <v>0.125</v>
      </c>
      <c r="AB181" s="1">
        <f>SUMIF(E$174:E181,"=1")/SUMIF(E$174:E$203,"=1")</f>
        <v>0.3</v>
      </c>
      <c r="AC181" s="1">
        <f>SUMIF(F$174:F181,"=1")/SUMIF(F$174:F$203,"=1")</f>
        <v>0.35294117647058826</v>
      </c>
      <c r="AD181" s="1">
        <f>SUMIF(G$174:G181,"=1")/SUMIF(G$174:G$203,"=1")</f>
        <v>0.35294117647058826</v>
      </c>
      <c r="AF181" s="4">
        <v>0.7</v>
      </c>
      <c r="AG181" s="1">
        <f t="shared" si="153"/>
        <v>0.33333333333333331</v>
      </c>
      <c r="AH181" s="1">
        <f t="shared" si="154"/>
        <v>0.29166666666666669</v>
      </c>
      <c r="AI181" s="1">
        <f t="shared" si="155"/>
        <v>0.30769230769230771</v>
      </c>
      <c r="AJ181" s="1">
        <f t="shared" si="156"/>
        <v>0.35</v>
      </c>
      <c r="AK181" s="1">
        <f t="shared" si="157"/>
        <v>0.75</v>
      </c>
      <c r="AL181" s="1">
        <f t="shared" si="158"/>
        <v>0.75</v>
      </c>
      <c r="GV181" s="1">
        <v>9</v>
      </c>
      <c r="GW181" s="1">
        <v>1</v>
      </c>
      <c r="GX181" s="1">
        <v>0</v>
      </c>
      <c r="GY181" s="1">
        <v>1</v>
      </c>
      <c r="GZ181" s="1">
        <v>1</v>
      </c>
      <c r="HE181" s="1">
        <f>SUM(B$139:B181)/GV181</f>
        <v>1.7777777777777777</v>
      </c>
      <c r="HF181" s="1">
        <f>SUM(C$139:C181)/GV181</f>
        <v>2.3333333333333335</v>
      </c>
      <c r="HG181" s="1">
        <f>SUM(D$139:D181)/$GV181</f>
        <v>1.8888888888888888</v>
      </c>
      <c r="HH181" s="1">
        <f>SUM(E$139:E181)/$GV181</f>
        <v>2.5555555555555554</v>
      </c>
      <c r="HK181" s="1">
        <f t="shared" si="138"/>
        <v>1.7777777777777777</v>
      </c>
      <c r="HL181" s="1">
        <f t="shared" si="139"/>
        <v>0</v>
      </c>
      <c r="HM181" s="1">
        <f t="shared" si="140"/>
        <v>1.8888888888888888</v>
      </c>
      <c r="HN181" s="1">
        <f t="shared" si="141"/>
        <v>2.5555555555555554</v>
      </c>
      <c r="HQ181" s="1">
        <f>SUMIF(B$139:B181,"=1")/SUMIF(B$139:B$168,"=1")</f>
        <v>1.0666666666666667</v>
      </c>
      <c r="HR181" s="1">
        <f>SUMIF(C$139:C181,"=1")/SUMIF(C$139:C$168,"=1")</f>
        <v>1.05</v>
      </c>
      <c r="HS181" s="1">
        <f>SUMIF(D$139:D181,"=1")/SUMIF(D$139:D$168,"=1")</f>
        <v>1.0625</v>
      </c>
      <c r="HT181" s="1">
        <f>SUMIF(E$139:E181,"=1")/SUMIF(E$139:E$168,"=1")</f>
        <v>1.1499999999999999</v>
      </c>
      <c r="HW181" s="4">
        <v>0.8</v>
      </c>
      <c r="HX181" s="1">
        <f t="shared" si="142"/>
        <v>0.51724137931034486</v>
      </c>
      <c r="HY181" s="1">
        <f t="shared" si="143"/>
        <v>0.72</v>
      </c>
      <c r="HZ181" s="1">
        <f t="shared" si="144"/>
        <v>0.54166666666666663</v>
      </c>
      <c r="IA181" s="1">
        <f t="shared" si="145"/>
        <v>0.76190476190476186</v>
      </c>
    </row>
    <row r="182" spans="1:236">
      <c r="A182" s="1">
        <v>9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1</v>
      </c>
      <c r="K182" s="1">
        <f>SUM(B$174:B182)/$A182</f>
        <v>0.1111111111111111</v>
      </c>
      <c r="L182" s="1">
        <f>SUM(C$174:C182)/$A182</f>
        <v>0.1111111111111111</v>
      </c>
      <c r="M182" s="1">
        <f>SUM(D$174:D182)/$A182</f>
        <v>0.1111111111111111</v>
      </c>
      <c r="N182" s="1">
        <f>SUM(E$174:E182)/$A182</f>
        <v>0.33333333333333331</v>
      </c>
      <c r="O182" s="1">
        <f>SUM(F$174:F182)/$A182</f>
        <v>0.77777777777777779</v>
      </c>
      <c r="P182" s="1">
        <f>SUM(G$174:G182)/$A182</f>
        <v>0.77777777777777779</v>
      </c>
      <c r="R182" s="1">
        <f t="shared" si="148"/>
        <v>0</v>
      </c>
      <c r="S182" s="1">
        <f t="shared" si="149"/>
        <v>0</v>
      </c>
      <c r="T182" s="1">
        <f t="shared" si="150"/>
        <v>0</v>
      </c>
      <c r="U182" s="1">
        <f t="shared" si="151"/>
        <v>0</v>
      </c>
      <c r="V182" s="1">
        <f t="shared" si="152"/>
        <v>0.77777777777777779</v>
      </c>
      <c r="W182" s="1">
        <f t="shared" si="152"/>
        <v>0.77777777777777779</v>
      </c>
      <c r="Y182" s="1">
        <f>SUMIF(B$174:B182,"=1")/SUMIF(B$174:B$203,"=1")</f>
        <v>0.1111111111111111</v>
      </c>
      <c r="Z182" s="1">
        <f>SUMIF(C$174:C182,"=1")/SUMIF(C$174:C$203,"=1")</f>
        <v>0.125</v>
      </c>
      <c r="AA182" s="1">
        <f>SUMIF(D$174:D182,"=1")/SUMIF(D$174:D$203,"=1")</f>
        <v>0.125</v>
      </c>
      <c r="AB182" s="1">
        <f>SUMIF(E$174:E182,"=1")/SUMIF(E$174:E$203,"=1")</f>
        <v>0.3</v>
      </c>
      <c r="AC182" s="1">
        <f>SUMIF(F$174:F182,"=1")/SUMIF(F$174:F$203,"=1")</f>
        <v>0.41176470588235292</v>
      </c>
      <c r="AD182" s="1">
        <f>SUMIF(G$174:G182,"=1")/SUMIF(G$174:G$203,"=1")</f>
        <v>0.41176470588235292</v>
      </c>
      <c r="AF182" s="4">
        <v>0.8</v>
      </c>
      <c r="AG182" s="1">
        <f t="shared" si="153"/>
        <v>0.33333333333333331</v>
      </c>
      <c r="AH182" s="1">
        <f t="shared" si="154"/>
        <v>0.29166666666666669</v>
      </c>
      <c r="AI182" s="1">
        <f t="shared" si="155"/>
        <v>0.30769230769230771</v>
      </c>
      <c r="AJ182" s="1">
        <f t="shared" si="156"/>
        <v>0.34782608695652173</v>
      </c>
      <c r="AK182" s="1">
        <f t="shared" si="157"/>
        <v>0.6</v>
      </c>
      <c r="AL182" s="1">
        <f t="shared" si="158"/>
        <v>0.6</v>
      </c>
      <c r="GV182" s="1">
        <v>10</v>
      </c>
      <c r="GW182" s="1">
        <v>1</v>
      </c>
      <c r="GX182" s="1">
        <v>1</v>
      </c>
      <c r="GY182" s="1">
        <v>0</v>
      </c>
      <c r="GZ182" s="1">
        <v>1</v>
      </c>
      <c r="HE182" s="1">
        <f>SUM(B$139:B182)/GV182</f>
        <v>1.6</v>
      </c>
      <c r="HF182" s="1">
        <f>SUM(C$139:C182)/GV182</f>
        <v>2.1</v>
      </c>
      <c r="HG182" s="1">
        <f>SUM(D$139:D182)/$GV182</f>
        <v>1.7</v>
      </c>
      <c r="HH182" s="1">
        <f>SUM(E$139:E182)/$GV182</f>
        <v>2.2999999999999998</v>
      </c>
      <c r="HK182" s="1">
        <f t="shared" si="138"/>
        <v>1.6</v>
      </c>
      <c r="HL182" s="1">
        <f t="shared" si="139"/>
        <v>2.1</v>
      </c>
      <c r="HM182" s="1">
        <f t="shared" si="140"/>
        <v>0</v>
      </c>
      <c r="HN182" s="1">
        <f t="shared" si="141"/>
        <v>2.2999999999999998</v>
      </c>
      <c r="HQ182" s="1">
        <f>SUMIF(B$139:B182,"=1")/SUMIF(B$139:B$168,"=1")</f>
        <v>1.0666666666666667</v>
      </c>
      <c r="HR182" s="1">
        <f>SUMIF(C$139:C182,"=1")/SUMIF(C$139:C$168,"=1")</f>
        <v>1.05</v>
      </c>
      <c r="HS182" s="1">
        <f>SUMIF(D$139:D182,"=1")/SUMIF(D$139:D$168,"=1")</f>
        <v>1.0625</v>
      </c>
      <c r="HT182" s="1">
        <f>SUMIF(E$139:E182,"=1")/SUMIF(E$139:E$168,"=1")</f>
        <v>1.1499999999999999</v>
      </c>
      <c r="HW182" s="4">
        <v>0.9</v>
      </c>
      <c r="HX182" s="1">
        <f t="shared" si="142"/>
        <v>0.51724137931034486</v>
      </c>
      <c r="HY182" s="1">
        <f t="shared" si="143"/>
        <v>0.72</v>
      </c>
      <c r="HZ182" s="1">
        <f t="shared" si="144"/>
        <v>0.5357142857142857</v>
      </c>
      <c r="IA182" s="1">
        <f t="shared" si="145"/>
        <v>0.70370370370370372</v>
      </c>
    </row>
    <row r="183" spans="1:236">
      <c r="A183" s="1">
        <v>10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G183" s="1">
        <v>1</v>
      </c>
      <c r="K183" s="1">
        <f>SUM(B$174:B183)/$A183</f>
        <v>0.1</v>
      </c>
      <c r="L183" s="1">
        <f>SUM(C$174:C183)/$A183</f>
        <v>0.1</v>
      </c>
      <c r="M183" s="1">
        <f>SUM(D$174:D183)/$A183</f>
        <v>0.1</v>
      </c>
      <c r="N183" s="1">
        <f>SUM(E$174:E183)/$A183</f>
        <v>0.3</v>
      </c>
      <c r="O183" s="1">
        <f>SUM(F$174:F183)/$A183</f>
        <v>0.8</v>
      </c>
      <c r="P183" s="1">
        <f>SUM(G$174:G183)/$A183</f>
        <v>0.8</v>
      </c>
      <c r="R183" s="1">
        <f t="shared" si="148"/>
        <v>0</v>
      </c>
      <c r="S183" s="1">
        <f t="shared" si="149"/>
        <v>0</v>
      </c>
      <c r="T183" s="1">
        <f t="shared" si="150"/>
        <v>0</v>
      </c>
      <c r="U183" s="1">
        <f t="shared" si="151"/>
        <v>0</v>
      </c>
      <c r="V183" s="1">
        <f t="shared" si="152"/>
        <v>0.8</v>
      </c>
      <c r="W183" s="1">
        <f t="shared" si="152"/>
        <v>0.8</v>
      </c>
      <c r="Y183" s="1">
        <f>SUMIF(B$174:B183,"=1")/SUMIF(B$174:B$203,"=1")</f>
        <v>0.1111111111111111</v>
      </c>
      <c r="Z183" s="1">
        <f>SUMIF(C$174:C183,"=1")/SUMIF(C$174:C$203,"=1")</f>
        <v>0.125</v>
      </c>
      <c r="AA183" s="1">
        <f>SUMIF(D$174:D183,"=1")/SUMIF(D$174:D$203,"=1")</f>
        <v>0.125</v>
      </c>
      <c r="AB183" s="1">
        <f>SUMIF(E$174:E183,"=1")/SUMIF(E$174:E$203,"=1")</f>
        <v>0.3</v>
      </c>
      <c r="AC183" s="1">
        <f>SUMIF(F$174:F183,"=1")/SUMIF(F$174:F$203,"=1")</f>
        <v>0.47058823529411764</v>
      </c>
      <c r="AD183" s="1">
        <f>SUMIF(G$174:G183,"=1")/SUMIF(G$174:G$203,"=1")</f>
        <v>0.47058823529411764</v>
      </c>
      <c r="AF183" s="4">
        <v>0.9</v>
      </c>
      <c r="AG183" s="1">
        <f t="shared" si="153"/>
        <v>0.33333333333333331</v>
      </c>
      <c r="AH183" s="1">
        <f t="shared" si="154"/>
        <v>0.27586206896551724</v>
      </c>
      <c r="AI183" s="1">
        <f t="shared" si="155"/>
        <v>0.30769230769230771</v>
      </c>
      <c r="AJ183" s="1">
        <f t="shared" si="156"/>
        <v>0.33333333333333331</v>
      </c>
      <c r="AK183" s="1">
        <f t="shared" si="157"/>
        <v>0.59259259259259256</v>
      </c>
      <c r="AL183" s="1">
        <f t="shared" si="158"/>
        <v>0.59259259259259256</v>
      </c>
      <c r="GV183" s="1">
        <v>11</v>
      </c>
      <c r="GW183" s="1">
        <v>0</v>
      </c>
      <c r="GX183" s="1">
        <v>1</v>
      </c>
      <c r="GY183" s="1">
        <v>1</v>
      </c>
      <c r="GZ183" s="1">
        <v>0</v>
      </c>
      <c r="HE183" s="1">
        <f>SUM(B$139:B183)/GV183</f>
        <v>1.4545454545454546</v>
      </c>
      <c r="HF183" s="1">
        <f>SUM(C$139:C183)/GV183</f>
        <v>1.9090909090909092</v>
      </c>
      <c r="HG183" s="1">
        <f>SUM(D$139:D183)/$GV183</f>
        <v>1.5454545454545454</v>
      </c>
      <c r="HH183" s="1">
        <f>SUM(E$139:E183)/$GV183</f>
        <v>2.0909090909090908</v>
      </c>
      <c r="HK183" s="1">
        <f t="shared" si="138"/>
        <v>0</v>
      </c>
      <c r="HL183" s="1">
        <f t="shared" si="139"/>
        <v>1.9090909090909092</v>
      </c>
      <c r="HM183" s="1">
        <f t="shared" si="140"/>
        <v>1.5454545454545454</v>
      </c>
      <c r="HN183" s="1">
        <f t="shared" si="141"/>
        <v>0</v>
      </c>
      <c r="HQ183" s="1">
        <f>SUMIF(B$139:B183,"=1")/SUMIF(B$139:B$168,"=1")</f>
        <v>1.0666666666666667</v>
      </c>
      <c r="HR183" s="1">
        <f>SUMIF(C$139:C183,"=1")/SUMIF(C$139:C$168,"=1")</f>
        <v>1.05</v>
      </c>
      <c r="HS183" s="1">
        <f>SUMIF(D$139:D183,"=1")/SUMIF(D$139:D$168,"=1")</f>
        <v>1.0625</v>
      </c>
      <c r="HT183" s="1">
        <f>SUMIF(E$139:E183,"=1")/SUMIF(E$139:E$168,"=1")</f>
        <v>1.1499999999999999</v>
      </c>
      <c r="HW183" s="4">
        <v>1</v>
      </c>
      <c r="HX183" s="1">
        <f t="shared" si="142"/>
        <v>0.51724137931034486</v>
      </c>
      <c r="HY183" s="1">
        <f t="shared" si="143"/>
        <v>0.68965517241379315</v>
      </c>
      <c r="HZ183" s="1">
        <f t="shared" si="144"/>
        <v>0.53333333333333333</v>
      </c>
      <c r="IA183" s="1">
        <f t="shared" si="145"/>
        <v>0.68965517241379315</v>
      </c>
    </row>
    <row r="184" spans="1:236">
      <c r="A184" s="1">
        <v>11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K184" s="1">
        <f>SUM(B$174:B184)/$A184</f>
        <v>9.0909090909090912E-2</v>
      </c>
      <c r="L184" s="1">
        <f>SUM(C$174:C184)/$A184</f>
        <v>9.0909090909090912E-2</v>
      </c>
      <c r="M184" s="1">
        <f>SUM(D$174:D184)/$A184</f>
        <v>9.0909090909090912E-2</v>
      </c>
      <c r="N184" s="1">
        <f>SUM(E$174:E184)/$A184</f>
        <v>0.27272727272727271</v>
      </c>
      <c r="O184" s="1">
        <f>SUM(F$174:F184)/$A184</f>
        <v>0.81818181818181823</v>
      </c>
      <c r="P184" s="1">
        <f>SUM(G$174:G184)/$A184</f>
        <v>0.81818181818181823</v>
      </c>
      <c r="R184" s="1">
        <f t="shared" si="148"/>
        <v>0</v>
      </c>
      <c r="S184" s="1">
        <f t="shared" si="149"/>
        <v>0</v>
      </c>
      <c r="T184" s="1">
        <f t="shared" si="150"/>
        <v>0</v>
      </c>
      <c r="U184" s="1">
        <f t="shared" si="151"/>
        <v>0</v>
      </c>
      <c r="V184" s="1">
        <f t="shared" si="152"/>
        <v>0.81818181818181823</v>
      </c>
      <c r="W184" s="1">
        <f t="shared" si="152"/>
        <v>0.81818181818181823</v>
      </c>
      <c r="Y184" s="1">
        <f>SUMIF(B$174:B184,"=1")/SUMIF(B$174:B$203,"=1")</f>
        <v>0.1111111111111111</v>
      </c>
      <c r="Z184" s="1">
        <f>SUMIF(C$174:C184,"=1")/SUMIF(C$174:C$203,"=1")</f>
        <v>0.125</v>
      </c>
      <c r="AA184" s="1">
        <f>SUMIF(D$174:D184,"=1")/SUMIF(D$174:D$203,"=1")</f>
        <v>0.125</v>
      </c>
      <c r="AB184" s="1">
        <f>SUMIF(E$174:E184,"=1")/SUMIF(E$174:E$203,"=1")</f>
        <v>0.3</v>
      </c>
      <c r="AC184" s="1">
        <f>SUMIF(F$174:F184,"=1")/SUMIF(F$174:F$203,"=1")</f>
        <v>0.52941176470588236</v>
      </c>
      <c r="AD184" s="1">
        <f>SUMIF(G$174:G184,"=1")/SUMIF(G$174:G$203,"=1")</f>
        <v>0.52941176470588236</v>
      </c>
      <c r="AF184" s="4">
        <v>1</v>
      </c>
      <c r="AG184" s="1">
        <f t="shared" si="153"/>
        <v>0.33333333333333331</v>
      </c>
      <c r="AH184" s="1">
        <f t="shared" si="154"/>
        <v>0.27586206896551724</v>
      </c>
      <c r="AI184" s="1">
        <f t="shared" si="155"/>
        <v>0.30769230769230771</v>
      </c>
      <c r="AJ184" s="1">
        <f t="shared" si="156"/>
        <v>0.33333333333333331</v>
      </c>
      <c r="AK184" s="1">
        <f t="shared" si="157"/>
        <v>0.56666666666666665</v>
      </c>
      <c r="AL184" s="1">
        <f t="shared" si="158"/>
        <v>0.56666666666666665</v>
      </c>
      <c r="GV184" s="1">
        <v>12</v>
      </c>
      <c r="GW184" s="1">
        <v>1</v>
      </c>
      <c r="GX184" s="1">
        <v>0</v>
      </c>
      <c r="GY184" s="1">
        <v>0</v>
      </c>
      <c r="GZ184" s="1">
        <v>1</v>
      </c>
      <c r="HE184" s="1">
        <f>SUM(B$139:B184)/GV184</f>
        <v>1.3333333333333333</v>
      </c>
      <c r="HF184" s="1">
        <f>SUM(C$139:C184)/GV184</f>
        <v>1.75</v>
      </c>
      <c r="HG184" s="1">
        <f>SUM(D$139:D184)/$GV184</f>
        <v>1.4166666666666667</v>
      </c>
      <c r="HH184" s="1">
        <f>SUM(E$139:E184)/$GV184</f>
        <v>1.9166666666666667</v>
      </c>
      <c r="HK184" s="1">
        <f t="shared" si="138"/>
        <v>1.3333333333333333</v>
      </c>
      <c r="HL184" s="1">
        <f t="shared" si="139"/>
        <v>0</v>
      </c>
      <c r="HM184" s="1">
        <f t="shared" si="140"/>
        <v>0</v>
      </c>
      <c r="HN184" s="1">
        <f t="shared" si="141"/>
        <v>1.9166666666666667</v>
      </c>
      <c r="HQ184" s="1">
        <f>SUMIF(B$139:B184,"=1")/SUMIF(B$139:B$168,"=1")</f>
        <v>1.0666666666666667</v>
      </c>
      <c r="HR184" s="1">
        <f>SUMIF(C$139:C184,"=1")/SUMIF(C$139:C$168,"=1")</f>
        <v>1.05</v>
      </c>
      <c r="HS184" s="1">
        <f>SUMIF(D$139:D184,"=1")/SUMIF(D$139:D$168,"=1")</f>
        <v>1.0625</v>
      </c>
      <c r="HT184" s="1">
        <f>SUMIF(E$139:E184,"=1")/SUMIF(E$139:E$168,"=1")</f>
        <v>1.1499999999999999</v>
      </c>
    </row>
    <row r="185" spans="1:236">
      <c r="A185" s="1">
        <v>12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K185" s="1">
        <f>SUM(B$174:B185)/$A185</f>
        <v>0.16666666666666666</v>
      </c>
      <c r="L185" s="1">
        <f>SUM(C$174:C185)/$A185</f>
        <v>0.16666666666666666</v>
      </c>
      <c r="M185" s="1">
        <f>SUM(D$174:D185)/$A185</f>
        <v>8.3333333333333329E-2</v>
      </c>
      <c r="N185" s="1">
        <f>SUM(E$174:E185)/$A185</f>
        <v>0.25</v>
      </c>
      <c r="O185" s="1">
        <f>SUM(F$174:F185)/$A185</f>
        <v>0.83333333333333337</v>
      </c>
      <c r="P185" s="1">
        <f>SUM(G$174:G185)/$A185</f>
        <v>0.83333333333333337</v>
      </c>
      <c r="R185" s="1">
        <f t="shared" si="148"/>
        <v>0.16666666666666666</v>
      </c>
      <c r="S185" s="1">
        <f t="shared" si="149"/>
        <v>0.16666666666666666</v>
      </c>
      <c r="T185" s="1">
        <f t="shared" si="150"/>
        <v>0</v>
      </c>
      <c r="U185" s="1">
        <f t="shared" si="151"/>
        <v>0</v>
      </c>
      <c r="V185" s="1">
        <f t="shared" si="152"/>
        <v>0.83333333333333337</v>
      </c>
      <c r="W185" s="1">
        <f t="shared" si="152"/>
        <v>0.83333333333333337</v>
      </c>
      <c r="Y185" s="1">
        <f>SUMIF(B$174:B185,"=1")/SUMIF(B$174:B$203,"=1")</f>
        <v>0.22222222222222221</v>
      </c>
      <c r="Z185" s="1">
        <f>SUMIF(C$174:C185,"=1")/SUMIF(C$174:C$203,"=1")</f>
        <v>0.25</v>
      </c>
      <c r="AA185" s="1">
        <f>SUMIF(D$174:D185,"=1")/SUMIF(D$174:D$203,"=1")</f>
        <v>0.125</v>
      </c>
      <c r="AB185" s="1">
        <f>SUMIF(E$174:E185,"=1")/SUMIF(E$174:E$203,"=1")</f>
        <v>0.3</v>
      </c>
      <c r="AC185" s="1">
        <f>SUMIF(F$174:F185,"=1")/SUMIF(F$174:F$203,"=1")</f>
        <v>0.58823529411764708</v>
      </c>
      <c r="AD185" s="1">
        <f>SUMIF(G$174:G185,"=1")/SUMIF(G$174:G$203,"=1")</f>
        <v>0.58823529411764708</v>
      </c>
      <c r="GV185" s="1">
        <v>13</v>
      </c>
      <c r="GW185" s="1">
        <v>1</v>
      </c>
      <c r="GX185" s="1">
        <v>1</v>
      </c>
      <c r="GY185" s="1">
        <v>1</v>
      </c>
      <c r="GZ185" s="1">
        <v>1</v>
      </c>
      <c r="HE185" s="1">
        <f>SUM(B$139:B185)/GV185</f>
        <v>1.3076923076923077</v>
      </c>
      <c r="HF185" s="1">
        <f>SUM(C$139:C185)/GV185</f>
        <v>1.6923076923076923</v>
      </c>
      <c r="HG185" s="1">
        <f>SUM(D$139:D185)/$GV185</f>
        <v>1.3076923076923077</v>
      </c>
      <c r="HH185" s="1">
        <f>SUM(E$139:E185)/$GV185</f>
        <v>1.7692307692307692</v>
      </c>
      <c r="HK185" s="1">
        <f t="shared" si="138"/>
        <v>1.3076923076923077</v>
      </c>
      <c r="HL185" s="1">
        <f t="shared" si="139"/>
        <v>1.6923076923076923</v>
      </c>
      <c r="HM185" s="1">
        <f t="shared" si="140"/>
        <v>1.3076923076923077</v>
      </c>
      <c r="HN185" s="1">
        <f t="shared" si="141"/>
        <v>1.7692307692307692</v>
      </c>
      <c r="HQ185" s="1">
        <f>SUMIF(B$139:B185,"=1")/SUMIF(B$139:B$168,"=1")</f>
        <v>1.1333333333333333</v>
      </c>
      <c r="HR185" s="1">
        <f>SUMIF(C$139:C185,"=1")/SUMIF(C$139:C$168,"=1")</f>
        <v>1.1000000000000001</v>
      </c>
      <c r="HS185" s="1">
        <f>SUMIF(D$139:D185,"=1")/SUMIF(D$139:D$168,"=1")</f>
        <v>1.0625</v>
      </c>
      <c r="HT185" s="1">
        <f>SUMIF(E$139:E185,"=1")/SUMIF(E$139:E$168,"=1")</f>
        <v>1.1499999999999999</v>
      </c>
    </row>
    <row r="186" spans="1:236">
      <c r="A186" s="1">
        <v>13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K186" s="1">
        <f>SUM(B$174:B186)/$A186</f>
        <v>0.15384615384615385</v>
      </c>
      <c r="L186" s="1">
        <f>SUM(C$174:C186)/$A186</f>
        <v>0.15384615384615385</v>
      </c>
      <c r="M186" s="1">
        <f>SUM(D$174:D186)/$A186</f>
        <v>0.15384615384615385</v>
      </c>
      <c r="N186" s="1">
        <f>SUM(E$174:E186)/$A186</f>
        <v>0.23076923076923078</v>
      </c>
      <c r="O186" s="1">
        <f>SUM(F$174:F186)/$A186</f>
        <v>0.76923076923076927</v>
      </c>
      <c r="P186" s="1">
        <f>SUM(G$174:G186)/$A186</f>
        <v>0.76923076923076927</v>
      </c>
      <c r="R186" s="1">
        <f t="shared" si="148"/>
        <v>0</v>
      </c>
      <c r="S186" s="1">
        <f t="shared" si="149"/>
        <v>0</v>
      </c>
      <c r="T186" s="1">
        <f t="shared" si="150"/>
        <v>0.15384615384615385</v>
      </c>
      <c r="U186" s="1">
        <f t="shared" si="151"/>
        <v>0</v>
      </c>
      <c r="V186" s="1">
        <f t="shared" si="152"/>
        <v>0</v>
      </c>
      <c r="W186" s="1">
        <f t="shared" si="152"/>
        <v>0</v>
      </c>
      <c r="Y186" s="1">
        <f>SUMIF(B$174:B186,"=1")/SUMIF(B$174:B$203,"=1")</f>
        <v>0.22222222222222221</v>
      </c>
      <c r="Z186" s="1">
        <f>SUMIF(C$174:C186,"=1")/SUMIF(C$174:C$203,"=1")</f>
        <v>0.25</v>
      </c>
      <c r="AA186" s="1">
        <f>SUMIF(D$174:D186,"=1")/SUMIF(D$174:D$203,"=1")</f>
        <v>0.25</v>
      </c>
      <c r="AB186" s="1">
        <f>SUMIF(E$174:E186,"=1")/SUMIF(E$174:E$203,"=1")</f>
        <v>0.3</v>
      </c>
      <c r="AC186" s="1">
        <f>SUMIF(F$174:F186,"=1")/SUMIF(F$174:F$203,"=1")</f>
        <v>0.58823529411764708</v>
      </c>
      <c r="AD186" s="1">
        <f>SUMIF(G$174:G186,"=1")/SUMIF(G$174:G$203,"=1")</f>
        <v>0.58823529411764708</v>
      </c>
      <c r="GV186" s="1">
        <v>14</v>
      </c>
      <c r="GW186" s="1">
        <v>0</v>
      </c>
      <c r="GX186" s="1">
        <v>0</v>
      </c>
      <c r="GY186" s="1">
        <v>1</v>
      </c>
      <c r="GZ186" s="1">
        <v>1</v>
      </c>
      <c r="HE186" s="1">
        <f>SUM(B$139:B186)/GV186</f>
        <v>1.2142857142857142</v>
      </c>
      <c r="HF186" s="1">
        <f>SUM(C$139:C186)/GV186</f>
        <v>1.5714285714285714</v>
      </c>
      <c r="HG186" s="1">
        <f>SUM(D$139:D186)/$GV186</f>
        <v>1.2857142857142858</v>
      </c>
      <c r="HH186" s="1">
        <f>SUM(E$139:E186)/$GV186</f>
        <v>1.6428571428571428</v>
      </c>
      <c r="HK186" s="1">
        <f t="shared" si="138"/>
        <v>0</v>
      </c>
      <c r="HL186" s="1">
        <f t="shared" si="139"/>
        <v>0</v>
      </c>
      <c r="HM186" s="1">
        <f t="shared" si="140"/>
        <v>1.2857142857142858</v>
      </c>
      <c r="HN186" s="1">
        <f t="shared" si="141"/>
        <v>1.6428571428571428</v>
      </c>
      <c r="HQ186" s="1">
        <f>SUMIF(B$139:B186,"=1")/SUMIF(B$139:B$168,"=1")</f>
        <v>1.1333333333333333</v>
      </c>
      <c r="HR186" s="1">
        <f>SUMIF(C$139:C186,"=1")/SUMIF(C$139:C$168,"=1")</f>
        <v>1.1000000000000001</v>
      </c>
      <c r="HS186" s="1">
        <f>SUMIF(D$139:D186,"=1")/SUMIF(D$139:D$168,"=1")</f>
        <v>1.125</v>
      </c>
      <c r="HT186" s="1">
        <f>SUMIF(E$139:E186,"=1")/SUMIF(E$139:E$168,"=1")</f>
        <v>1.1499999999999999</v>
      </c>
    </row>
    <row r="187" spans="1:236">
      <c r="A187" s="1">
        <v>14</v>
      </c>
      <c r="B187" s="1">
        <v>0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K187" s="1">
        <f>SUM(B$174:B187)/$A187</f>
        <v>0.14285714285714285</v>
      </c>
      <c r="L187" s="1">
        <f>SUM(C$174:C187)/$A187</f>
        <v>0.21428571428571427</v>
      </c>
      <c r="M187" s="1">
        <f>SUM(D$174:D187)/$A187</f>
        <v>0.21428571428571427</v>
      </c>
      <c r="N187" s="1">
        <f>SUM(E$174:E187)/$A187</f>
        <v>0.2857142857142857</v>
      </c>
      <c r="O187" s="1">
        <f>SUM(F$174:F187)/$A187</f>
        <v>0.7142857142857143</v>
      </c>
      <c r="P187" s="1">
        <f>SUM(G$174:G187)/$A187</f>
        <v>0.7142857142857143</v>
      </c>
      <c r="R187" s="1">
        <f t="shared" si="148"/>
        <v>0</v>
      </c>
      <c r="S187" s="1">
        <f t="shared" si="149"/>
        <v>0.21428571428571427</v>
      </c>
      <c r="T187" s="1">
        <f t="shared" si="150"/>
        <v>0.21428571428571427</v>
      </c>
      <c r="U187" s="1">
        <f t="shared" si="151"/>
        <v>0.2857142857142857</v>
      </c>
      <c r="V187" s="1">
        <f t="shared" si="152"/>
        <v>0</v>
      </c>
      <c r="W187" s="1">
        <f t="shared" si="152"/>
        <v>0</v>
      </c>
      <c r="Y187" s="1">
        <f>SUMIF(B$174:B187,"=1")/SUMIF(B$174:B$203,"=1")</f>
        <v>0.22222222222222221</v>
      </c>
      <c r="Z187" s="1">
        <f>SUMIF(C$174:C187,"=1")/SUMIF(C$174:C$203,"=1")</f>
        <v>0.375</v>
      </c>
      <c r="AA187" s="1">
        <f>SUMIF(D$174:D187,"=1")/SUMIF(D$174:D$203,"=1")</f>
        <v>0.375</v>
      </c>
      <c r="AB187" s="1">
        <f>SUMIF(E$174:E187,"=1")/SUMIF(E$174:E$203,"=1")</f>
        <v>0.4</v>
      </c>
      <c r="AC187" s="1">
        <f>SUMIF(F$174:F187,"=1")/SUMIF(F$174:F$203,"=1")</f>
        <v>0.58823529411764708</v>
      </c>
      <c r="AD187" s="1">
        <f>SUMIF(G$174:G187,"=1")/SUMIF(G$174:G$203,"=1")</f>
        <v>0.58823529411764708</v>
      </c>
      <c r="GV187" s="1">
        <v>15</v>
      </c>
      <c r="GW187" s="1">
        <v>1</v>
      </c>
      <c r="GX187" s="1">
        <v>0</v>
      </c>
      <c r="GY187" s="1">
        <v>0</v>
      </c>
      <c r="GZ187" s="1">
        <v>0</v>
      </c>
      <c r="HE187" s="1">
        <f>SUM(B$139:B187)/GV187</f>
        <v>1.1333333333333333</v>
      </c>
      <c r="HF187" s="1">
        <f>SUM(C$139:C187)/GV187</f>
        <v>1.5333333333333334</v>
      </c>
      <c r="HG187" s="1">
        <f>SUM(D$139:D187)/$GV187</f>
        <v>1.2666666666666666</v>
      </c>
      <c r="HH187" s="1">
        <f>SUM(E$139:E187)/$GV187</f>
        <v>1.6</v>
      </c>
      <c r="HK187" s="1">
        <f t="shared" si="138"/>
        <v>1.1333333333333333</v>
      </c>
      <c r="HL187" s="1">
        <f t="shared" si="139"/>
        <v>0</v>
      </c>
      <c r="HM187" s="1">
        <f t="shared" si="140"/>
        <v>0</v>
      </c>
      <c r="HN187" s="1">
        <f t="shared" si="141"/>
        <v>0</v>
      </c>
      <c r="HQ187" s="1">
        <f>SUMIF(B$139:B187,"=1")/SUMIF(B$139:B$168,"=1")</f>
        <v>1.1333333333333333</v>
      </c>
      <c r="HR187" s="1">
        <f>SUMIF(C$139:C187,"=1")/SUMIF(C$139:C$168,"=1")</f>
        <v>1.1499999999999999</v>
      </c>
      <c r="HS187" s="1">
        <f>SUMIF(D$139:D187,"=1")/SUMIF(D$139:D$168,"=1")</f>
        <v>1.1875</v>
      </c>
      <c r="HT187" s="1">
        <f>SUMIF(E$139:E187,"=1")/SUMIF(E$139:E$168,"=1")</f>
        <v>1.2</v>
      </c>
      <c r="HX187" s="11" t="s">
        <v>14</v>
      </c>
      <c r="HY187" s="11"/>
      <c r="HZ187" s="11"/>
      <c r="IA187" s="11"/>
      <c r="IB187" s="11"/>
    </row>
    <row r="188" spans="1:236">
      <c r="A188" s="1">
        <v>15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G188" s="1">
        <v>1</v>
      </c>
      <c r="K188" s="1">
        <f>SUM(B$174:B188)/$A188</f>
        <v>0.2</v>
      </c>
      <c r="L188" s="1">
        <f>SUM(C$174:C188)/$A188</f>
        <v>0.2</v>
      </c>
      <c r="M188" s="1">
        <f>SUM(D$174:D188)/$A188</f>
        <v>0.2</v>
      </c>
      <c r="N188" s="1">
        <f>SUM(E$174:E188)/$A188</f>
        <v>0.26666666666666666</v>
      </c>
      <c r="O188" s="1">
        <f>SUM(F$174:F188)/$A188</f>
        <v>0.73333333333333328</v>
      </c>
      <c r="P188" s="1">
        <f>SUM(G$174:G188)/$A188</f>
        <v>0.73333333333333328</v>
      </c>
      <c r="R188" s="1">
        <f t="shared" si="148"/>
        <v>0.2</v>
      </c>
      <c r="S188" s="1">
        <f t="shared" si="149"/>
        <v>0</v>
      </c>
      <c r="T188" s="1">
        <f t="shared" si="150"/>
        <v>0</v>
      </c>
      <c r="U188" s="1">
        <f t="shared" si="151"/>
        <v>0</v>
      </c>
      <c r="V188" s="1">
        <f t="shared" si="152"/>
        <v>0.73333333333333328</v>
      </c>
      <c r="W188" s="1">
        <f t="shared" si="152"/>
        <v>0.73333333333333328</v>
      </c>
      <c r="Y188" s="1">
        <f>SUMIF(B$174:B188,"=1")/SUMIF(B$174:B$203,"=1")</f>
        <v>0.33333333333333331</v>
      </c>
      <c r="Z188" s="1">
        <f>SUMIF(C$174:C188,"=1")/SUMIF(C$174:C$203,"=1")</f>
        <v>0.375</v>
      </c>
      <c r="AA188" s="1">
        <f>SUMIF(D$174:D188,"=1")/SUMIF(D$174:D$203,"=1")</f>
        <v>0.375</v>
      </c>
      <c r="AB188" s="1">
        <f>SUMIF(E$174:E188,"=1")/SUMIF(E$174:E$203,"=1")</f>
        <v>0.4</v>
      </c>
      <c r="AC188" s="1">
        <f>SUMIF(F$174:F188,"=1")/SUMIF(F$174:F$203,"=1")</f>
        <v>0.6470588235294118</v>
      </c>
      <c r="AD188" s="1">
        <f>SUMIF(G$174:G188,"=1")/SUMIF(G$174:G$203,"=1")</f>
        <v>0.6470588235294118</v>
      </c>
      <c r="AG188" s="11" t="s">
        <v>14</v>
      </c>
      <c r="AH188" s="11"/>
      <c r="AI188" s="11"/>
      <c r="AJ188" s="11"/>
      <c r="AK188" s="11"/>
      <c r="AL188" s="11"/>
      <c r="GV188" s="1">
        <v>16</v>
      </c>
      <c r="GW188" s="1">
        <v>0</v>
      </c>
      <c r="GX188" s="1">
        <v>1</v>
      </c>
      <c r="GY188" s="1">
        <v>0</v>
      </c>
      <c r="GZ188" s="1">
        <v>1</v>
      </c>
      <c r="HE188" s="1">
        <f>SUM(B$139:B188)/GV188</f>
        <v>1.125</v>
      </c>
      <c r="HF188" s="1">
        <f>SUM(C$139:C188)/GV188</f>
        <v>1.4375</v>
      </c>
      <c r="HG188" s="1">
        <f>SUM(D$139:D188)/$GV188</f>
        <v>1.1875</v>
      </c>
      <c r="HH188" s="1">
        <f>SUM(E$139:E188)/$GV188</f>
        <v>1.5</v>
      </c>
      <c r="HK188" s="1">
        <f t="shared" si="138"/>
        <v>0</v>
      </c>
      <c r="HL188" s="1">
        <f t="shared" si="139"/>
        <v>1.4375</v>
      </c>
      <c r="HM188" s="1">
        <f t="shared" si="140"/>
        <v>0</v>
      </c>
      <c r="HN188" s="1">
        <f t="shared" si="141"/>
        <v>1.5</v>
      </c>
      <c r="HQ188" s="1">
        <f>SUMIF(B$139:B188,"=1")/SUMIF(B$139:B$168,"=1")</f>
        <v>1.2</v>
      </c>
      <c r="HR188" s="1">
        <f>SUMIF(C$139:C188,"=1")/SUMIF(C$139:C$168,"=1")</f>
        <v>1.1499999999999999</v>
      </c>
      <c r="HS188" s="1">
        <f>SUMIF(D$139:D188,"=1")/SUMIF(D$139:D$168,"=1")</f>
        <v>1.1875</v>
      </c>
      <c r="HT188" s="1">
        <f>SUMIF(E$139:E188,"=1")/SUMIF(E$139:E$168,"=1")</f>
        <v>1.2</v>
      </c>
      <c r="HW188" s="3" t="s">
        <v>11</v>
      </c>
      <c r="HX188" s="2" t="s">
        <v>1</v>
      </c>
      <c r="HY188" s="2" t="s">
        <v>2</v>
      </c>
      <c r="HZ188" s="2" t="s">
        <v>17</v>
      </c>
      <c r="IA188" s="2" t="s">
        <v>18</v>
      </c>
      <c r="IB188" s="2" t="s">
        <v>20</v>
      </c>
    </row>
    <row r="189" spans="1:236">
      <c r="A189" s="1">
        <v>16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G189" s="1">
        <v>1</v>
      </c>
      <c r="K189" s="1">
        <f>SUM(B$174:B189)/$A189</f>
        <v>0.25</v>
      </c>
      <c r="L189" s="1">
        <f>SUM(C$174:C189)/$A189</f>
        <v>0.1875</v>
      </c>
      <c r="M189" s="1">
        <f>SUM(D$174:D189)/$A189</f>
        <v>0.1875</v>
      </c>
      <c r="N189" s="1">
        <f>SUM(E$174:E189)/$A189</f>
        <v>0.25</v>
      </c>
      <c r="O189" s="1">
        <f>SUM(F$174:F189)/$A189</f>
        <v>0.75</v>
      </c>
      <c r="P189" s="1">
        <f>SUM(G$174:G189)/$A189</f>
        <v>0.75</v>
      </c>
      <c r="R189" s="1">
        <f t="shared" si="148"/>
        <v>0.25</v>
      </c>
      <c r="S189" s="1">
        <f t="shared" si="149"/>
        <v>0</v>
      </c>
      <c r="T189" s="1">
        <f t="shared" si="150"/>
        <v>0</v>
      </c>
      <c r="U189" s="1">
        <f t="shared" si="151"/>
        <v>0</v>
      </c>
      <c r="V189" s="1">
        <f t="shared" si="152"/>
        <v>0.75</v>
      </c>
      <c r="W189" s="1">
        <f t="shared" si="152"/>
        <v>0.75</v>
      </c>
      <c r="Y189" s="1">
        <f>SUMIF(B$174:B189,"=1")/SUMIF(B$174:B$203,"=1")</f>
        <v>0.44444444444444442</v>
      </c>
      <c r="Z189" s="1">
        <f>SUMIF(C$174:C189,"=1")/SUMIF(C$174:C$203,"=1")</f>
        <v>0.375</v>
      </c>
      <c r="AA189" s="1">
        <f>SUMIF(D$174:D189,"=1")/SUMIF(D$174:D$203,"=1")</f>
        <v>0.375</v>
      </c>
      <c r="AB189" s="1">
        <f>SUMIF(E$174:E189,"=1")/SUMIF(E$174:E$203,"=1")</f>
        <v>0.4</v>
      </c>
      <c r="AC189" s="1">
        <f>SUMIF(F$174:F189,"=1")/SUMIF(F$174:F$203,"=1")</f>
        <v>0.70588235294117652</v>
      </c>
      <c r="AD189" s="1">
        <f>SUMIF(G$174:G189,"=1")/SUMIF(G$174:G$203,"=1")</f>
        <v>0.70588235294117652</v>
      </c>
      <c r="AF189" s="3" t="s">
        <v>11</v>
      </c>
      <c r="AG189" s="2" t="s">
        <v>1</v>
      </c>
      <c r="AH189" s="2" t="s">
        <v>2</v>
      </c>
      <c r="AI189" s="2" t="s">
        <v>17</v>
      </c>
      <c r="AJ189" s="2" t="s">
        <v>18</v>
      </c>
      <c r="AK189" s="2" t="s">
        <v>20</v>
      </c>
      <c r="AL189" s="2" t="s">
        <v>23</v>
      </c>
      <c r="GV189" s="1">
        <v>17</v>
      </c>
      <c r="GW189" s="1">
        <v>1</v>
      </c>
      <c r="GX189" s="1">
        <v>1</v>
      </c>
      <c r="GY189" s="1">
        <v>0</v>
      </c>
      <c r="GZ189" s="1">
        <v>0</v>
      </c>
      <c r="HE189" s="1">
        <f>SUM(B$139:B189)/GV189</f>
        <v>1.1176470588235294</v>
      </c>
      <c r="HF189" s="1">
        <f>SUM(C$139:C189)/GV189</f>
        <v>1.3529411764705883</v>
      </c>
      <c r="HG189" s="1">
        <f>SUM(D$139:D189)/$GV189</f>
        <v>1.1176470588235294</v>
      </c>
      <c r="HH189" s="1">
        <f>SUM(E$139:E189)/$GV189</f>
        <v>1.411764705882353</v>
      </c>
      <c r="HK189" s="1">
        <f t="shared" si="138"/>
        <v>1.1176470588235294</v>
      </c>
      <c r="HL189" s="1">
        <f t="shared" si="139"/>
        <v>1.3529411764705883</v>
      </c>
      <c r="HM189" s="1">
        <f t="shared" si="140"/>
        <v>0</v>
      </c>
      <c r="HN189" s="1">
        <f t="shared" si="141"/>
        <v>0</v>
      </c>
      <c r="HQ189" s="1">
        <f>SUMIF(B$139:B189,"=1")/SUMIF(B$139:B$168,"=1")</f>
        <v>1.2666666666666666</v>
      </c>
      <c r="HR189" s="1">
        <f>SUMIF(C$139:C189,"=1")/SUMIF(C$139:C$168,"=1")</f>
        <v>1.1499999999999999</v>
      </c>
      <c r="HS189" s="1">
        <f>SUMIF(D$139:D189,"=1")/SUMIF(D$139:D$168,"=1")</f>
        <v>1.1875</v>
      </c>
      <c r="HT189" s="1">
        <f>SUMIF(E$139:E189,"=1")/SUMIF(E$139:E$168,"=1")</f>
        <v>1.2</v>
      </c>
      <c r="HW189" s="4">
        <v>0</v>
      </c>
      <c r="HX189" s="1">
        <f t="shared" ref="HX189:IA199" si="159">(1 + $AF$2^2) * (HX173*$HW173/($AF$2^2 * HX173 +$HW173))</f>
        <v>0</v>
      </c>
      <c r="HY189" s="1">
        <f t="shared" si="159"/>
        <v>0</v>
      </c>
      <c r="HZ189" s="1">
        <f t="shared" si="159"/>
        <v>0</v>
      </c>
      <c r="IA189" s="1">
        <f t="shared" si="159"/>
        <v>0</v>
      </c>
    </row>
    <row r="190" spans="1:236">
      <c r="A190" s="1">
        <v>17</v>
      </c>
      <c r="B190" s="1">
        <v>1</v>
      </c>
      <c r="C190" s="1">
        <v>1</v>
      </c>
      <c r="D190" s="1">
        <v>0</v>
      </c>
      <c r="E190" s="1">
        <v>1</v>
      </c>
      <c r="F190" s="1">
        <v>0</v>
      </c>
      <c r="G190" s="1">
        <v>0</v>
      </c>
      <c r="K190" s="1">
        <f>SUM(B$174:B190)/$A190</f>
        <v>0.29411764705882354</v>
      </c>
      <c r="L190" s="1">
        <f>SUM(C$174:C190)/$A190</f>
        <v>0.23529411764705882</v>
      </c>
      <c r="M190" s="1">
        <f>SUM(D$174:D190)/$A190</f>
        <v>0.17647058823529413</v>
      </c>
      <c r="N190" s="1">
        <f>SUM(E$174:E190)/$A190</f>
        <v>0.29411764705882354</v>
      </c>
      <c r="O190" s="1">
        <f>SUM(F$174:F190)/$A190</f>
        <v>0.70588235294117652</v>
      </c>
      <c r="P190" s="1">
        <f>SUM(G$174:G190)/$A190</f>
        <v>0.70588235294117652</v>
      </c>
      <c r="R190" s="1">
        <f t="shared" si="148"/>
        <v>0.29411764705882354</v>
      </c>
      <c r="S190" s="1">
        <f t="shared" si="149"/>
        <v>0.23529411764705882</v>
      </c>
      <c r="T190" s="1">
        <f t="shared" si="150"/>
        <v>0</v>
      </c>
      <c r="U190" s="1">
        <f t="shared" si="151"/>
        <v>0.29411764705882354</v>
      </c>
      <c r="V190" s="1">
        <f t="shared" si="152"/>
        <v>0</v>
      </c>
      <c r="W190" s="1">
        <f t="shared" si="152"/>
        <v>0</v>
      </c>
      <c r="Y190" s="1">
        <f>SUMIF(B$174:B190,"=1")/SUMIF(B$174:B$203,"=1")</f>
        <v>0.55555555555555558</v>
      </c>
      <c r="Z190" s="1">
        <f>SUMIF(C$174:C190,"=1")/SUMIF(C$174:C$203,"=1")</f>
        <v>0.5</v>
      </c>
      <c r="AA190" s="1">
        <f>SUMIF(D$174:D190,"=1")/SUMIF(D$174:D$203,"=1")</f>
        <v>0.375</v>
      </c>
      <c r="AB190" s="1">
        <f>SUMIF(E$174:E190,"=1")/SUMIF(E$174:E$203,"=1")</f>
        <v>0.5</v>
      </c>
      <c r="AC190" s="1">
        <f>SUMIF(F$174:F190,"=1")/SUMIF(F$174:F$203,"=1")</f>
        <v>0.70588235294117652</v>
      </c>
      <c r="AD190" s="1">
        <f>SUMIF(G$174:G190,"=1")/SUMIF(G$174:G$203,"=1")</f>
        <v>0.70588235294117652</v>
      </c>
      <c r="AF190" s="4">
        <v>0</v>
      </c>
      <c r="AG190" s="1">
        <f t="shared" ref="AG190:AL190" si="160">(1 + $AF$2^2) * (AG174*$AF174/($AF$2^2 * AG174 +$AF174))</f>
        <v>0</v>
      </c>
      <c r="AH190" s="1">
        <f t="shared" si="160"/>
        <v>0</v>
      </c>
      <c r="AI190" s="1">
        <f t="shared" si="160"/>
        <v>0</v>
      </c>
      <c r="AJ190" s="1">
        <f t="shared" si="160"/>
        <v>0</v>
      </c>
      <c r="AK190" s="1">
        <f t="shared" si="160"/>
        <v>0</v>
      </c>
      <c r="AL190" s="1">
        <f t="shared" si="160"/>
        <v>0</v>
      </c>
      <c r="GV190" s="1">
        <v>18</v>
      </c>
      <c r="GW190" s="1">
        <v>0</v>
      </c>
      <c r="GX190" s="1">
        <v>0</v>
      </c>
      <c r="GY190" s="1">
        <v>0</v>
      </c>
      <c r="GZ190" s="1">
        <v>1</v>
      </c>
      <c r="HE190" s="1">
        <f>SUM(B$139:B190)/GV190</f>
        <v>1.1111111111111112</v>
      </c>
      <c r="HF190" s="1">
        <f>SUM(C$139:C190)/GV190</f>
        <v>1.3333333333333333</v>
      </c>
      <c r="HG190" s="1">
        <f>SUM(D$139:D190)/$GV190</f>
        <v>1.0555555555555556</v>
      </c>
      <c r="HH190" s="1">
        <f>SUM(E$139:E190)/$GV190</f>
        <v>1.3888888888888888</v>
      </c>
      <c r="HK190" s="1">
        <f t="shared" si="138"/>
        <v>0</v>
      </c>
      <c r="HL190" s="1">
        <f t="shared" si="139"/>
        <v>0</v>
      </c>
      <c r="HM190" s="1">
        <f t="shared" si="140"/>
        <v>0</v>
      </c>
      <c r="HN190" s="1">
        <f t="shared" si="141"/>
        <v>1.3888888888888888</v>
      </c>
      <c r="HQ190" s="1">
        <f>SUMIF(B$139:B190,"=1")/SUMIF(B$139:B$168,"=1")</f>
        <v>1.3333333333333333</v>
      </c>
      <c r="HR190" s="1">
        <f>SUMIF(C$139:C190,"=1")/SUMIF(C$139:C$168,"=1")</f>
        <v>1.2</v>
      </c>
      <c r="HS190" s="1">
        <f>SUMIF(D$139:D190,"=1")/SUMIF(D$139:D$168,"=1")</f>
        <v>1.1875</v>
      </c>
      <c r="HT190" s="1">
        <f>SUMIF(E$139:E190,"=1")/SUMIF(E$139:E$168,"=1")</f>
        <v>1.25</v>
      </c>
      <c r="HW190" s="4">
        <v>0.1</v>
      </c>
      <c r="HX190" s="1">
        <f t="shared" si="159"/>
        <v>0.18181818181818182</v>
      </c>
      <c r="HY190" s="1">
        <f t="shared" si="159"/>
        <v>0.18181818181818182</v>
      </c>
      <c r="HZ190" s="1">
        <f t="shared" si="159"/>
        <v>0.18181818181818182</v>
      </c>
      <c r="IA190" s="1">
        <f t="shared" si="159"/>
        <v>0.18181818181818182</v>
      </c>
    </row>
    <row r="191" spans="1:236">
      <c r="A191" s="1">
        <v>18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K191" s="1">
        <f>SUM(B$174:B191)/$A191</f>
        <v>0.27777777777777779</v>
      </c>
      <c r="L191" s="1">
        <f>SUM(C$174:C191)/$A191</f>
        <v>0.22222222222222221</v>
      </c>
      <c r="M191" s="1">
        <f>SUM(D$174:D191)/$A191</f>
        <v>0.22222222222222221</v>
      </c>
      <c r="N191" s="1">
        <f>SUM(E$174:E191)/$A191</f>
        <v>0.33333333333333331</v>
      </c>
      <c r="O191" s="1">
        <f>SUM(F$174:F191)/$A191</f>
        <v>0.66666666666666663</v>
      </c>
      <c r="P191" s="1">
        <f>SUM(G$174:G191)/$A191</f>
        <v>0.66666666666666663</v>
      </c>
      <c r="R191" s="1">
        <f t="shared" si="148"/>
        <v>0</v>
      </c>
      <c r="S191" s="1">
        <f t="shared" si="149"/>
        <v>0</v>
      </c>
      <c r="T191" s="1">
        <f t="shared" si="150"/>
        <v>0.22222222222222221</v>
      </c>
      <c r="U191" s="1">
        <f t="shared" si="151"/>
        <v>0.33333333333333331</v>
      </c>
      <c r="V191" s="1">
        <f t="shared" si="152"/>
        <v>0</v>
      </c>
      <c r="W191" s="1">
        <f t="shared" si="152"/>
        <v>0</v>
      </c>
      <c r="Y191" s="1">
        <f>SUMIF(B$174:B191,"=1")/SUMIF(B$174:B$203,"=1")</f>
        <v>0.55555555555555558</v>
      </c>
      <c r="Z191" s="1">
        <f>SUMIF(C$174:C191,"=1")/SUMIF(C$174:C$203,"=1")</f>
        <v>0.5</v>
      </c>
      <c r="AA191" s="1">
        <f>SUMIF(D$174:D191,"=1")/SUMIF(D$174:D$203,"=1")</f>
        <v>0.5</v>
      </c>
      <c r="AB191" s="1">
        <f>SUMIF(E$174:E191,"=1")/SUMIF(E$174:E$203,"=1")</f>
        <v>0.6</v>
      </c>
      <c r="AC191" s="1">
        <f>SUMIF(F$174:F191,"=1")/SUMIF(F$174:F$203,"=1")</f>
        <v>0.70588235294117652</v>
      </c>
      <c r="AD191" s="1">
        <f>SUMIF(G$174:G191,"=1")/SUMIF(G$174:G$203,"=1")</f>
        <v>0.70588235294117652</v>
      </c>
      <c r="AF191" s="4">
        <v>0.1</v>
      </c>
      <c r="AG191" s="1">
        <f t="shared" ref="AG191:AK191" si="161">(1 + $AF$2^2) * (AG175*$AF175/($AF$2^2 * AG175 +$AF175))</f>
        <v>0.15384615384615383</v>
      </c>
      <c r="AH191" s="1">
        <f t="shared" si="161"/>
        <v>0.14893617021276595</v>
      </c>
      <c r="AI191" s="1">
        <f t="shared" si="161"/>
        <v>0.15094339622641512</v>
      </c>
      <c r="AJ191" s="1">
        <f t="shared" si="161"/>
        <v>0.17391304347826089</v>
      </c>
      <c r="AK191" s="1">
        <f t="shared" si="161"/>
        <v>0.17857142857142858</v>
      </c>
      <c r="AL191" s="1">
        <f t="shared" ref="AL191" si="162">(1 + $AF$2^2) * (AL175*$AF175/($AF$2^2 * AL175 +$AF175))</f>
        <v>0.17857142857142858</v>
      </c>
      <c r="GV191" s="1">
        <v>19</v>
      </c>
      <c r="GW191" s="1">
        <v>0</v>
      </c>
      <c r="GX191" s="1">
        <v>1</v>
      </c>
      <c r="GY191" s="1">
        <v>0</v>
      </c>
      <c r="GZ191" s="1">
        <v>1</v>
      </c>
      <c r="HE191" s="1">
        <f>SUM(B$139:B191)/GV191</f>
        <v>1.0526315789473684</v>
      </c>
      <c r="HF191" s="1">
        <f>SUM(C$139:C191)/GV191</f>
        <v>1.263157894736842</v>
      </c>
      <c r="HG191" s="1">
        <f>SUM(D$139:D191)/$GV191</f>
        <v>1.0526315789473684</v>
      </c>
      <c r="HH191" s="1">
        <f>SUM(E$139:E191)/$GV191</f>
        <v>1.368421052631579</v>
      </c>
      <c r="HK191" s="1">
        <f t="shared" si="138"/>
        <v>0</v>
      </c>
      <c r="HL191" s="1">
        <f t="shared" si="139"/>
        <v>1.263157894736842</v>
      </c>
      <c r="HM191" s="1">
        <f t="shared" si="140"/>
        <v>0</v>
      </c>
      <c r="HN191" s="1">
        <f t="shared" si="141"/>
        <v>1.368421052631579</v>
      </c>
      <c r="HQ191" s="1">
        <f>SUMIF(B$139:B191,"=1")/SUMIF(B$139:B$168,"=1")</f>
        <v>1.3333333333333333</v>
      </c>
      <c r="HR191" s="1">
        <f>SUMIF(C$139:C191,"=1")/SUMIF(C$139:C$168,"=1")</f>
        <v>1.2</v>
      </c>
      <c r="HS191" s="1">
        <f>SUMIF(D$139:D191,"=1")/SUMIF(D$139:D$168,"=1")</f>
        <v>1.25</v>
      </c>
      <c r="HT191" s="1">
        <f>SUMIF(E$139:E191,"=1")/SUMIF(E$139:E$168,"=1")</f>
        <v>1.3</v>
      </c>
      <c r="HW191" s="4">
        <v>0.2</v>
      </c>
      <c r="HX191" s="1">
        <f t="shared" si="159"/>
        <v>0.30188679245283023</v>
      </c>
      <c r="HY191" s="1">
        <f t="shared" si="159"/>
        <v>0.33333333333333337</v>
      </c>
      <c r="HZ191" s="1">
        <f t="shared" si="159"/>
        <v>0.29629629629629634</v>
      </c>
      <c r="IA191" s="1">
        <f t="shared" si="159"/>
        <v>0.33333333333333337</v>
      </c>
    </row>
    <row r="192" spans="1:236">
      <c r="A192" s="1">
        <v>19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K192" s="1">
        <f>SUM(B$174:B192)/$A192</f>
        <v>0.31578947368421051</v>
      </c>
      <c r="L192" s="1">
        <f>SUM(C$174:C192)/$A192</f>
        <v>0.21052631578947367</v>
      </c>
      <c r="M192" s="1">
        <f>SUM(D$174:D192)/$A192</f>
        <v>0.26315789473684209</v>
      </c>
      <c r="N192" s="1">
        <f>SUM(E$174:E192)/$A192</f>
        <v>0.31578947368421051</v>
      </c>
      <c r="O192" s="1">
        <f>SUM(F$174:F192)/$A192</f>
        <v>0.63157894736842102</v>
      </c>
      <c r="P192" s="1">
        <f>SUM(G$174:G192)/$A192</f>
        <v>0.63157894736842102</v>
      </c>
      <c r="R192" s="1">
        <f t="shared" si="148"/>
        <v>0.31578947368421051</v>
      </c>
      <c r="S192" s="1">
        <f t="shared" si="149"/>
        <v>0</v>
      </c>
      <c r="T192" s="1">
        <f t="shared" si="150"/>
        <v>0.26315789473684209</v>
      </c>
      <c r="U192" s="1">
        <f t="shared" si="151"/>
        <v>0</v>
      </c>
      <c r="V192" s="1">
        <f t="shared" si="152"/>
        <v>0</v>
      </c>
      <c r="W192" s="1">
        <f t="shared" si="152"/>
        <v>0</v>
      </c>
      <c r="Y192" s="1">
        <f>SUMIF(B$174:B192,"=1")/SUMIF(B$174:B$203,"=1")</f>
        <v>0.66666666666666663</v>
      </c>
      <c r="Z192" s="1">
        <f>SUMIF(C$174:C192,"=1")/SUMIF(C$174:C$203,"=1")</f>
        <v>0.5</v>
      </c>
      <c r="AA192" s="1">
        <f>SUMIF(D$174:D192,"=1")/SUMIF(D$174:D$203,"=1")</f>
        <v>0.625</v>
      </c>
      <c r="AB192" s="1">
        <f>SUMIF(E$174:E192,"=1")/SUMIF(E$174:E$203,"=1")</f>
        <v>0.6</v>
      </c>
      <c r="AC192" s="1">
        <f>SUMIF(F$174:F192,"=1")/SUMIF(F$174:F$203,"=1")</f>
        <v>0.70588235294117652</v>
      </c>
      <c r="AD192" s="1">
        <f>SUMIF(G$174:G192,"=1")/SUMIF(G$174:G$203,"=1")</f>
        <v>0.70588235294117652</v>
      </c>
      <c r="AF192" s="4">
        <v>0.2</v>
      </c>
      <c r="AG192" s="1">
        <f t="shared" ref="AG192:AK192" si="163">(1 + $AF$2^2) * (AG176*$AF176/($AF$2^2 * AG176 +$AF176))</f>
        <v>0.25</v>
      </c>
      <c r="AH192" s="1">
        <f t="shared" si="163"/>
        <v>0.23728813559322035</v>
      </c>
      <c r="AI192" s="1">
        <f t="shared" si="163"/>
        <v>0.24242424242424246</v>
      </c>
      <c r="AJ192" s="1">
        <f t="shared" si="163"/>
        <v>0.30769230769230765</v>
      </c>
      <c r="AK192" s="1">
        <f t="shared" si="163"/>
        <v>0.32258064516129031</v>
      </c>
      <c r="AL192" s="1">
        <f t="shared" ref="AL192" si="164">(1 + $AF$2^2) * (AL176*$AF176/($AF$2^2 * AL176 +$AF176))</f>
        <v>0.32258064516129031</v>
      </c>
      <c r="GV192" s="1">
        <v>20</v>
      </c>
      <c r="GW192" s="1">
        <v>0</v>
      </c>
      <c r="GX192" s="1">
        <v>1</v>
      </c>
      <c r="GY192" s="1">
        <v>1</v>
      </c>
      <c r="GZ192" s="1">
        <v>0</v>
      </c>
      <c r="HE192" s="1">
        <f>SUM(B$139:B192)/GV192</f>
        <v>1.05</v>
      </c>
      <c r="HF192" s="1">
        <f>SUM(C$139:C192)/GV192</f>
        <v>1.2</v>
      </c>
      <c r="HG192" s="1">
        <f>SUM(D$139:D192)/$GV192</f>
        <v>1.05</v>
      </c>
      <c r="HH192" s="1">
        <f>SUM(E$139:E192)/$GV192</f>
        <v>1.3</v>
      </c>
      <c r="HK192" s="1">
        <f t="shared" si="138"/>
        <v>0</v>
      </c>
      <c r="HL192" s="1">
        <f t="shared" si="139"/>
        <v>1.2</v>
      </c>
      <c r="HM192" s="1">
        <f t="shared" si="140"/>
        <v>1.05</v>
      </c>
      <c r="HN192" s="1">
        <f t="shared" si="141"/>
        <v>0</v>
      </c>
      <c r="HQ192" s="1">
        <f>SUMIF(B$139:B192,"=1")/SUMIF(B$139:B$168,"=1")</f>
        <v>1.4</v>
      </c>
      <c r="HR192" s="1">
        <f>SUMIF(C$139:C192,"=1")/SUMIF(C$139:C$168,"=1")</f>
        <v>1.2</v>
      </c>
      <c r="HS192" s="1">
        <f>SUMIF(D$139:D192,"=1")/SUMIF(D$139:D$168,"=1")</f>
        <v>1.3125</v>
      </c>
      <c r="HT192" s="1">
        <f>SUMIF(E$139:E192,"=1")/SUMIF(E$139:E$168,"=1")</f>
        <v>1.3</v>
      </c>
      <c r="HW192" s="4">
        <v>0.3</v>
      </c>
      <c r="HX192" s="1">
        <f t="shared" si="159"/>
        <v>0.40336134453781514</v>
      </c>
      <c r="HY192" s="1">
        <f t="shared" si="159"/>
        <v>0.46153846153846151</v>
      </c>
      <c r="HZ192" s="1">
        <f t="shared" si="159"/>
        <v>0.39344262295081961</v>
      </c>
      <c r="IA192" s="1">
        <f t="shared" si="159"/>
        <v>0.46153846153846151</v>
      </c>
    </row>
    <row r="193" spans="1:235">
      <c r="A193" s="1">
        <v>20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K193" s="1">
        <f>SUM(B$174:B193)/$A193</f>
        <v>0.3</v>
      </c>
      <c r="L193" s="1">
        <f>SUM(C$174:C193)/$A193</f>
        <v>0.25</v>
      </c>
      <c r="M193" s="1">
        <f>SUM(D$174:D193)/$A193</f>
        <v>0.3</v>
      </c>
      <c r="N193" s="1">
        <f>SUM(E$174:E193)/$A193</f>
        <v>0.35</v>
      </c>
      <c r="O193" s="1">
        <f>SUM(F$174:F193)/$A193</f>
        <v>0.65</v>
      </c>
      <c r="P193" s="1">
        <f>SUM(G$174:G193)/$A193</f>
        <v>0.65</v>
      </c>
      <c r="R193" s="1">
        <f t="shared" si="148"/>
        <v>0</v>
      </c>
      <c r="S193" s="1">
        <f t="shared" si="149"/>
        <v>0.25</v>
      </c>
      <c r="T193" s="1">
        <f t="shared" si="150"/>
        <v>0.3</v>
      </c>
      <c r="U193" s="1">
        <f t="shared" si="151"/>
        <v>0.35</v>
      </c>
      <c r="V193" s="1">
        <f t="shared" si="152"/>
        <v>0.65</v>
      </c>
      <c r="W193" s="1">
        <f t="shared" si="152"/>
        <v>0.65</v>
      </c>
      <c r="Y193" s="1">
        <f>SUMIF(B$174:B193,"=1")/SUMIF(B$174:B$203,"=1")</f>
        <v>0.66666666666666663</v>
      </c>
      <c r="Z193" s="1">
        <f>SUMIF(C$174:C193,"=1")/SUMIF(C$174:C$203,"=1")</f>
        <v>0.625</v>
      </c>
      <c r="AA193" s="1">
        <f>SUMIF(D$174:D193,"=1")/SUMIF(D$174:D$203,"=1")</f>
        <v>0.75</v>
      </c>
      <c r="AB193" s="1">
        <f>SUMIF(E$174:E193,"=1")/SUMIF(E$174:E$203,"=1")</f>
        <v>0.7</v>
      </c>
      <c r="AC193" s="1">
        <f>SUMIF(F$174:F193,"=1")/SUMIF(F$174:F$203,"=1")</f>
        <v>0.76470588235294112</v>
      </c>
      <c r="AD193" s="1">
        <f>SUMIF(G$174:G193,"=1")/SUMIF(G$174:G$203,"=1")</f>
        <v>0.76470588235294112</v>
      </c>
      <c r="AF193" s="4">
        <v>0.3</v>
      </c>
      <c r="AG193" s="1">
        <f t="shared" ref="AG193:AK193" si="165">(1 + $AF$2^2) * (AG177*$AF177/($AF$2^2 * AG177 +$AF177))</f>
        <v>0.31578947368421051</v>
      </c>
      <c r="AH193" s="1">
        <f t="shared" si="165"/>
        <v>0.29577464788732399</v>
      </c>
      <c r="AI193" s="1">
        <f t="shared" si="165"/>
        <v>0.30379746835443039</v>
      </c>
      <c r="AJ193" s="1">
        <f t="shared" si="165"/>
        <v>0.3529411764705882</v>
      </c>
      <c r="AK193" s="1">
        <f t="shared" si="165"/>
        <v>0.44117647058823528</v>
      </c>
      <c r="AL193" s="1">
        <f t="shared" ref="AL193" si="166">(1 + $AF$2^2) * (AL177*$AF177/($AF$2^2 * AL177 +$AF177))</f>
        <v>0.44117647058823528</v>
      </c>
      <c r="GV193" s="1">
        <v>21</v>
      </c>
      <c r="GW193" s="1">
        <v>0</v>
      </c>
      <c r="GX193" s="1">
        <v>0</v>
      </c>
      <c r="GY193" s="1">
        <v>1</v>
      </c>
      <c r="GZ193" s="1">
        <v>1</v>
      </c>
      <c r="HE193" s="1">
        <f>SUM(B$139:B193)/GV193</f>
        <v>1</v>
      </c>
      <c r="HF193" s="1">
        <f>SUM(C$139:C193)/GV193</f>
        <v>1.1904761904761905</v>
      </c>
      <c r="HG193" s="1">
        <f>SUM(D$139:D193)/$GV193</f>
        <v>1.0476190476190477</v>
      </c>
      <c r="HH193" s="1">
        <f>SUM(E$139:E193)/$GV193</f>
        <v>1.2857142857142858</v>
      </c>
      <c r="HK193" s="1">
        <f t="shared" si="138"/>
        <v>0</v>
      </c>
      <c r="HL193" s="1">
        <f t="shared" si="139"/>
        <v>0</v>
      </c>
      <c r="HM193" s="1">
        <f t="shared" si="140"/>
        <v>1.0476190476190477</v>
      </c>
      <c r="HN193" s="1">
        <f t="shared" si="141"/>
        <v>1.2857142857142858</v>
      </c>
      <c r="HQ193" s="1">
        <f>SUMIF(B$139:B193,"=1")/SUMIF(B$139:B$168,"=1")</f>
        <v>1.4</v>
      </c>
      <c r="HR193" s="1">
        <f>SUMIF(C$139:C193,"=1")/SUMIF(C$139:C$168,"=1")</f>
        <v>1.25</v>
      </c>
      <c r="HS193" s="1">
        <f>SUMIF(D$139:D193,"=1")/SUMIF(D$139:D$168,"=1")</f>
        <v>1.375</v>
      </c>
      <c r="HT193" s="1">
        <f>SUMIF(E$139:E193,"=1")/SUMIF(E$139:E$168,"=1")</f>
        <v>1.35</v>
      </c>
      <c r="HW193" s="4">
        <v>0.4</v>
      </c>
      <c r="HX193" s="1">
        <f t="shared" si="159"/>
        <v>0.48484848484848492</v>
      </c>
      <c r="HY193" s="1">
        <f t="shared" si="159"/>
        <v>0.57142857142857151</v>
      </c>
      <c r="HZ193" s="1">
        <f t="shared" si="159"/>
        <v>0.47058823529411764</v>
      </c>
      <c r="IA193" s="1">
        <f t="shared" si="159"/>
        <v>0.55384615384615388</v>
      </c>
    </row>
    <row r="194" spans="1:235">
      <c r="A194" s="1">
        <v>21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K194" s="1">
        <f>SUM(B$174:B194)/$A194</f>
        <v>0.2857142857142857</v>
      </c>
      <c r="L194" s="1">
        <f>SUM(C$174:C194)/$A194</f>
        <v>0.2857142857142857</v>
      </c>
      <c r="M194" s="1">
        <f>SUM(D$174:D194)/$A194</f>
        <v>0.2857142857142857</v>
      </c>
      <c r="N194" s="1">
        <f>SUM(E$174:E194)/$A194</f>
        <v>0.33333333333333331</v>
      </c>
      <c r="O194" s="1">
        <f>SUM(F$174:F194)/$A194</f>
        <v>0.61904761904761907</v>
      </c>
      <c r="P194" s="1">
        <f>SUM(G$174:G194)/$A194</f>
        <v>0.61904761904761907</v>
      </c>
      <c r="R194" s="1">
        <f t="shared" si="148"/>
        <v>0</v>
      </c>
      <c r="S194" s="1">
        <f t="shared" si="149"/>
        <v>0.2857142857142857</v>
      </c>
      <c r="T194" s="1">
        <f t="shared" si="150"/>
        <v>0</v>
      </c>
      <c r="U194" s="1">
        <f t="shared" si="151"/>
        <v>0</v>
      </c>
      <c r="V194" s="1">
        <f t="shared" si="152"/>
        <v>0</v>
      </c>
      <c r="W194" s="1">
        <f t="shared" si="152"/>
        <v>0</v>
      </c>
      <c r="Y194" s="1">
        <f>SUMIF(B$174:B194,"=1")/SUMIF(B$174:B$203,"=1")</f>
        <v>0.66666666666666663</v>
      </c>
      <c r="Z194" s="1">
        <f>SUMIF(C$174:C194,"=1")/SUMIF(C$174:C$203,"=1")</f>
        <v>0.75</v>
      </c>
      <c r="AA194" s="1">
        <f>SUMIF(D$174:D194,"=1")/SUMIF(D$174:D$203,"=1")</f>
        <v>0.75</v>
      </c>
      <c r="AB194" s="1">
        <f>SUMIF(E$174:E194,"=1")/SUMIF(E$174:E$203,"=1")</f>
        <v>0.7</v>
      </c>
      <c r="AC194" s="1">
        <f>SUMIF(F$174:F194,"=1")/SUMIF(F$174:F$203,"=1")</f>
        <v>0.76470588235294112</v>
      </c>
      <c r="AD194" s="1">
        <f>SUMIF(G$174:G194,"=1")/SUMIF(G$174:G$203,"=1")</f>
        <v>0.76470588235294112</v>
      </c>
      <c r="AF194" s="4">
        <v>0.4</v>
      </c>
      <c r="AG194" s="1">
        <f t="shared" ref="AG194:AK194" si="167">(1 + $AF$2^2) * (AG178*$AF178/($AF$2^2 * AG178 +$AF178))</f>
        <v>0.36363636363636359</v>
      </c>
      <c r="AH194" s="1">
        <f t="shared" si="167"/>
        <v>0.33734939759036148</v>
      </c>
      <c r="AI194" s="1">
        <f t="shared" si="167"/>
        <v>0.34782608695652173</v>
      </c>
      <c r="AJ194" s="1">
        <f t="shared" si="167"/>
        <v>0.37333333333333329</v>
      </c>
      <c r="AK194" s="1">
        <f t="shared" si="167"/>
        <v>0.54054054054054057</v>
      </c>
      <c r="AL194" s="1">
        <f t="shared" ref="AL194" si="168">(1 + $AF$2^2) * (AL178*$AF178/($AF$2^2 * AL178 +$AF178))</f>
        <v>0.54054054054054057</v>
      </c>
      <c r="GV194" s="1">
        <v>22</v>
      </c>
      <c r="GW194" s="1">
        <v>0</v>
      </c>
      <c r="GX194" s="1">
        <v>0</v>
      </c>
      <c r="GY194" s="1">
        <v>1</v>
      </c>
      <c r="GZ194" s="1">
        <v>0</v>
      </c>
      <c r="HE194" s="1">
        <f>SUM(B$139:B194)/GV194</f>
        <v>0.95454545454545459</v>
      </c>
      <c r="HF194" s="1">
        <f>SUM(C$139:C194)/GV194</f>
        <v>1.1818181818181819</v>
      </c>
      <c r="HG194" s="1">
        <f>SUM(D$139:D194)/$GV194</f>
        <v>1</v>
      </c>
      <c r="HH194" s="1">
        <f>SUM(E$139:E194)/$GV194</f>
        <v>1.2272727272727273</v>
      </c>
      <c r="HK194" s="1">
        <f t="shared" si="138"/>
        <v>0</v>
      </c>
      <c r="HL194" s="1">
        <f t="shared" si="139"/>
        <v>0</v>
      </c>
      <c r="HM194" s="1">
        <f t="shared" si="140"/>
        <v>1</v>
      </c>
      <c r="HN194" s="1">
        <f t="shared" si="141"/>
        <v>0</v>
      </c>
      <c r="HQ194" s="1">
        <f>SUMIF(B$139:B194,"=1")/SUMIF(B$139:B$168,"=1")</f>
        <v>1.4</v>
      </c>
      <c r="HR194" s="1">
        <f>SUMIF(C$139:C194,"=1")/SUMIF(C$139:C$168,"=1")</f>
        <v>1.3</v>
      </c>
      <c r="HS194" s="1">
        <f>SUMIF(D$139:D194,"=1")/SUMIF(D$139:D$168,"=1")</f>
        <v>1.375</v>
      </c>
      <c r="HT194" s="1">
        <f>SUMIF(E$139:E194,"=1")/SUMIF(E$139:E$168,"=1")</f>
        <v>1.35</v>
      </c>
      <c r="HW194" s="4">
        <v>0.5</v>
      </c>
      <c r="HX194" s="1">
        <f t="shared" si="159"/>
        <v>0.55172413793103448</v>
      </c>
      <c r="HY194" s="1">
        <f t="shared" si="159"/>
        <v>0.64516129032258063</v>
      </c>
      <c r="HZ194" s="1">
        <f t="shared" si="159"/>
        <v>0.53333333333333333</v>
      </c>
      <c r="IA194" s="1">
        <f t="shared" si="159"/>
        <v>0.63157894736842102</v>
      </c>
    </row>
    <row r="195" spans="1:235">
      <c r="A195" s="1">
        <v>22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K195" s="1">
        <f>SUM(B$174:B195)/$A195</f>
        <v>0.31818181818181818</v>
      </c>
      <c r="L195" s="1">
        <f>SUM(C$174:C195)/$A195</f>
        <v>0.27272727272727271</v>
      </c>
      <c r="M195" s="1">
        <f>SUM(D$174:D195)/$A195</f>
        <v>0.27272727272727271</v>
      </c>
      <c r="N195" s="1">
        <f>SUM(E$174:E195)/$A195</f>
        <v>0.31818181818181818</v>
      </c>
      <c r="O195" s="1">
        <f>SUM(F$174:F195)/$A195</f>
        <v>0.59090909090909094</v>
      </c>
      <c r="P195" s="1">
        <f>SUM(G$174:G195)/$A195</f>
        <v>0.59090909090909094</v>
      </c>
      <c r="R195" s="1">
        <f t="shared" si="148"/>
        <v>0.31818181818181818</v>
      </c>
      <c r="S195" s="1">
        <f t="shared" si="149"/>
        <v>0</v>
      </c>
      <c r="T195" s="1">
        <f t="shared" si="150"/>
        <v>0</v>
      </c>
      <c r="U195" s="1">
        <f t="shared" si="151"/>
        <v>0</v>
      </c>
      <c r="V195" s="1">
        <f t="shared" si="152"/>
        <v>0</v>
      </c>
      <c r="W195" s="1">
        <f t="shared" si="152"/>
        <v>0</v>
      </c>
      <c r="Y195" s="1">
        <f>SUMIF(B$174:B195,"=1")/SUMIF(B$174:B$203,"=1")</f>
        <v>0.77777777777777779</v>
      </c>
      <c r="Z195" s="1">
        <f>SUMIF(C$174:C195,"=1")/SUMIF(C$174:C$203,"=1")</f>
        <v>0.75</v>
      </c>
      <c r="AA195" s="1">
        <f>SUMIF(D$174:D195,"=1")/SUMIF(D$174:D$203,"=1")</f>
        <v>0.75</v>
      </c>
      <c r="AB195" s="1">
        <f>SUMIF(E$174:E195,"=1")/SUMIF(E$174:E$203,"=1")</f>
        <v>0.7</v>
      </c>
      <c r="AC195" s="1">
        <f>SUMIF(F$174:F195,"=1")/SUMIF(F$174:F$203,"=1")</f>
        <v>0.76470588235294112</v>
      </c>
      <c r="AD195" s="1">
        <f>SUMIF(G$174:G195,"=1")/SUMIF(G$174:G$203,"=1")</f>
        <v>0.76470588235294112</v>
      </c>
      <c r="AF195" s="4">
        <v>0.5</v>
      </c>
      <c r="AG195" s="1">
        <f t="shared" ref="AG195:AK195" si="169">(1 + $AF$2^2) * (AG179*$AF179/($AF$2^2 * AG179 +$AF179))</f>
        <v>0.4</v>
      </c>
      <c r="AH195" s="1">
        <f t="shared" si="169"/>
        <v>0.36842105263157893</v>
      </c>
      <c r="AI195" s="1">
        <f t="shared" si="169"/>
        <v>0.38095238095238099</v>
      </c>
      <c r="AJ195" s="1">
        <f t="shared" si="169"/>
        <v>0.41176470588235292</v>
      </c>
      <c r="AK195" s="1">
        <f t="shared" si="169"/>
        <v>0.625</v>
      </c>
      <c r="AL195" s="1">
        <f t="shared" ref="AL195" si="170">(1 + $AF$2^2) * (AL179*$AF179/($AF$2^2 * AL179 +$AF179))</f>
        <v>0.625</v>
      </c>
      <c r="GV195" s="1">
        <v>23</v>
      </c>
      <c r="GW195" s="1">
        <v>0</v>
      </c>
      <c r="GX195" s="1">
        <v>1</v>
      </c>
      <c r="GY195" s="1">
        <v>1</v>
      </c>
      <c r="GZ195" s="1">
        <v>0</v>
      </c>
      <c r="HE195" s="1">
        <f>SUM(B$139:B195)/GV195</f>
        <v>0.95652173913043481</v>
      </c>
      <c r="HF195" s="1">
        <f>SUM(C$139:C195)/GV195</f>
        <v>1.1304347826086956</v>
      </c>
      <c r="HG195" s="1">
        <f>SUM(D$139:D195)/$GV195</f>
        <v>0.95652173913043481</v>
      </c>
      <c r="HH195" s="1">
        <f>SUM(E$139:E195)/$GV195</f>
        <v>1.173913043478261</v>
      </c>
      <c r="HK195" s="1">
        <f t="shared" si="138"/>
        <v>0</v>
      </c>
      <c r="HL195" s="1">
        <f t="shared" si="139"/>
        <v>1.1304347826086956</v>
      </c>
      <c r="HM195" s="1">
        <f t="shared" si="140"/>
        <v>0.95652173913043481</v>
      </c>
      <c r="HN195" s="1">
        <f t="shared" si="141"/>
        <v>0</v>
      </c>
      <c r="HQ195" s="1">
        <f>SUMIF(B$139:B195,"=1")/SUMIF(B$139:B$168,"=1")</f>
        <v>1.4666666666666666</v>
      </c>
      <c r="HR195" s="1">
        <f>SUMIF(C$139:C195,"=1")/SUMIF(C$139:C$168,"=1")</f>
        <v>1.3</v>
      </c>
      <c r="HS195" s="1">
        <f>SUMIF(D$139:D195,"=1")/SUMIF(D$139:D$168,"=1")</f>
        <v>1.375</v>
      </c>
      <c r="HT195" s="1">
        <f>SUMIF(E$139:E195,"=1")/SUMIF(E$139:E$168,"=1")</f>
        <v>1.35</v>
      </c>
      <c r="HW195" s="4">
        <v>0.6</v>
      </c>
      <c r="HX195" s="1">
        <f t="shared" si="159"/>
        <v>0.6</v>
      </c>
      <c r="HY195" s="1">
        <f t="shared" si="159"/>
        <v>0.67241379310344818</v>
      </c>
      <c r="HZ195" s="1">
        <f t="shared" si="159"/>
        <v>0.56934306569343063</v>
      </c>
      <c r="IA195" s="1">
        <f t="shared" si="159"/>
        <v>0.70588235294117641</v>
      </c>
    </row>
    <row r="196" spans="1:235">
      <c r="A196" s="1">
        <v>23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K196" s="1">
        <f>SUM(B$174:B196)/$A196</f>
        <v>0.30434782608695654</v>
      </c>
      <c r="L196" s="1">
        <f>SUM(C$174:C196)/$A196</f>
        <v>0.2608695652173913</v>
      </c>
      <c r="M196" s="1">
        <f>SUM(D$174:D196)/$A196</f>
        <v>0.2608695652173913</v>
      </c>
      <c r="N196" s="1">
        <f>SUM(E$174:E196)/$A196</f>
        <v>0.34782608695652173</v>
      </c>
      <c r="O196" s="1">
        <f>SUM(F$174:F196)/$A196</f>
        <v>0.56521739130434778</v>
      </c>
      <c r="P196" s="1">
        <f>SUM(G$174:G196)/$A196</f>
        <v>0.56521739130434778</v>
      </c>
      <c r="R196" s="1">
        <f t="shared" si="148"/>
        <v>0</v>
      </c>
      <c r="S196" s="1">
        <f t="shared" si="149"/>
        <v>0</v>
      </c>
      <c r="T196" s="1">
        <f t="shared" si="150"/>
        <v>0</v>
      </c>
      <c r="U196" s="1">
        <f t="shared" si="151"/>
        <v>0.34782608695652173</v>
      </c>
      <c r="V196" s="1">
        <f t="shared" si="152"/>
        <v>0</v>
      </c>
      <c r="W196" s="1">
        <f t="shared" si="152"/>
        <v>0</v>
      </c>
      <c r="Y196" s="1">
        <f>SUMIF(B$174:B196,"=1")/SUMIF(B$174:B$203,"=1")</f>
        <v>0.77777777777777779</v>
      </c>
      <c r="Z196" s="1">
        <f>SUMIF(C$174:C196,"=1")/SUMIF(C$174:C$203,"=1")</f>
        <v>0.75</v>
      </c>
      <c r="AA196" s="1">
        <f>SUMIF(D$174:D196,"=1")/SUMIF(D$174:D$203,"=1")</f>
        <v>0.75</v>
      </c>
      <c r="AB196" s="1">
        <f>SUMIF(E$174:E196,"=1")/SUMIF(E$174:E$203,"=1")</f>
        <v>0.8</v>
      </c>
      <c r="AC196" s="1">
        <f>SUMIF(F$174:F196,"=1")/SUMIF(F$174:F$203,"=1")</f>
        <v>0.76470588235294112</v>
      </c>
      <c r="AD196" s="1">
        <f>SUMIF(G$174:G196,"=1")/SUMIF(G$174:G$203,"=1")</f>
        <v>0.76470588235294112</v>
      </c>
      <c r="AF196" s="4">
        <v>0.6</v>
      </c>
      <c r="AG196" s="1">
        <f t="shared" ref="AG196:AK196" si="171">(1 + $AF$2^2) * (AG180*$AF180/($AF$2^2 * AG180 +$AF180))</f>
        <v>0.42857142857142855</v>
      </c>
      <c r="AH196" s="1">
        <f t="shared" si="171"/>
        <v>0.39252336448598135</v>
      </c>
      <c r="AI196" s="1">
        <f t="shared" si="171"/>
        <v>0.40677966101694918</v>
      </c>
      <c r="AJ196" s="1">
        <f t="shared" si="171"/>
        <v>0.44210526315789472</v>
      </c>
      <c r="AK196" s="1">
        <f t="shared" si="171"/>
        <v>0.66666666666666652</v>
      </c>
      <c r="AL196" s="1">
        <f t="shared" ref="AL196" si="172">(1 + $AF$2^2) * (AL180*$AF180/($AF$2^2 * AL180 +$AF180))</f>
        <v>0.66666666666666652</v>
      </c>
      <c r="GV196" s="1">
        <v>24</v>
      </c>
      <c r="GW196" s="1">
        <v>1</v>
      </c>
      <c r="GX196" s="1">
        <v>1</v>
      </c>
      <c r="GY196" s="1">
        <v>1</v>
      </c>
      <c r="GZ196" s="1">
        <v>0</v>
      </c>
      <c r="HE196" s="1">
        <f>SUM(B$139:B196)/GV196</f>
        <v>0.91666666666666663</v>
      </c>
      <c r="HF196" s="1">
        <f>SUM(C$139:C196)/GV196</f>
        <v>1.0833333333333333</v>
      </c>
      <c r="HG196" s="1">
        <f>SUM(D$139:D196)/$GV196</f>
        <v>0.91666666666666663</v>
      </c>
      <c r="HH196" s="1">
        <f>SUM(E$139:E196)/$GV196</f>
        <v>1.1666666666666667</v>
      </c>
      <c r="HK196" s="1">
        <f t="shared" si="138"/>
        <v>0.91666666666666663</v>
      </c>
      <c r="HL196" s="1">
        <f t="shared" si="139"/>
        <v>1.0833333333333333</v>
      </c>
      <c r="HM196" s="1">
        <f t="shared" si="140"/>
        <v>0.91666666666666663</v>
      </c>
      <c r="HN196" s="1">
        <f t="shared" si="141"/>
        <v>0</v>
      </c>
      <c r="HQ196" s="1">
        <f>SUMIF(B$139:B196,"=1")/SUMIF(B$139:B$168,"=1")</f>
        <v>1.4666666666666666</v>
      </c>
      <c r="HR196" s="1">
        <f>SUMIF(C$139:C196,"=1")/SUMIF(C$139:C$168,"=1")</f>
        <v>1.3</v>
      </c>
      <c r="HS196" s="1">
        <f>SUMIF(D$139:D196,"=1")/SUMIF(D$139:D$168,"=1")</f>
        <v>1.375</v>
      </c>
      <c r="HT196" s="1">
        <f>SUMIF(E$139:E196,"=1")/SUMIF(E$139:E$168,"=1")</f>
        <v>1.4</v>
      </c>
      <c r="HW196" s="4">
        <v>0.7</v>
      </c>
      <c r="HX196" s="1">
        <f t="shared" si="159"/>
        <v>0.59490084985835689</v>
      </c>
      <c r="HY196" s="1">
        <f t="shared" si="159"/>
        <v>0.72413793103448265</v>
      </c>
      <c r="HZ196" s="1">
        <f t="shared" si="159"/>
        <v>0.61073825503355694</v>
      </c>
      <c r="IA196" s="1">
        <f t="shared" si="159"/>
        <v>0.74204946996466425</v>
      </c>
    </row>
    <row r="197" spans="1:235">
      <c r="A197" s="1">
        <v>24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G197" s="1">
        <v>1</v>
      </c>
      <c r="K197" s="1">
        <f>SUM(B$174:B197)/$A197</f>
        <v>0.33333333333333331</v>
      </c>
      <c r="L197" s="1">
        <f>SUM(C$174:C197)/$A197</f>
        <v>0.29166666666666669</v>
      </c>
      <c r="M197" s="1">
        <f>SUM(D$174:D197)/$A197</f>
        <v>0.29166666666666669</v>
      </c>
      <c r="N197" s="1">
        <f>SUM(E$174:E197)/$A197</f>
        <v>0.33333333333333331</v>
      </c>
      <c r="O197" s="1">
        <f>SUM(F$174:F197)/$A197</f>
        <v>0.58333333333333337</v>
      </c>
      <c r="P197" s="1">
        <f>SUM(G$174:G197)/$A197</f>
        <v>0.58333333333333337</v>
      </c>
      <c r="R197" s="1">
        <f t="shared" si="148"/>
        <v>0.33333333333333331</v>
      </c>
      <c r="S197" s="1">
        <f t="shared" si="149"/>
        <v>0.29166666666666669</v>
      </c>
      <c r="T197" s="1">
        <f t="shared" si="150"/>
        <v>0.29166666666666669</v>
      </c>
      <c r="U197" s="1">
        <f t="shared" si="151"/>
        <v>0</v>
      </c>
      <c r="V197" s="1">
        <f t="shared" si="152"/>
        <v>0.58333333333333337</v>
      </c>
      <c r="W197" s="1">
        <f t="shared" si="152"/>
        <v>0.58333333333333337</v>
      </c>
      <c r="Y197" s="1">
        <f>SUMIF(B$174:B197,"=1")/SUMIF(B$174:B$203,"=1")</f>
        <v>0.88888888888888884</v>
      </c>
      <c r="Z197" s="1">
        <f>SUMIF(C$174:C197,"=1")/SUMIF(C$174:C$203,"=1")</f>
        <v>0.875</v>
      </c>
      <c r="AA197" s="1">
        <f>SUMIF(D$174:D197,"=1")/SUMIF(D$174:D$203,"=1")</f>
        <v>0.875</v>
      </c>
      <c r="AB197" s="1">
        <f>SUMIF(E$174:E197,"=1")/SUMIF(E$174:E$203,"=1")</f>
        <v>0.8</v>
      </c>
      <c r="AC197" s="1">
        <f>SUMIF(F$174:F197,"=1")/SUMIF(F$174:F$203,"=1")</f>
        <v>0.82352941176470584</v>
      </c>
      <c r="AD197" s="1">
        <f>SUMIF(G$174:G197,"=1")/SUMIF(G$174:G$203,"=1")</f>
        <v>0.82352941176470584</v>
      </c>
      <c r="AF197" s="4">
        <v>0.7</v>
      </c>
      <c r="AG197" s="1">
        <f t="shared" ref="AG197:AK197" si="173">(1 + $AF$2^2) * (AG181*$AF181/($AF$2^2 * AG181 +$AF181))</f>
        <v>0.45161290322580644</v>
      </c>
      <c r="AH197" s="1">
        <f t="shared" si="173"/>
        <v>0.41176470588235292</v>
      </c>
      <c r="AI197" s="1">
        <f t="shared" si="173"/>
        <v>0.4274809160305344</v>
      </c>
      <c r="AJ197" s="1">
        <f t="shared" si="173"/>
        <v>0.46666666666666667</v>
      </c>
      <c r="AK197" s="1">
        <f t="shared" si="173"/>
        <v>0.72413793103448265</v>
      </c>
      <c r="AL197" s="1">
        <f t="shared" ref="AL197" si="174">(1 + $AF$2^2) * (AL181*$AF181/($AF$2^2 * AL181 +$AF181))</f>
        <v>0.72413793103448265</v>
      </c>
      <c r="GV197" s="1">
        <v>25</v>
      </c>
      <c r="GW197" s="1">
        <v>1</v>
      </c>
      <c r="GX197" s="1">
        <v>1</v>
      </c>
      <c r="GY197" s="1">
        <v>0</v>
      </c>
      <c r="GZ197" s="1">
        <v>1</v>
      </c>
      <c r="HE197" s="1">
        <f>SUM(B$139:B197)/GV197</f>
        <v>0.92</v>
      </c>
      <c r="HF197" s="1">
        <f>SUM(C$139:C197)/GV197</f>
        <v>1.08</v>
      </c>
      <c r="HG197" s="1">
        <f>SUM(D$139:D197)/$GV197</f>
        <v>0.92</v>
      </c>
      <c r="HH197" s="1">
        <f>SUM(E$139:E197)/$GV197</f>
        <v>1.1200000000000001</v>
      </c>
      <c r="HK197" s="1">
        <f t="shared" si="138"/>
        <v>0.92</v>
      </c>
      <c r="HL197" s="1">
        <f t="shared" si="139"/>
        <v>1.08</v>
      </c>
      <c r="HM197" s="1">
        <f t="shared" si="140"/>
        <v>0</v>
      </c>
      <c r="HN197" s="1">
        <f t="shared" si="141"/>
        <v>1.1200000000000001</v>
      </c>
      <c r="HQ197" s="1">
        <f>SUMIF(B$139:B197,"=1")/SUMIF(B$139:B$168,"=1")</f>
        <v>1.5333333333333334</v>
      </c>
      <c r="HR197" s="1">
        <f>SUMIF(C$139:C197,"=1")/SUMIF(C$139:C$168,"=1")</f>
        <v>1.35</v>
      </c>
      <c r="HS197" s="1">
        <f>SUMIF(D$139:D197,"=1")/SUMIF(D$139:D$168,"=1")</f>
        <v>1.4375</v>
      </c>
      <c r="HT197" s="1">
        <f>SUMIF(E$139:E197,"=1")/SUMIF(E$139:E$168,"=1")</f>
        <v>1.4</v>
      </c>
      <c r="HW197" s="4">
        <v>0.8</v>
      </c>
      <c r="HX197" s="1">
        <f t="shared" si="159"/>
        <v>0.62827225130890052</v>
      </c>
      <c r="HY197" s="1">
        <f t="shared" si="159"/>
        <v>0.75789473684210518</v>
      </c>
      <c r="HZ197" s="1">
        <f t="shared" si="159"/>
        <v>0.64596273291925466</v>
      </c>
      <c r="IA197" s="1">
        <f t="shared" si="159"/>
        <v>0.78048780487804881</v>
      </c>
    </row>
    <row r="198" spans="1:235">
      <c r="A198" s="1">
        <v>25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1</v>
      </c>
      <c r="K198" s="1">
        <f>SUM(B$174:B198)/$A198</f>
        <v>0.32</v>
      </c>
      <c r="L198" s="1">
        <f>SUM(C$174:C198)/$A198</f>
        <v>0.28000000000000003</v>
      </c>
      <c r="M198" s="1">
        <f>SUM(D$174:D198)/$A198</f>
        <v>0.28000000000000003</v>
      </c>
      <c r="N198" s="1">
        <f>SUM(E$174:E198)/$A198</f>
        <v>0.32</v>
      </c>
      <c r="O198" s="1">
        <f>SUM(F$174:F198)/$A198</f>
        <v>0.6</v>
      </c>
      <c r="P198" s="1">
        <f>SUM(G$174:G198)/$A198</f>
        <v>0.6</v>
      </c>
      <c r="R198" s="1">
        <f t="shared" si="148"/>
        <v>0</v>
      </c>
      <c r="S198" s="1">
        <f t="shared" si="149"/>
        <v>0</v>
      </c>
      <c r="T198" s="1">
        <f t="shared" si="150"/>
        <v>0</v>
      </c>
      <c r="U198" s="1">
        <f t="shared" si="151"/>
        <v>0</v>
      </c>
      <c r="V198" s="1">
        <f t="shared" si="152"/>
        <v>0.6</v>
      </c>
      <c r="W198" s="1">
        <f t="shared" si="152"/>
        <v>0.6</v>
      </c>
      <c r="Y198" s="1">
        <f>SUMIF(B$174:B198,"=1")/SUMIF(B$174:B$203,"=1")</f>
        <v>0.88888888888888884</v>
      </c>
      <c r="Z198" s="1">
        <f>SUMIF(C$174:C198,"=1")/SUMIF(C$174:C$203,"=1")</f>
        <v>0.875</v>
      </c>
      <c r="AA198" s="1">
        <f>SUMIF(D$174:D198,"=1")/SUMIF(D$174:D$203,"=1")</f>
        <v>0.875</v>
      </c>
      <c r="AB198" s="1">
        <f>SUMIF(E$174:E198,"=1")/SUMIF(E$174:E$203,"=1")</f>
        <v>0.8</v>
      </c>
      <c r="AC198" s="1">
        <f>SUMIF(F$174:F198,"=1")/SUMIF(F$174:F$203,"=1")</f>
        <v>0.88235294117647056</v>
      </c>
      <c r="AD198" s="1">
        <f>SUMIF(G$174:G198,"=1")/SUMIF(G$174:G$203,"=1")</f>
        <v>0.88235294117647056</v>
      </c>
      <c r="AF198" s="4">
        <v>0.8</v>
      </c>
      <c r="AG198" s="1">
        <f t="shared" ref="AG198:AK198" si="175">(1 + $AF$2^2) * (AG182*$AF182/($AF$2^2 * AG182 +$AF182))</f>
        <v>0.47058823529411764</v>
      </c>
      <c r="AH198" s="1">
        <f t="shared" si="175"/>
        <v>0.42748091603053434</v>
      </c>
      <c r="AI198" s="1">
        <f t="shared" si="175"/>
        <v>0.44444444444444442</v>
      </c>
      <c r="AJ198" s="1">
        <f t="shared" si="175"/>
        <v>0.48484848484848486</v>
      </c>
      <c r="AK198" s="1">
        <f t="shared" si="175"/>
        <v>0.68571428571428572</v>
      </c>
      <c r="AL198" s="1">
        <f t="shared" ref="AL198" si="176">(1 + $AF$2^2) * (AL182*$AF182/($AF$2^2 * AL182 +$AF182))</f>
        <v>0.68571428571428572</v>
      </c>
      <c r="GV198" s="1">
        <v>26</v>
      </c>
      <c r="GW198" s="1">
        <v>0</v>
      </c>
      <c r="GX198" s="1">
        <v>0</v>
      </c>
      <c r="GY198" s="1">
        <v>1</v>
      </c>
      <c r="GZ198" s="1">
        <v>1</v>
      </c>
      <c r="HE198" s="1">
        <f>SUM(B$139:B198)/GV198</f>
        <v>0.88461538461538458</v>
      </c>
      <c r="HF198" s="1">
        <f>SUM(C$139:C198)/GV198</f>
        <v>1.0384615384615385</v>
      </c>
      <c r="HG198" s="1">
        <f>SUM(D$139:D198)/$GV198</f>
        <v>0.88461538461538458</v>
      </c>
      <c r="HH198" s="1">
        <f>SUM(E$139:E198)/$GV198</f>
        <v>1.0769230769230769</v>
      </c>
      <c r="HK198" s="1">
        <f t="shared" si="138"/>
        <v>0</v>
      </c>
      <c r="HL198" s="1">
        <f t="shared" si="139"/>
        <v>0</v>
      </c>
      <c r="HM198" s="1">
        <f t="shared" si="140"/>
        <v>0.88461538461538458</v>
      </c>
      <c r="HN198" s="1">
        <f t="shared" si="141"/>
        <v>1.0769230769230769</v>
      </c>
      <c r="HQ198" s="1">
        <f>SUMIF(B$139:B198,"=1")/SUMIF(B$139:B$168,"=1")</f>
        <v>1.5333333333333334</v>
      </c>
      <c r="HR198" s="1">
        <f>SUMIF(C$139:C198,"=1")/SUMIF(C$139:C$168,"=1")</f>
        <v>1.35</v>
      </c>
      <c r="HS198" s="1">
        <f>SUMIF(D$139:D198,"=1")/SUMIF(D$139:D$168,"=1")</f>
        <v>1.4375</v>
      </c>
      <c r="HT198" s="1">
        <f>SUMIF(E$139:E198,"=1")/SUMIF(E$139:E$168,"=1")</f>
        <v>1.4</v>
      </c>
      <c r="HW198" s="4">
        <v>0.9</v>
      </c>
      <c r="HX198" s="1">
        <f t="shared" si="159"/>
        <v>0.65693430656934315</v>
      </c>
      <c r="HY198" s="1">
        <f t="shared" si="159"/>
        <v>0.79999999999999993</v>
      </c>
      <c r="HZ198" s="1">
        <f t="shared" si="159"/>
        <v>0.67164179104477617</v>
      </c>
      <c r="IA198" s="1">
        <f t="shared" si="159"/>
        <v>0.78983833718244822</v>
      </c>
    </row>
    <row r="199" spans="1:235">
      <c r="A199" s="1">
        <v>26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K199" s="1">
        <f>SUM(B$174:B199)/$A199</f>
        <v>0.30769230769230771</v>
      </c>
      <c r="L199" s="1">
        <f>SUM(C$174:C199)/$A199</f>
        <v>0.26923076923076922</v>
      </c>
      <c r="M199" s="1">
        <f>SUM(D$174:D199)/$A199</f>
        <v>0.30769230769230771</v>
      </c>
      <c r="N199" s="1">
        <f>SUM(E$174:E199)/$A199</f>
        <v>0.30769230769230771</v>
      </c>
      <c r="O199" s="1">
        <f>SUM(F$174:F199)/$A199</f>
        <v>0.57692307692307687</v>
      </c>
      <c r="P199" s="1">
        <f>SUM(G$174:G199)/$A199</f>
        <v>0.57692307692307687</v>
      </c>
      <c r="R199" s="1">
        <f t="shared" si="148"/>
        <v>0</v>
      </c>
      <c r="S199" s="1">
        <f t="shared" si="149"/>
        <v>0</v>
      </c>
      <c r="T199" s="1">
        <f t="shared" si="150"/>
        <v>0.30769230769230771</v>
      </c>
      <c r="U199" s="1">
        <f t="shared" si="151"/>
        <v>0</v>
      </c>
      <c r="V199" s="1">
        <f t="shared" si="152"/>
        <v>0</v>
      </c>
      <c r="W199" s="1">
        <f t="shared" si="152"/>
        <v>0</v>
      </c>
      <c r="Y199" s="1">
        <f>SUMIF(B$174:B199,"=1")/SUMIF(B$174:B$203,"=1")</f>
        <v>0.88888888888888884</v>
      </c>
      <c r="Z199" s="1">
        <f>SUMIF(C$174:C199,"=1")/SUMIF(C$174:C$203,"=1")</f>
        <v>0.875</v>
      </c>
      <c r="AA199" s="1">
        <f>SUMIF(D$174:D199,"=1")/SUMIF(D$174:D$203,"=1")</f>
        <v>1</v>
      </c>
      <c r="AB199" s="1">
        <f>SUMIF(E$174:E199,"=1")/SUMIF(E$174:E$203,"=1")</f>
        <v>0.8</v>
      </c>
      <c r="AC199" s="1">
        <f>SUMIF(F$174:F199,"=1")/SUMIF(F$174:F$203,"=1")</f>
        <v>0.88235294117647056</v>
      </c>
      <c r="AD199" s="1">
        <f>SUMIF(G$174:G199,"=1")/SUMIF(G$174:G$203,"=1")</f>
        <v>0.88235294117647056</v>
      </c>
      <c r="AF199" s="4">
        <v>0.9</v>
      </c>
      <c r="AG199" s="1">
        <f t="shared" ref="AG199:AK199" si="177">(1 + $AF$2^2) * (AG183*$AF183/($AF$2^2 * AG183 +$AF183))</f>
        <v>0.48648648648648646</v>
      </c>
      <c r="AH199" s="1">
        <f t="shared" si="177"/>
        <v>0.42228739002932553</v>
      </c>
      <c r="AI199" s="1">
        <f t="shared" si="177"/>
        <v>0.45859872611464964</v>
      </c>
      <c r="AJ199" s="1">
        <f t="shared" si="177"/>
        <v>0.48648648648648646</v>
      </c>
      <c r="AK199" s="1">
        <f t="shared" si="177"/>
        <v>0.71464019851116634</v>
      </c>
      <c r="AL199" s="1">
        <f t="shared" ref="AL199" si="178">(1 + $AF$2^2) * (AL183*$AF183/($AF$2^2 * AL183 +$AF183))</f>
        <v>0.71464019851116634</v>
      </c>
      <c r="GV199" s="1">
        <v>27</v>
      </c>
      <c r="GW199" s="1">
        <v>1</v>
      </c>
      <c r="GX199" s="1">
        <v>1</v>
      </c>
      <c r="GY199" s="1">
        <v>0</v>
      </c>
      <c r="GZ199" s="1">
        <v>1</v>
      </c>
      <c r="HE199" s="1">
        <f>SUM(B$139:B199)/GV199</f>
        <v>0.85185185185185186</v>
      </c>
      <c r="HF199" s="1">
        <f>SUM(C$139:C199)/GV199</f>
        <v>1</v>
      </c>
      <c r="HG199" s="1">
        <f>SUM(D$139:D199)/$GV199</f>
        <v>0.88888888888888884</v>
      </c>
      <c r="HH199" s="1">
        <f>SUM(E$139:E199)/$GV199</f>
        <v>1.037037037037037</v>
      </c>
      <c r="HK199" s="1">
        <f t="shared" si="138"/>
        <v>0.85185185185185186</v>
      </c>
      <c r="HL199" s="1">
        <f t="shared" si="139"/>
        <v>1</v>
      </c>
      <c r="HM199" s="1">
        <f t="shared" si="140"/>
        <v>0</v>
      </c>
      <c r="HN199" s="1">
        <f t="shared" si="141"/>
        <v>1.037037037037037</v>
      </c>
      <c r="HQ199" s="1">
        <f>SUMIF(B$139:B199,"=1")/SUMIF(B$139:B$168,"=1")</f>
        <v>1.5333333333333334</v>
      </c>
      <c r="HR199" s="1">
        <f>SUMIF(C$139:C199,"=1")/SUMIF(C$139:C$168,"=1")</f>
        <v>1.35</v>
      </c>
      <c r="HS199" s="1">
        <f>SUMIF(D$139:D199,"=1")/SUMIF(D$139:D$168,"=1")</f>
        <v>1.5</v>
      </c>
      <c r="HT199" s="1">
        <f>SUMIF(E$139:E199,"=1")/SUMIF(E$139:E$168,"=1")</f>
        <v>1.4</v>
      </c>
      <c r="HW199" s="4">
        <v>1</v>
      </c>
      <c r="HX199" s="1">
        <f t="shared" si="159"/>
        <v>0.68181818181818188</v>
      </c>
      <c r="HY199" s="1">
        <f t="shared" si="159"/>
        <v>0.81632653061224492</v>
      </c>
      <c r="HZ199" s="1">
        <f t="shared" si="159"/>
        <v>0.69565217391304357</v>
      </c>
      <c r="IA199" s="1">
        <f t="shared" si="159"/>
        <v>0.81632653061224492</v>
      </c>
    </row>
    <row r="200" spans="1:235">
      <c r="A200" s="1">
        <v>27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G200" s="1">
        <v>1</v>
      </c>
      <c r="K200" s="1">
        <f>SUM(B$174:B200)/$A200</f>
        <v>0.33333333333333331</v>
      </c>
      <c r="L200" s="1">
        <f>SUM(C$174:C200)/$A200</f>
        <v>0.25925925925925924</v>
      </c>
      <c r="M200" s="1">
        <f>SUM(D$174:D200)/$A200</f>
        <v>0.29629629629629628</v>
      </c>
      <c r="N200" s="1">
        <f>SUM(E$174:E200)/$A200</f>
        <v>0.29629629629629628</v>
      </c>
      <c r="O200" s="1">
        <f>SUM(F$174:F200)/$A200</f>
        <v>0.59259259259259256</v>
      </c>
      <c r="P200" s="1">
        <f>SUM(G$174:G200)/$A200</f>
        <v>0.59259259259259256</v>
      </c>
      <c r="R200" s="1">
        <f t="shared" si="148"/>
        <v>0.33333333333333331</v>
      </c>
      <c r="S200" s="1">
        <f t="shared" si="149"/>
        <v>0</v>
      </c>
      <c r="T200" s="1">
        <f t="shared" si="150"/>
        <v>0</v>
      </c>
      <c r="U200" s="1">
        <f t="shared" si="151"/>
        <v>0</v>
      </c>
      <c r="V200" s="1">
        <f t="shared" si="152"/>
        <v>0.59259259259259256</v>
      </c>
      <c r="W200" s="1">
        <f t="shared" si="152"/>
        <v>0.59259259259259256</v>
      </c>
      <c r="Y200" s="1">
        <f>SUMIF(B$174:B200,"=1")/SUMIF(B$174:B$203,"=1")</f>
        <v>1</v>
      </c>
      <c r="Z200" s="1">
        <f>SUMIF(C$174:C200,"=1")/SUMIF(C$174:C$203,"=1")</f>
        <v>0.875</v>
      </c>
      <c r="AA200" s="1">
        <f>SUMIF(D$174:D200,"=1")/SUMIF(D$174:D$203,"=1")</f>
        <v>1</v>
      </c>
      <c r="AB200" s="1">
        <f>SUMIF(E$174:E200,"=1")/SUMIF(E$174:E$203,"=1")</f>
        <v>0.8</v>
      </c>
      <c r="AC200" s="1">
        <f>SUMIF(F$174:F200,"=1")/SUMIF(F$174:F$203,"=1")</f>
        <v>0.94117647058823528</v>
      </c>
      <c r="AD200" s="1">
        <f>SUMIF(G$174:G200,"=1")/SUMIF(G$174:G$203,"=1")</f>
        <v>0.94117647058823528</v>
      </c>
      <c r="AF200" s="4">
        <v>1</v>
      </c>
      <c r="AG200" s="1">
        <f t="shared" ref="AG200:AK200" si="179">(1 + $AF$2^2) * (AG184*$AF184/($AF$2^2 * AG184 +$AF184))</f>
        <v>0.5</v>
      </c>
      <c r="AH200" s="1">
        <f t="shared" si="179"/>
        <v>0.4324324324324324</v>
      </c>
      <c r="AI200" s="1">
        <f t="shared" si="179"/>
        <v>0.47058823529411764</v>
      </c>
      <c r="AJ200" s="1">
        <f t="shared" si="179"/>
        <v>0.5</v>
      </c>
      <c r="AK200" s="1">
        <f t="shared" si="179"/>
        <v>0.72340425531914887</v>
      </c>
      <c r="AL200" s="1">
        <f t="shared" ref="AL200" si="180">(1 + $AF$2^2) * (AL184*$AF184/($AF$2^2 * AL184 +$AF184))</f>
        <v>0.72340425531914887</v>
      </c>
      <c r="GV200" s="1">
        <v>28</v>
      </c>
      <c r="GW200" s="1">
        <v>1</v>
      </c>
      <c r="GX200" s="1">
        <v>0</v>
      </c>
      <c r="GY200" s="1">
        <v>1</v>
      </c>
      <c r="GZ200" s="1">
        <v>0</v>
      </c>
      <c r="HE200" s="1">
        <f>SUM(B$139:B200)/GV200</f>
        <v>0.8571428571428571</v>
      </c>
      <c r="HF200" s="1">
        <f>SUM(C$139:C200)/GV200</f>
        <v>0.9642857142857143</v>
      </c>
      <c r="HG200" s="1">
        <f>SUM(D$139:D200)/$GV200</f>
        <v>0.8571428571428571</v>
      </c>
      <c r="HH200" s="1">
        <f>SUM(E$139:E200)/$GV200</f>
        <v>1</v>
      </c>
      <c r="HK200" s="1">
        <f t="shared" si="138"/>
        <v>0.8571428571428571</v>
      </c>
      <c r="HL200" s="1">
        <f t="shared" si="139"/>
        <v>0</v>
      </c>
      <c r="HM200" s="1">
        <f t="shared" si="140"/>
        <v>0.8571428571428571</v>
      </c>
      <c r="HN200" s="1">
        <f t="shared" si="141"/>
        <v>0</v>
      </c>
      <c r="HQ200" s="1">
        <f>SUMIF(B$139:B200,"=1")/SUMIF(B$139:B$168,"=1")</f>
        <v>1.6</v>
      </c>
      <c r="HR200" s="1">
        <f>SUMIF(C$139:C200,"=1")/SUMIF(C$139:C$168,"=1")</f>
        <v>1.35</v>
      </c>
      <c r="HS200" s="1">
        <f>SUMIF(D$139:D200,"=1")/SUMIF(D$139:D$168,"=1")</f>
        <v>1.5</v>
      </c>
      <c r="HT200" s="1">
        <f>SUMIF(E$139:E200,"=1")/SUMIF(E$139:E$168,"=1")</f>
        <v>1.4</v>
      </c>
    </row>
    <row r="201" spans="1:235">
      <c r="A201" s="1">
        <v>28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K201" s="1">
        <f>SUM(B$174:B201)/$A201</f>
        <v>0.32142857142857145</v>
      </c>
      <c r="L201" s="1">
        <f>SUM(C$174:C201)/$A201</f>
        <v>0.25</v>
      </c>
      <c r="M201" s="1">
        <f>SUM(D$174:D201)/$A201</f>
        <v>0.2857142857142857</v>
      </c>
      <c r="N201" s="1">
        <f>SUM(E$174:E201)/$A201</f>
        <v>0.2857142857142857</v>
      </c>
      <c r="O201" s="1">
        <f>SUM(F$174:F201)/$A201</f>
        <v>0.5714285714285714</v>
      </c>
      <c r="P201" s="1">
        <f>SUM(G$174:G201)/$A201</f>
        <v>0.5714285714285714</v>
      </c>
      <c r="R201" s="1">
        <f t="shared" si="148"/>
        <v>0</v>
      </c>
      <c r="S201" s="1">
        <f t="shared" si="149"/>
        <v>0</v>
      </c>
      <c r="T201" s="1">
        <f t="shared" si="150"/>
        <v>0</v>
      </c>
      <c r="U201" s="1">
        <f t="shared" si="151"/>
        <v>0</v>
      </c>
      <c r="V201" s="1">
        <f t="shared" si="152"/>
        <v>0</v>
      </c>
      <c r="W201" s="1">
        <f t="shared" si="152"/>
        <v>0</v>
      </c>
      <c r="Y201" s="1">
        <f>SUMIF(B$174:B201,"=1")/SUMIF(B$174:B$203,"=1")</f>
        <v>1</v>
      </c>
      <c r="Z201" s="1">
        <f>SUMIF(C$174:C201,"=1")/SUMIF(C$174:C$203,"=1")</f>
        <v>0.875</v>
      </c>
      <c r="AA201" s="1">
        <f>SUMIF(D$174:D201,"=1")/SUMIF(D$174:D$203,"=1")</f>
        <v>1</v>
      </c>
      <c r="AB201" s="1">
        <f>SUMIF(E$174:E201,"=1")/SUMIF(E$174:E$203,"=1")</f>
        <v>0.8</v>
      </c>
      <c r="AC201" s="1">
        <f>SUMIF(F$174:F201,"=1")/SUMIF(F$174:F$203,"=1")</f>
        <v>0.94117647058823528</v>
      </c>
      <c r="AD201" s="1">
        <f>SUMIF(G$174:G201,"=1")/SUMIF(G$174:G$203,"=1")</f>
        <v>0.94117647058823528</v>
      </c>
      <c r="GV201" s="1">
        <v>29</v>
      </c>
      <c r="GW201" s="1">
        <v>1</v>
      </c>
      <c r="GX201" s="1">
        <v>1</v>
      </c>
      <c r="GY201" s="1">
        <v>0</v>
      </c>
      <c r="GZ201" s="1">
        <v>1</v>
      </c>
      <c r="HE201" s="1">
        <f>SUM(B$139:B201)/GV201</f>
        <v>0.82758620689655171</v>
      </c>
      <c r="HF201" s="1">
        <f>SUM(C$139:C201)/GV201</f>
        <v>0.93103448275862066</v>
      </c>
      <c r="HG201" s="1">
        <f>SUM(D$139:D201)/$GV201</f>
        <v>0.82758620689655171</v>
      </c>
      <c r="HH201" s="1">
        <f>SUM(E$139:E201)/$GV201</f>
        <v>0.96551724137931039</v>
      </c>
      <c r="HK201" s="1">
        <f t="shared" si="138"/>
        <v>0.82758620689655171</v>
      </c>
      <c r="HL201" s="1">
        <f t="shared" si="139"/>
        <v>0.93103448275862066</v>
      </c>
      <c r="HM201" s="1">
        <f t="shared" si="140"/>
        <v>0</v>
      </c>
      <c r="HN201" s="1">
        <f t="shared" si="141"/>
        <v>0.96551724137931039</v>
      </c>
      <c r="HQ201" s="1">
        <f>SUMIF(B$139:B201,"=1")/SUMIF(B$139:B$168,"=1")</f>
        <v>1.6</v>
      </c>
      <c r="HR201" s="1">
        <f>SUMIF(C$139:C201,"=1")/SUMIF(C$139:C$168,"=1")</f>
        <v>1.35</v>
      </c>
      <c r="HS201" s="1">
        <f>SUMIF(D$139:D201,"=1")/SUMIF(D$139:D$168,"=1")</f>
        <v>1.5</v>
      </c>
      <c r="HT201" s="1">
        <f>SUMIF(E$139:E201,"=1")/SUMIF(E$139:E$168,"=1")</f>
        <v>1.4</v>
      </c>
    </row>
    <row r="202" spans="1:235">
      <c r="A202" s="1">
        <v>29</v>
      </c>
      <c r="B202" s="1">
        <v>0</v>
      </c>
      <c r="C202" s="1">
        <v>1</v>
      </c>
      <c r="D202" s="1">
        <v>0</v>
      </c>
      <c r="E202" s="1">
        <v>1</v>
      </c>
      <c r="F202" s="1">
        <v>0</v>
      </c>
      <c r="G202" s="1">
        <v>0</v>
      </c>
      <c r="K202" s="1">
        <f>SUM(B$174:B202)/$A202</f>
        <v>0.31034482758620691</v>
      </c>
      <c r="L202" s="1">
        <f>SUM(C$174:C202)/$A202</f>
        <v>0.27586206896551724</v>
      </c>
      <c r="M202" s="1">
        <f>SUM(D$174:D202)/$A202</f>
        <v>0.27586206896551724</v>
      </c>
      <c r="N202" s="1">
        <f>SUM(E$174:E202)/$A202</f>
        <v>0.31034482758620691</v>
      </c>
      <c r="O202" s="1">
        <f>SUM(F$174:F202)/$A202</f>
        <v>0.55172413793103448</v>
      </c>
      <c r="P202" s="1">
        <f>SUM(G$174:G202)/$A202</f>
        <v>0.55172413793103448</v>
      </c>
      <c r="R202" s="1">
        <f t="shared" si="148"/>
        <v>0</v>
      </c>
      <c r="S202" s="1">
        <f t="shared" si="149"/>
        <v>0.27586206896551724</v>
      </c>
      <c r="T202" s="1">
        <f t="shared" si="150"/>
        <v>0</v>
      </c>
      <c r="U202" s="1">
        <f t="shared" si="151"/>
        <v>0.31034482758620691</v>
      </c>
      <c r="V202" s="1">
        <f t="shared" si="152"/>
        <v>0</v>
      </c>
      <c r="W202" s="1">
        <f t="shared" si="152"/>
        <v>0</v>
      </c>
      <c r="Y202" s="1">
        <f>SUMIF(B$174:B202,"=1")/SUMIF(B$174:B$203,"=1")</f>
        <v>1</v>
      </c>
      <c r="Z202" s="1">
        <f>SUMIF(C$174:C202,"=1")/SUMIF(C$174:C$203,"=1")</f>
        <v>1</v>
      </c>
      <c r="AA202" s="1">
        <f>SUMIF(D$174:D202,"=1")/SUMIF(D$174:D$203,"=1")</f>
        <v>1</v>
      </c>
      <c r="AB202" s="1">
        <f>SUMIF(E$174:E202,"=1")/SUMIF(E$174:E$203,"=1")</f>
        <v>0.9</v>
      </c>
      <c r="AC202" s="1">
        <f>SUMIF(F$174:F202,"=1")/SUMIF(F$174:F$203,"=1")</f>
        <v>0.94117647058823528</v>
      </c>
      <c r="AD202" s="1">
        <f>SUMIF(G$174:G202,"=1")/SUMIF(G$174:G$203,"=1")</f>
        <v>0.94117647058823528</v>
      </c>
      <c r="GV202" s="1">
        <v>30</v>
      </c>
      <c r="GW202" s="1">
        <v>0</v>
      </c>
      <c r="GX202" s="1">
        <v>0</v>
      </c>
      <c r="GY202" s="1">
        <v>1</v>
      </c>
      <c r="GZ202" s="1">
        <v>0</v>
      </c>
      <c r="HE202" s="1">
        <f>SUM(B$139:B202)/GV202</f>
        <v>0.8</v>
      </c>
      <c r="HF202" s="1">
        <f>SUM(C$139:C202)/GV202</f>
        <v>0.93333333333333335</v>
      </c>
      <c r="HG202" s="1">
        <f>SUM(D$139:D202)/$GV202</f>
        <v>0.8</v>
      </c>
      <c r="HH202" s="1">
        <f>SUM(E$139:E202)/$GV202</f>
        <v>0.96666666666666667</v>
      </c>
      <c r="HK202" s="1">
        <f t="shared" si="138"/>
        <v>0</v>
      </c>
      <c r="HL202" s="1">
        <f t="shared" si="139"/>
        <v>0</v>
      </c>
      <c r="HM202" s="1">
        <f t="shared" si="140"/>
        <v>0.8</v>
      </c>
      <c r="HN202" s="1">
        <f t="shared" si="141"/>
        <v>0</v>
      </c>
      <c r="HQ202" s="1">
        <f>SUMIF(B$139:B202,"=1")/SUMIF(B$139:B$168,"=1")</f>
        <v>1.6</v>
      </c>
      <c r="HR202" s="1">
        <f>SUMIF(C$139:C202,"=1")/SUMIF(C$139:C$168,"=1")</f>
        <v>1.4</v>
      </c>
      <c r="HS202" s="1">
        <f>SUMIF(D$139:D202,"=1")/SUMIF(D$139:D$168,"=1")</f>
        <v>1.5</v>
      </c>
      <c r="HT202" s="1">
        <f>SUMIF(E$139:E202,"=1")/SUMIF(E$139:E$168,"=1")</f>
        <v>1.45</v>
      </c>
    </row>
    <row r="203" spans="1:235" ht="15">
      <c r="A203" s="1">
        <v>30</v>
      </c>
      <c r="B203" s="1">
        <v>0</v>
      </c>
      <c r="C203" s="1">
        <v>0</v>
      </c>
      <c r="D203" s="1">
        <v>0</v>
      </c>
      <c r="E203" s="1">
        <v>1</v>
      </c>
      <c r="F203" s="1">
        <v>1</v>
      </c>
      <c r="G203" s="1">
        <v>1</v>
      </c>
      <c r="K203" s="1">
        <f>SUM(B$174:B203)/$A203</f>
        <v>0.3</v>
      </c>
      <c r="L203" s="1">
        <f>SUM(C$174:C203)/$A203</f>
        <v>0.26666666666666666</v>
      </c>
      <c r="M203" s="1">
        <f>SUM(D$174:D203)/$A203</f>
        <v>0.26666666666666666</v>
      </c>
      <c r="N203" s="1">
        <f>SUM(E$174:E203)/$A203</f>
        <v>0.33333333333333331</v>
      </c>
      <c r="O203" s="1">
        <f>SUM(F$174:F203)/$A203</f>
        <v>0.56666666666666665</v>
      </c>
      <c r="P203" s="1">
        <f>SUM(G$174:G203)/$A203</f>
        <v>0.56666666666666665</v>
      </c>
      <c r="R203" s="1">
        <f t="shared" si="148"/>
        <v>0</v>
      </c>
      <c r="S203" s="1">
        <f t="shared" si="149"/>
        <v>0</v>
      </c>
      <c r="T203" s="1">
        <f t="shared" si="150"/>
        <v>0</v>
      </c>
      <c r="U203" s="1">
        <f t="shared" si="151"/>
        <v>0.33333333333333331</v>
      </c>
      <c r="V203" s="1">
        <f t="shared" si="152"/>
        <v>0.56666666666666665</v>
      </c>
      <c r="W203" s="1">
        <f t="shared" si="152"/>
        <v>0.56666666666666665</v>
      </c>
      <c r="Y203" s="1">
        <f>SUMIF(B$174:B203,"=1")/SUMIF(B$174:B$203,"=1")</f>
        <v>1</v>
      </c>
      <c r="Z203" s="1">
        <f>SUMIF(C$174:C203,"=1")/SUMIF(C$174:C$203,"=1")</f>
        <v>1</v>
      </c>
      <c r="AA203" s="1">
        <f>SUMIF(D$174:D203,"=1")/SUMIF(D$174:D$203,"=1")</f>
        <v>1</v>
      </c>
      <c r="AB203" s="1">
        <f>SUMIF(E$174:E203,"=1")/SUMIF(E$174:E$203,"=1")</f>
        <v>1</v>
      </c>
      <c r="AC203" s="1">
        <f>SUMIF(F$174:F203,"=1")/SUMIF(F$174:F$203,"=1")</f>
        <v>1</v>
      </c>
      <c r="AD203" s="1">
        <f>SUMIF(G$174:G203,"=1")/SUMIF(G$174:G$203,"=1")</f>
        <v>1</v>
      </c>
      <c r="HD203" s="5" t="s">
        <v>8</v>
      </c>
      <c r="HE203" s="5">
        <f>AVERAGE(HE173:HE202)</f>
        <v>1.7149556261026697</v>
      </c>
      <c r="HF203" s="5">
        <f>AVERAGE(HF173:HF202)</f>
        <v>2.200042348925896</v>
      </c>
      <c r="HG203" s="5">
        <f>AVERAGE(HG173:HG202)</f>
        <v>1.8031232146869245</v>
      </c>
      <c r="HH203" s="5">
        <f>AVERAGE(HH173:HH202)</f>
        <v>2.3149509475761296</v>
      </c>
      <c r="HI203" s="5"/>
    </row>
    <row r="204" spans="1:235" ht="15">
      <c r="J204" s="5" t="s">
        <v>8</v>
      </c>
      <c r="K204" s="5">
        <f t="shared" ref="K204:P204" si="181">AVERAGE(K174:K203)</f>
        <v>0.20573250589305334</v>
      </c>
      <c r="L204" s="5">
        <f t="shared" si="181"/>
        <v>0.19129605854830431</v>
      </c>
      <c r="M204" s="5">
        <f t="shared" si="181"/>
        <v>0.19368564446214204</v>
      </c>
      <c r="N204" s="5">
        <f t="shared" si="181"/>
        <v>0.32906927647620071</v>
      </c>
      <c r="O204" s="5">
        <f t="shared" si="181"/>
        <v>0.66885774136247977</v>
      </c>
      <c r="P204" s="5">
        <f t="shared" si="181"/>
        <v>0.66885774136247977</v>
      </c>
    </row>
    <row r="207" spans="1:235" ht="15">
      <c r="E207" s="1" t="s">
        <v>16</v>
      </c>
      <c r="J207" s="6" t="s">
        <v>13</v>
      </c>
      <c r="K207" s="5">
        <f>AVERAGE(K134,K169,K69,K34,K204)</f>
        <v>0.54916589260645432</v>
      </c>
      <c r="L207" s="5">
        <f t="shared" ref="L207:P207" si="182">AVERAGE(L134,L169,L69,L34,L204)</f>
        <v>0.44426807740547991</v>
      </c>
      <c r="M207" s="5">
        <f t="shared" si="182"/>
        <v>0.55007211277851564</v>
      </c>
      <c r="N207" s="5">
        <f t="shared" si="182"/>
        <v>0.56605343257805008</v>
      </c>
      <c r="O207" s="5">
        <f t="shared" si="182"/>
        <v>0.539780413968315</v>
      </c>
      <c r="P207" s="5">
        <f t="shared" si="182"/>
        <v>0.63401112555530592</v>
      </c>
    </row>
    <row r="208" spans="1:235">
      <c r="A208" s="2"/>
      <c r="B208" s="2"/>
      <c r="C208" s="2"/>
    </row>
    <row r="209" spans="1:12">
      <c r="A209" s="1" t="s">
        <v>12</v>
      </c>
    </row>
    <row r="210" spans="1:12">
      <c r="F210" s="11" t="s">
        <v>10</v>
      </c>
      <c r="G210" s="11"/>
      <c r="H210" s="11"/>
      <c r="I210" s="11"/>
      <c r="J210" s="11"/>
      <c r="K210" s="11"/>
      <c r="L210" s="11"/>
    </row>
    <row r="211" spans="1:12">
      <c r="F211" s="3" t="s">
        <v>11</v>
      </c>
      <c r="G211" s="2" t="s">
        <v>1</v>
      </c>
      <c r="H211" s="2" t="s">
        <v>2</v>
      </c>
      <c r="I211" s="2" t="s">
        <v>17</v>
      </c>
      <c r="J211" s="2" t="s">
        <v>18</v>
      </c>
      <c r="K211" s="2" t="s">
        <v>20</v>
      </c>
      <c r="L211" s="3" t="s">
        <v>23</v>
      </c>
    </row>
    <row r="212" spans="1:12">
      <c r="F212" s="4">
        <v>0</v>
      </c>
      <c r="G212" s="1">
        <f>AVERAGE(AG4,AG39,AG74,AG139,AG174)</f>
        <v>0.8</v>
      </c>
      <c r="H212" s="1">
        <f t="shared" ref="H212:L212" si="183">AVERAGE(AH4,AH39,AH74,AH139,AH174)</f>
        <v>0.64388888888888884</v>
      </c>
      <c r="I212" s="1">
        <f t="shared" si="183"/>
        <v>0.79487179487179493</v>
      </c>
      <c r="J212" s="1">
        <f t="shared" si="183"/>
        <v>0.79047619047619044</v>
      </c>
      <c r="K212" s="1">
        <f t="shared" si="183"/>
        <v>0.78555555555555556</v>
      </c>
      <c r="L212" s="1">
        <f t="shared" si="183"/>
        <v>0.8571428571428571</v>
      </c>
    </row>
    <row r="213" spans="1:12">
      <c r="F213" s="4">
        <v>0.1</v>
      </c>
      <c r="G213" s="1">
        <f>AVERAGE(AG5,AG40,AG75,AG140,AG175)</f>
        <v>0.8</v>
      </c>
      <c r="H213" s="1">
        <f t="shared" ref="H213:H222" si="184">AVERAGE(AH5,AH40,AH75,AH140,AH175)</f>
        <v>0.64388888888888884</v>
      </c>
      <c r="I213" s="1">
        <f t="shared" ref="I213:I222" si="185">AVERAGE(AI5,AI40,AI75,AI140,AI175)</f>
        <v>0.79487179487179493</v>
      </c>
      <c r="J213" s="1">
        <f t="shared" ref="J213:J222" si="186">AVERAGE(AJ5,AJ40,AJ75,AJ140,AJ175)</f>
        <v>0.79047619047619044</v>
      </c>
      <c r="K213" s="1">
        <f t="shared" ref="K213:L222" si="187">AVERAGE(AK5,AK40,AK75,AK140,AK175)</f>
        <v>0.75222222222222224</v>
      </c>
      <c r="L213" s="1">
        <f t="shared" si="187"/>
        <v>0.82380952380952377</v>
      </c>
    </row>
    <row r="214" spans="1:12">
      <c r="F214" s="4">
        <v>0.2</v>
      </c>
      <c r="G214" s="1">
        <f>AVERAGE(AG6,AG41,AG76,AG141,AG176)</f>
        <v>0.72307692307692306</v>
      </c>
      <c r="H214" s="1">
        <f t="shared" si="184"/>
        <v>0.61055555555555552</v>
      </c>
      <c r="I214" s="1">
        <f t="shared" si="185"/>
        <v>0.70915750915750908</v>
      </c>
      <c r="J214" s="1">
        <f t="shared" si="186"/>
        <v>0.79047619047619044</v>
      </c>
      <c r="K214" s="1">
        <f t="shared" si="187"/>
        <v>0.71888888888888891</v>
      </c>
      <c r="L214" s="1">
        <f t="shared" si="187"/>
        <v>0.82380952380952377</v>
      </c>
    </row>
    <row r="215" spans="1:12">
      <c r="F215" s="4">
        <v>0.3</v>
      </c>
      <c r="G215" s="1">
        <f>AVERAGE(AG7,AG42,AG77,AG142,AG177)</f>
        <v>0.72307692307692306</v>
      </c>
      <c r="H215" s="1">
        <f t="shared" si="184"/>
        <v>0.61055555555555552</v>
      </c>
      <c r="I215" s="1">
        <f t="shared" si="185"/>
        <v>0.70915750915750908</v>
      </c>
      <c r="J215" s="1">
        <f t="shared" si="186"/>
        <v>0.74285714285714277</v>
      </c>
      <c r="K215" s="1">
        <f t="shared" si="187"/>
        <v>0.71888888888888891</v>
      </c>
      <c r="L215" s="1">
        <f t="shared" si="187"/>
        <v>0.82380952380952377</v>
      </c>
    </row>
    <row r="216" spans="1:12">
      <c r="F216" s="4">
        <v>0.4</v>
      </c>
      <c r="G216" s="1">
        <f>AVERAGE(AG8,AG43,AG78,AG143,AG178)</f>
        <v>0.67307692307692313</v>
      </c>
      <c r="H216" s="1">
        <f t="shared" si="184"/>
        <v>0.5938888888888888</v>
      </c>
      <c r="I216" s="1">
        <f t="shared" si="185"/>
        <v>0.62582417582417571</v>
      </c>
      <c r="J216" s="1">
        <f t="shared" si="186"/>
        <v>0.70714285714285707</v>
      </c>
      <c r="K216" s="1">
        <f t="shared" si="187"/>
        <v>0.70222222222222219</v>
      </c>
      <c r="L216" s="1">
        <f t="shared" si="187"/>
        <v>0.80380952380952375</v>
      </c>
    </row>
    <row r="217" spans="1:12">
      <c r="F217" s="4">
        <v>0.5</v>
      </c>
      <c r="G217" s="1">
        <f>AVERAGE(AG9,AG44,AG79,AG144,AG179)</f>
        <v>0.6397435897435898</v>
      </c>
      <c r="H217" s="1">
        <f t="shared" si="184"/>
        <v>0.55427849927849926</v>
      </c>
      <c r="I217" s="1">
        <f t="shared" si="185"/>
        <v>0.62582417582417571</v>
      </c>
      <c r="J217" s="1">
        <f t="shared" si="186"/>
        <v>0.60241758241758236</v>
      </c>
      <c r="K217" s="1">
        <f t="shared" si="187"/>
        <v>0.66261183261183265</v>
      </c>
      <c r="L217" s="1">
        <f t="shared" si="187"/>
        <v>0.69908424908424904</v>
      </c>
    </row>
    <row r="218" spans="1:12">
      <c r="F218" s="4">
        <v>0.6</v>
      </c>
      <c r="G218" s="1">
        <f>AVERAGE(AG10,AG45,AG80,AG145,AG180)</f>
        <v>0.61761904761904762</v>
      </c>
      <c r="H218" s="1">
        <f t="shared" si="184"/>
        <v>0.47510909627008691</v>
      </c>
      <c r="I218" s="1">
        <f t="shared" si="185"/>
        <v>0.58782051282051273</v>
      </c>
      <c r="J218" s="1">
        <f t="shared" si="186"/>
        <v>0.56554933084344849</v>
      </c>
      <c r="K218" s="1">
        <f t="shared" si="187"/>
        <v>0.56677576293675358</v>
      </c>
      <c r="L218" s="1">
        <f t="shared" si="187"/>
        <v>0.64554933084344845</v>
      </c>
    </row>
    <row r="219" spans="1:12">
      <c r="F219" s="4">
        <v>0.7</v>
      </c>
      <c r="G219" s="1">
        <f>AVERAGE(AG11,AG46,AG81,AG146,AG181)</f>
        <v>0.55564289283929469</v>
      </c>
      <c r="H219" s="1">
        <f t="shared" si="184"/>
        <v>0.46124355005159956</v>
      </c>
      <c r="I219" s="1">
        <f t="shared" si="185"/>
        <v>0.56805860805860797</v>
      </c>
      <c r="J219" s="1">
        <f t="shared" si="186"/>
        <v>0.54706766917293226</v>
      </c>
      <c r="K219" s="1">
        <f t="shared" si="187"/>
        <v>0.55291021671826623</v>
      </c>
      <c r="L219" s="1">
        <f t="shared" si="187"/>
        <v>0.62706766917293222</v>
      </c>
    </row>
    <row r="220" spans="1:12">
      <c r="F220" s="4">
        <v>0.8</v>
      </c>
      <c r="G220" s="1">
        <f>AVERAGE(AG12,AG47,AG82,AG147,AG182)</f>
        <v>0.54929368649008825</v>
      </c>
      <c r="H220" s="1">
        <f t="shared" si="184"/>
        <v>0.42174220032840715</v>
      </c>
      <c r="I220" s="1">
        <f t="shared" si="185"/>
        <v>0.55893162393162399</v>
      </c>
      <c r="J220" s="1">
        <f t="shared" si="186"/>
        <v>0.53204469193974435</v>
      </c>
      <c r="K220" s="1">
        <f t="shared" si="187"/>
        <v>0.4834088669950739</v>
      </c>
      <c r="L220" s="1">
        <f t="shared" si="187"/>
        <v>0.58247947454844007</v>
      </c>
    </row>
    <row r="221" spans="1:12">
      <c r="F221" s="4">
        <v>0.9</v>
      </c>
      <c r="G221" s="1">
        <f>AVERAGE(AG13,AG48,AG83,AG148,AG183)</f>
        <v>0.54579486852318526</v>
      </c>
      <c r="H221" s="1">
        <f t="shared" si="184"/>
        <v>0.4119146141215107</v>
      </c>
      <c r="I221" s="1">
        <f t="shared" si="185"/>
        <v>0.53202010755202234</v>
      </c>
      <c r="J221" s="1">
        <f t="shared" si="186"/>
        <v>0.50541801748698301</v>
      </c>
      <c r="K221" s="1">
        <f t="shared" si="187"/>
        <v>0.47526071884692572</v>
      </c>
      <c r="L221" s="1">
        <f t="shared" si="187"/>
        <v>0.55726986933883482</v>
      </c>
    </row>
    <row r="222" spans="1:12">
      <c r="F222" s="4">
        <v>1</v>
      </c>
      <c r="G222" s="1">
        <f>AVERAGE(AG14,AG49,AG84,AG149,AG184)</f>
        <v>0.49064404305783621</v>
      </c>
      <c r="H222" s="1">
        <f t="shared" si="184"/>
        <v>0.4058456486042693</v>
      </c>
      <c r="I222" s="1">
        <f t="shared" si="185"/>
        <v>0.49439560439560443</v>
      </c>
      <c r="J222" s="1">
        <f t="shared" si="186"/>
        <v>0.48264367816091952</v>
      </c>
      <c r="K222" s="1">
        <f t="shared" si="187"/>
        <v>0.4640065681444992</v>
      </c>
      <c r="L222" s="1">
        <f t="shared" si="187"/>
        <v>0.5293103448275861</v>
      </c>
    </row>
    <row r="224" spans="1:12">
      <c r="D224" s="1" t="s">
        <v>19</v>
      </c>
    </row>
    <row r="226" spans="5:12">
      <c r="F226" s="11" t="s">
        <v>10</v>
      </c>
      <c r="G226" s="11"/>
      <c r="H226" s="11"/>
      <c r="I226" s="11"/>
      <c r="J226" s="11"/>
      <c r="K226" s="11"/>
      <c r="L226" s="11"/>
    </row>
    <row r="227" spans="5:12" ht="15">
      <c r="F227" s="3" t="s">
        <v>11</v>
      </c>
      <c r="G227" s="2" t="s">
        <v>1</v>
      </c>
      <c r="H227" s="2" t="s">
        <v>2</v>
      </c>
      <c r="I227" s="2" t="s">
        <v>17</v>
      </c>
      <c r="J227" s="2" t="s">
        <v>18</v>
      </c>
      <c r="K227" s="2" t="s">
        <v>20</v>
      </c>
      <c r="L227" s="10" t="s">
        <v>23</v>
      </c>
    </row>
    <row r="228" spans="5:12">
      <c r="F228" s="4">
        <v>0</v>
      </c>
      <c r="G228" s="1">
        <f>AVERAGE(AG139,AG39,AG4,AG174)</f>
        <v>0.75</v>
      </c>
      <c r="H228" s="1">
        <f t="shared" ref="H228:L228" si="188">AVERAGE(AH139,AH39,AH4,AH174)</f>
        <v>0.76736111111111105</v>
      </c>
      <c r="I228" s="1">
        <f t="shared" si="188"/>
        <v>0.74358974358974361</v>
      </c>
      <c r="J228" s="1">
        <f t="shared" si="188"/>
        <v>0.91666666666666663</v>
      </c>
      <c r="K228" s="1">
        <f t="shared" si="188"/>
        <v>0.94444444444444442</v>
      </c>
      <c r="L228" s="1">
        <f t="shared" si="188"/>
        <v>1</v>
      </c>
    </row>
    <row r="229" spans="5:12">
      <c r="F229" s="4">
        <v>0.1</v>
      </c>
      <c r="G229" s="1">
        <f>AVERAGE(AG140,AG40,AG5,AG175)</f>
        <v>0.75</v>
      </c>
      <c r="H229" s="1">
        <f t="shared" ref="H229:H238" si="189">AVERAGE(AH140,AH40,AH5,AH175)</f>
        <v>0.76736111111111105</v>
      </c>
      <c r="I229" s="1">
        <f t="shared" ref="I229:I238" si="190">AVERAGE(AI140,AI40,AI5,AI175)</f>
        <v>0.74358974358974361</v>
      </c>
      <c r="J229" s="1">
        <f t="shared" ref="J229:J238" si="191">AVERAGE(AJ140,AJ40,AJ5,AJ175)</f>
        <v>0.91666666666666663</v>
      </c>
      <c r="K229" s="1">
        <f t="shared" ref="K229:L238" si="192">AVERAGE(AK140,AK40,AK5,AK175)</f>
        <v>0.90277777777777779</v>
      </c>
      <c r="L229" s="1">
        <f t="shared" si="192"/>
        <v>0.95833333333333337</v>
      </c>
    </row>
    <row r="230" spans="5:12">
      <c r="F230" s="4">
        <v>0.2</v>
      </c>
      <c r="G230" s="1">
        <f>AVERAGE(AG141,AG41,AG6,AG176)</f>
        <v>0.65384615384615385</v>
      </c>
      <c r="H230" s="1">
        <f t="shared" si="189"/>
        <v>0.72569444444444442</v>
      </c>
      <c r="I230" s="1">
        <f t="shared" si="190"/>
        <v>0.63644688644688641</v>
      </c>
      <c r="J230" s="1">
        <f t="shared" si="191"/>
        <v>0.91666666666666663</v>
      </c>
      <c r="K230" s="1">
        <f t="shared" si="192"/>
        <v>0.86111111111111116</v>
      </c>
      <c r="L230" s="1">
        <f t="shared" si="192"/>
        <v>0.95833333333333337</v>
      </c>
    </row>
    <row r="231" spans="5:12">
      <c r="F231" s="4">
        <v>0.3</v>
      </c>
      <c r="G231" s="1">
        <f>AVERAGE(AG142,AG42,AG7,AG177)</f>
        <v>0.65384615384615385</v>
      </c>
      <c r="H231" s="1">
        <f t="shared" si="189"/>
        <v>0.72569444444444442</v>
      </c>
      <c r="I231" s="1">
        <f t="shared" si="190"/>
        <v>0.63644688644688641</v>
      </c>
      <c r="J231" s="1">
        <f t="shared" si="191"/>
        <v>0.8571428571428571</v>
      </c>
      <c r="K231" s="1">
        <f t="shared" si="192"/>
        <v>0.86111111111111116</v>
      </c>
      <c r="L231" s="1">
        <f t="shared" si="192"/>
        <v>0.95833333333333337</v>
      </c>
    </row>
    <row r="232" spans="5:12">
      <c r="F232" s="4">
        <v>0.4</v>
      </c>
      <c r="G232" s="1">
        <f>AVERAGE(AG143,AG43,AG8,AG178)</f>
        <v>0.59134615384615397</v>
      </c>
      <c r="H232" s="1">
        <f t="shared" si="189"/>
        <v>0.70486111111111105</v>
      </c>
      <c r="I232" s="1">
        <f t="shared" si="190"/>
        <v>0.53228021978021967</v>
      </c>
      <c r="J232" s="1">
        <f t="shared" si="191"/>
        <v>0.8125</v>
      </c>
      <c r="K232" s="1">
        <f t="shared" si="192"/>
        <v>0.84027777777777779</v>
      </c>
      <c r="L232" s="1">
        <f t="shared" si="192"/>
        <v>0.93333333333333335</v>
      </c>
    </row>
    <row r="233" spans="5:12">
      <c r="F233" s="4">
        <v>0.5</v>
      </c>
      <c r="G233" s="1">
        <f>AVERAGE(AG144,AG44,AG9,AG179)</f>
        <v>0.54967948717948723</v>
      </c>
      <c r="H233" s="1">
        <f t="shared" si="189"/>
        <v>0.65534812409812404</v>
      </c>
      <c r="I233" s="1">
        <f t="shared" si="190"/>
        <v>0.53228021978021967</v>
      </c>
      <c r="J233" s="1">
        <f t="shared" si="191"/>
        <v>0.68159340659340661</v>
      </c>
      <c r="K233" s="1">
        <f t="shared" si="192"/>
        <v>0.79076479076479078</v>
      </c>
      <c r="L233" s="1">
        <f t="shared" si="192"/>
        <v>0.80242673992673996</v>
      </c>
    </row>
    <row r="234" spans="5:12">
      <c r="F234" s="4">
        <v>0.6</v>
      </c>
      <c r="G234" s="1">
        <f>AVERAGE(AG145,AG45,AG10,AG180)</f>
        <v>0.52202380952380956</v>
      </c>
      <c r="H234" s="1">
        <f t="shared" si="189"/>
        <v>0.55638637033760863</v>
      </c>
      <c r="I234" s="1">
        <f t="shared" si="190"/>
        <v>0.48477564102564102</v>
      </c>
      <c r="J234" s="1">
        <f t="shared" si="191"/>
        <v>0.64212184873949585</v>
      </c>
      <c r="K234" s="1">
        <f t="shared" si="192"/>
        <v>0.670969703670942</v>
      </c>
      <c r="L234" s="1">
        <f t="shared" si="192"/>
        <v>0.74212184873949583</v>
      </c>
    </row>
    <row r="235" spans="5:12">
      <c r="F235" s="4">
        <v>0.7</v>
      </c>
      <c r="G235" s="1">
        <f>AVERAGE(AG146,AG46,AG11,AG181)</f>
        <v>0.4588393303348326</v>
      </c>
      <c r="H235" s="1">
        <f t="shared" si="189"/>
        <v>0.53905443756449944</v>
      </c>
      <c r="I235" s="1">
        <f t="shared" si="190"/>
        <v>0.47435897435897434</v>
      </c>
      <c r="J235" s="1">
        <f t="shared" si="191"/>
        <v>0.62133458646616535</v>
      </c>
      <c r="K235" s="1">
        <f t="shared" si="192"/>
        <v>0.65363777089783281</v>
      </c>
      <c r="L235" s="1">
        <f t="shared" si="192"/>
        <v>0.72133458646616533</v>
      </c>
    </row>
    <row r="236" spans="5:12">
      <c r="F236" s="4">
        <v>0.8</v>
      </c>
      <c r="G236" s="1">
        <f>AVERAGE(AG147,AG47,AG12,AG182)</f>
        <v>0.4588393303348326</v>
      </c>
      <c r="H236" s="1">
        <f t="shared" si="189"/>
        <v>0.48967775041050904</v>
      </c>
      <c r="I236" s="1">
        <f t="shared" si="190"/>
        <v>0.47088675213675213</v>
      </c>
      <c r="J236" s="1">
        <f t="shared" si="191"/>
        <v>0.6025558649246805</v>
      </c>
      <c r="K236" s="1">
        <f t="shared" si="192"/>
        <v>0.56676108374384238</v>
      </c>
      <c r="L236" s="1">
        <f t="shared" si="192"/>
        <v>0.66559934318555014</v>
      </c>
    </row>
    <row r="237" spans="5:12">
      <c r="F237" s="4">
        <v>0.9</v>
      </c>
      <c r="G237" s="1">
        <f>AVERAGE(AG148,AG48,AG13,AG183)</f>
        <v>0.4588393303348326</v>
      </c>
      <c r="H237" s="1">
        <f t="shared" si="189"/>
        <v>0.48572660098522169</v>
      </c>
      <c r="I237" s="1">
        <f t="shared" si="190"/>
        <v>0.44162087912087911</v>
      </c>
      <c r="J237" s="1">
        <f t="shared" si="191"/>
        <v>0.56927252185872879</v>
      </c>
      <c r="K237" s="1">
        <f t="shared" si="192"/>
        <v>0.56490923189199049</v>
      </c>
      <c r="L237" s="1">
        <f t="shared" si="192"/>
        <v>0.63408733667354356</v>
      </c>
    </row>
    <row r="238" spans="5:12">
      <c r="F238" s="4">
        <v>1</v>
      </c>
      <c r="G238" s="1">
        <f>AVERAGE(AG149,AG49,AG14,AG184)</f>
        <v>0.42163838715562851</v>
      </c>
      <c r="H238" s="1">
        <f t="shared" si="189"/>
        <v>0.47814039408867004</v>
      </c>
      <c r="I238" s="1">
        <f t="shared" si="190"/>
        <v>0.42632783882783881</v>
      </c>
      <c r="J238" s="1">
        <f t="shared" si="191"/>
        <v>0.55747126436781613</v>
      </c>
      <c r="K238" s="1">
        <f t="shared" si="192"/>
        <v>0.55084154351395731</v>
      </c>
      <c r="L238" s="1">
        <f t="shared" si="192"/>
        <v>0.61580459770114948</v>
      </c>
    </row>
    <row r="239" spans="5:12">
      <c r="E239" s="4"/>
    </row>
    <row r="240" spans="5:12">
      <c r="E240" s="4"/>
    </row>
    <row r="241" spans="5:12">
      <c r="E241" s="4"/>
    </row>
    <row r="242" spans="5:12" ht="15">
      <c r="E242" s="6" t="s">
        <v>13</v>
      </c>
      <c r="F242" s="9">
        <f>AVERAGE(K169,K69,K34,K204)</f>
        <v>0.45325621132067978</v>
      </c>
      <c r="G242" s="9">
        <f>AVERAGE(L169,L69,L34,L204)</f>
        <v>0.53099715904716338</v>
      </c>
      <c r="H242" s="9">
        <f t="shared" ref="H242:I242" si="193">AVERAGE(M169,M69,M34,M204)</f>
        <v>0.45438898653575638</v>
      </c>
      <c r="I242" s="9">
        <f t="shared" si="193"/>
        <v>0.66102882334832203</v>
      </c>
      <c r="J242" s="9">
        <f>AVERAGE(O169,O69,O34,O204)</f>
        <v>0.65038757975070727</v>
      </c>
      <c r="K242" s="9">
        <f>AVERAGE(P169,P69,P34,P204)</f>
        <v>0.74597593956989183</v>
      </c>
      <c r="L242"/>
    </row>
    <row r="243" spans="5:12">
      <c r="E243" s="4"/>
    </row>
    <row r="244" spans="5:12">
      <c r="E244" s="4"/>
    </row>
    <row r="245" spans="5:12">
      <c r="E245" s="4"/>
    </row>
    <row r="246" spans="5:12">
      <c r="E246" s="4"/>
    </row>
  </sheetData>
  <mergeCells count="32">
    <mergeCell ref="AG188:AL188"/>
    <mergeCell ref="Y2:AC2"/>
    <mergeCell ref="Y37:AC37"/>
    <mergeCell ref="HX171:IB171"/>
    <mergeCell ref="HX187:IB187"/>
    <mergeCell ref="AG53:AK53"/>
    <mergeCell ref="AG18:AK18"/>
    <mergeCell ref="HE171:HI171"/>
    <mergeCell ref="HK171:HO171"/>
    <mergeCell ref="HQ171:HU171"/>
    <mergeCell ref="AG2:AK2"/>
    <mergeCell ref="K2:P2"/>
    <mergeCell ref="R2:W2"/>
    <mergeCell ref="AG37:AL37"/>
    <mergeCell ref="R37:W37"/>
    <mergeCell ref="AG172:AL172"/>
    <mergeCell ref="Y172:AD172"/>
    <mergeCell ref="R172:W172"/>
    <mergeCell ref="K172:P172"/>
    <mergeCell ref="R137:W137"/>
    <mergeCell ref="K137:P137"/>
    <mergeCell ref="AG153:AL153"/>
    <mergeCell ref="AG137:AL137"/>
    <mergeCell ref="Y137:AD137"/>
    <mergeCell ref="Y72:AD72"/>
    <mergeCell ref="AG72:AL72"/>
    <mergeCell ref="AG88:AL88"/>
    <mergeCell ref="F226:L226"/>
    <mergeCell ref="F210:L210"/>
    <mergeCell ref="K37:P37"/>
    <mergeCell ref="K72:P72"/>
    <mergeCell ref="R72:W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2023-12-13T23:50:20Z</dcterms:modified>
</cp:coreProperties>
</file>