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PRI\solr\"/>
    </mc:Choice>
  </mc:AlternateContent>
  <xr:revisionPtr revIDLastSave="0" documentId="13_ncr:1_{63C09115-FA96-4B8A-83FF-B86122CD623A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4" i="1" l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G193" i="1"/>
  <c r="H193" i="1"/>
  <c r="I193" i="1"/>
  <c r="F193" i="1"/>
  <c r="M172" i="1" l="1"/>
  <c r="I178" i="1"/>
  <c r="I179" i="1"/>
  <c r="I180" i="1"/>
  <c r="I181" i="1"/>
  <c r="I182" i="1"/>
  <c r="I183" i="1"/>
  <c r="I184" i="1"/>
  <c r="I185" i="1"/>
  <c r="I186" i="1"/>
  <c r="I187" i="1"/>
  <c r="I177" i="1"/>
  <c r="AC156" i="1"/>
  <c r="AC157" i="1"/>
  <c r="AC158" i="1"/>
  <c r="AC159" i="1"/>
  <c r="AC160" i="1"/>
  <c r="AC161" i="1"/>
  <c r="AC162" i="1"/>
  <c r="AC163" i="1"/>
  <c r="AC164" i="1"/>
  <c r="AC165" i="1"/>
  <c r="AC155" i="1"/>
  <c r="AC140" i="1"/>
  <c r="AC141" i="1"/>
  <c r="AC142" i="1"/>
  <c r="AC143" i="1"/>
  <c r="AC144" i="1"/>
  <c r="AC145" i="1"/>
  <c r="AC146" i="1"/>
  <c r="AC147" i="1"/>
  <c r="AC148" i="1"/>
  <c r="AC149" i="1"/>
  <c r="AC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39" i="1"/>
  <c r="M169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40" i="1"/>
  <c r="M139" i="1"/>
  <c r="AC91" i="1"/>
  <c r="AC92" i="1"/>
  <c r="AC93" i="1"/>
  <c r="AC94" i="1"/>
  <c r="AC95" i="1"/>
  <c r="AC96" i="1"/>
  <c r="AC97" i="1"/>
  <c r="AC98" i="1"/>
  <c r="AC99" i="1"/>
  <c r="AC100" i="1"/>
  <c r="AC90" i="1"/>
  <c r="AC75" i="1"/>
  <c r="AC76" i="1"/>
  <c r="AC77" i="1"/>
  <c r="AC78" i="1"/>
  <c r="AC79" i="1"/>
  <c r="AC80" i="1"/>
  <c r="AC81" i="1"/>
  <c r="AC82" i="1"/>
  <c r="AC83" i="1"/>
  <c r="AC84" i="1"/>
  <c r="AC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74" i="1"/>
  <c r="M13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5" i="1"/>
  <c r="M74" i="1"/>
  <c r="AC40" i="1"/>
  <c r="AC41" i="1"/>
  <c r="AC57" i="1" s="1"/>
  <c r="AC42" i="1"/>
  <c r="AC58" i="1" s="1"/>
  <c r="AC43" i="1"/>
  <c r="AC59" i="1" s="1"/>
  <c r="AC44" i="1"/>
  <c r="AC45" i="1"/>
  <c r="AC61" i="1" s="1"/>
  <c r="AC46" i="1"/>
  <c r="AC62" i="1" s="1"/>
  <c r="AC47" i="1"/>
  <c r="AC63" i="1" s="1"/>
  <c r="AC48" i="1"/>
  <c r="AC49" i="1"/>
  <c r="AC65" i="1" s="1"/>
  <c r="AC39" i="1"/>
  <c r="AC56" i="1"/>
  <c r="AC60" i="1"/>
  <c r="AC64" i="1"/>
  <c r="AC55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39" i="1"/>
  <c r="M6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0" i="1"/>
  <c r="M39" i="1"/>
  <c r="M34" i="1"/>
  <c r="M6" i="1"/>
  <c r="M7" i="1"/>
  <c r="AC4" i="1" s="1"/>
  <c r="AC20" i="1" s="1"/>
  <c r="M8" i="1"/>
  <c r="M9" i="1"/>
  <c r="AC7" i="1" s="1"/>
  <c r="AC23" i="1" s="1"/>
  <c r="M10" i="1"/>
  <c r="M11" i="1"/>
  <c r="M12" i="1"/>
  <c r="AC8" i="1" s="1"/>
  <c r="AC24" i="1" s="1"/>
  <c r="M13" i="1"/>
  <c r="M14" i="1"/>
  <c r="M15" i="1"/>
  <c r="M16" i="1"/>
  <c r="M17" i="1"/>
  <c r="AC9" i="1" s="1"/>
  <c r="AC25" i="1" s="1"/>
  <c r="M18" i="1"/>
  <c r="M19" i="1"/>
  <c r="M20" i="1"/>
  <c r="M21" i="1"/>
  <c r="M22" i="1"/>
  <c r="M23" i="1"/>
  <c r="AC11" i="1" s="1"/>
  <c r="AC27" i="1" s="1"/>
  <c r="M24" i="1"/>
  <c r="M25" i="1"/>
  <c r="M26" i="1"/>
  <c r="M27" i="1"/>
  <c r="M28" i="1"/>
  <c r="AC12" i="1" s="1"/>
  <c r="AC28" i="1" s="1"/>
  <c r="M29" i="1"/>
  <c r="M30" i="1"/>
  <c r="M31" i="1"/>
  <c r="M32" i="1"/>
  <c r="M33" i="1"/>
  <c r="AC13" i="1" s="1"/>
  <c r="AC29" i="1" s="1"/>
  <c r="M5" i="1"/>
  <c r="M4" i="1"/>
  <c r="AC6" i="1"/>
  <c r="AC22" i="1" s="1"/>
  <c r="AC10" i="1"/>
  <c r="AC26" i="1" s="1"/>
  <c r="AC14" i="1"/>
  <c r="AC30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L141" i="1"/>
  <c r="L142" i="1"/>
  <c r="L143" i="1"/>
  <c r="Q143" i="1" s="1"/>
  <c r="L144" i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40" i="1"/>
  <c r="Q140" i="1" s="1"/>
  <c r="L139" i="1"/>
  <c r="Q139" i="1" s="1"/>
  <c r="K140" i="1"/>
  <c r="P140" i="1" s="1"/>
  <c r="K139" i="1"/>
  <c r="P139" i="1" s="1"/>
  <c r="L76" i="1"/>
  <c r="L77" i="1"/>
  <c r="L78" i="1"/>
  <c r="L79" i="1"/>
  <c r="Q79" i="1" s="1"/>
  <c r="L80" i="1"/>
  <c r="Q80" i="1" s="1"/>
  <c r="L81" i="1"/>
  <c r="Q81" i="1" s="1"/>
  <c r="L82" i="1"/>
  <c r="L83" i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L93" i="1"/>
  <c r="L94" i="1"/>
  <c r="L95" i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L109" i="1"/>
  <c r="L110" i="1"/>
  <c r="Q110" i="1" s="1"/>
  <c r="L111" i="1"/>
  <c r="Q111" i="1" s="1"/>
  <c r="L112" i="1"/>
  <c r="Q112" i="1" s="1"/>
  <c r="L113" i="1"/>
  <c r="Q113" i="1" s="1"/>
  <c r="L114" i="1"/>
  <c r="L115" i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75" i="1"/>
  <c r="Q75" i="1" s="1"/>
  <c r="L74" i="1"/>
  <c r="K75" i="1"/>
  <c r="P75" i="1" s="1"/>
  <c r="K74" i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L60" i="1"/>
  <c r="L61" i="1"/>
  <c r="Q61" i="1" s="1"/>
  <c r="L62" i="1"/>
  <c r="Q62" i="1" s="1"/>
  <c r="L63" i="1"/>
  <c r="Q63" i="1" s="1"/>
  <c r="L64" i="1"/>
  <c r="Q64" i="1" s="1"/>
  <c r="L65" i="1"/>
  <c r="L66" i="1"/>
  <c r="Q66" i="1" s="1"/>
  <c r="L67" i="1"/>
  <c r="Q67" i="1" s="1"/>
  <c r="L68" i="1"/>
  <c r="Q68" i="1" s="1"/>
  <c r="L40" i="1"/>
  <c r="Q40" i="1" s="1"/>
  <c r="L39" i="1"/>
  <c r="K39" i="1"/>
  <c r="P39" i="1" s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Q141" i="1"/>
  <c r="Q142" i="1"/>
  <c r="Q144" i="1"/>
  <c r="Q157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74" i="1"/>
  <c r="Q76" i="1"/>
  <c r="Q77" i="1"/>
  <c r="Q78" i="1"/>
  <c r="Q82" i="1"/>
  <c r="Q83" i="1"/>
  <c r="Q92" i="1"/>
  <c r="Q93" i="1"/>
  <c r="Q94" i="1"/>
  <c r="Q95" i="1"/>
  <c r="Q108" i="1"/>
  <c r="Q109" i="1"/>
  <c r="Q114" i="1"/>
  <c r="Q115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39" i="1"/>
  <c r="Q59" i="1"/>
  <c r="Q60" i="1"/>
  <c r="Q65" i="1"/>
  <c r="J39" i="1"/>
  <c r="O39" i="1" s="1"/>
  <c r="T39" i="1"/>
  <c r="U39" i="1"/>
  <c r="J40" i="1"/>
  <c r="K40" i="1"/>
  <c r="P40" i="1" s="1"/>
  <c r="O40" i="1"/>
  <c r="T40" i="1"/>
  <c r="U40" i="1"/>
  <c r="J41" i="1"/>
  <c r="K41" i="1"/>
  <c r="P41" i="1" s="1"/>
  <c r="O41" i="1"/>
  <c r="T41" i="1"/>
  <c r="U41" i="1"/>
  <c r="J42" i="1"/>
  <c r="O42" i="1" s="1"/>
  <c r="K42" i="1"/>
  <c r="P42" i="1" s="1"/>
  <c r="T42" i="1"/>
  <c r="U42" i="1"/>
  <c r="J43" i="1"/>
  <c r="O43" i="1" s="1"/>
  <c r="K43" i="1"/>
  <c r="P43" i="1" s="1"/>
  <c r="T43" i="1"/>
  <c r="U43" i="1"/>
  <c r="J44" i="1"/>
  <c r="O44" i="1" s="1"/>
  <c r="K44" i="1"/>
  <c r="P44" i="1" s="1"/>
  <c r="T44" i="1"/>
  <c r="U44" i="1"/>
  <c r="J45" i="1"/>
  <c r="O45" i="1" s="1"/>
  <c r="K45" i="1"/>
  <c r="P45" i="1" s="1"/>
  <c r="T45" i="1"/>
  <c r="U45" i="1"/>
  <c r="J46" i="1"/>
  <c r="O46" i="1" s="1"/>
  <c r="K46" i="1"/>
  <c r="P46" i="1" s="1"/>
  <c r="T46" i="1"/>
  <c r="U46" i="1"/>
  <c r="J47" i="1"/>
  <c r="O47" i="1" s="1"/>
  <c r="K47" i="1"/>
  <c r="P47" i="1"/>
  <c r="T47" i="1"/>
  <c r="U47" i="1"/>
  <c r="J48" i="1"/>
  <c r="O48" i="1" s="1"/>
  <c r="K48" i="1"/>
  <c r="P48" i="1" s="1"/>
  <c r="T48" i="1"/>
  <c r="U48" i="1"/>
  <c r="J49" i="1"/>
  <c r="K49" i="1"/>
  <c r="P49" i="1" s="1"/>
  <c r="O49" i="1"/>
  <c r="T49" i="1"/>
  <c r="U49" i="1"/>
  <c r="J50" i="1"/>
  <c r="O50" i="1" s="1"/>
  <c r="K50" i="1"/>
  <c r="P50" i="1" s="1"/>
  <c r="T50" i="1"/>
  <c r="U50" i="1"/>
  <c r="J51" i="1"/>
  <c r="O51" i="1" s="1"/>
  <c r="K51" i="1"/>
  <c r="P51" i="1" s="1"/>
  <c r="T51" i="1"/>
  <c r="U51" i="1"/>
  <c r="J52" i="1"/>
  <c r="K52" i="1"/>
  <c r="P52" i="1" s="1"/>
  <c r="O52" i="1"/>
  <c r="T52" i="1"/>
  <c r="U52" i="1"/>
  <c r="J53" i="1"/>
  <c r="O53" i="1" s="1"/>
  <c r="K53" i="1"/>
  <c r="P53" i="1" s="1"/>
  <c r="T53" i="1"/>
  <c r="U53" i="1"/>
  <c r="J54" i="1"/>
  <c r="O54" i="1" s="1"/>
  <c r="K54" i="1"/>
  <c r="P54" i="1" s="1"/>
  <c r="T54" i="1"/>
  <c r="U54" i="1"/>
  <c r="J55" i="1"/>
  <c r="O55" i="1" s="1"/>
  <c r="K55" i="1"/>
  <c r="P55" i="1" s="1"/>
  <c r="T55" i="1"/>
  <c r="U55" i="1"/>
  <c r="J56" i="1"/>
  <c r="O56" i="1" s="1"/>
  <c r="K56" i="1"/>
  <c r="P56" i="1" s="1"/>
  <c r="T56" i="1"/>
  <c r="U56" i="1"/>
  <c r="J57" i="1"/>
  <c r="O57" i="1" s="1"/>
  <c r="K57" i="1"/>
  <c r="P57" i="1" s="1"/>
  <c r="T57" i="1"/>
  <c r="U57" i="1"/>
  <c r="J58" i="1"/>
  <c r="O58" i="1" s="1"/>
  <c r="K58" i="1"/>
  <c r="P58" i="1" s="1"/>
  <c r="T58" i="1"/>
  <c r="U58" i="1"/>
  <c r="J59" i="1"/>
  <c r="O59" i="1" s="1"/>
  <c r="K59" i="1"/>
  <c r="P59" i="1" s="1"/>
  <c r="T59" i="1"/>
  <c r="U59" i="1"/>
  <c r="J60" i="1"/>
  <c r="O60" i="1" s="1"/>
  <c r="K60" i="1"/>
  <c r="P60" i="1" s="1"/>
  <c r="T60" i="1"/>
  <c r="U60" i="1"/>
  <c r="J61" i="1"/>
  <c r="O61" i="1" s="1"/>
  <c r="K61" i="1"/>
  <c r="P61" i="1"/>
  <c r="T61" i="1"/>
  <c r="U61" i="1"/>
  <c r="J62" i="1"/>
  <c r="O62" i="1" s="1"/>
  <c r="K62" i="1"/>
  <c r="P62" i="1" s="1"/>
  <c r="T62" i="1"/>
  <c r="U62" i="1"/>
  <c r="J63" i="1"/>
  <c r="O63" i="1" s="1"/>
  <c r="K63" i="1"/>
  <c r="P63" i="1" s="1"/>
  <c r="T63" i="1"/>
  <c r="U63" i="1"/>
  <c r="J64" i="1"/>
  <c r="O64" i="1" s="1"/>
  <c r="K64" i="1"/>
  <c r="P64" i="1" s="1"/>
  <c r="T64" i="1"/>
  <c r="U64" i="1"/>
  <c r="J65" i="1"/>
  <c r="O65" i="1" s="1"/>
  <c r="K65" i="1"/>
  <c r="P65" i="1" s="1"/>
  <c r="T65" i="1"/>
  <c r="U65" i="1"/>
  <c r="J66" i="1"/>
  <c r="O66" i="1" s="1"/>
  <c r="K66" i="1"/>
  <c r="P66" i="1" s="1"/>
  <c r="T66" i="1"/>
  <c r="U66" i="1"/>
  <c r="J67" i="1"/>
  <c r="O67" i="1" s="1"/>
  <c r="K67" i="1"/>
  <c r="P67" i="1" s="1"/>
  <c r="T67" i="1"/>
  <c r="U67" i="1"/>
  <c r="J68" i="1"/>
  <c r="O68" i="1" s="1"/>
  <c r="K68" i="1"/>
  <c r="P68" i="1" s="1"/>
  <c r="T68" i="1"/>
  <c r="U6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5" i="1"/>
  <c r="Q5" i="1" s="1"/>
  <c r="K5" i="1"/>
  <c r="P5" i="1" s="1"/>
  <c r="L4" i="1"/>
  <c r="Q4" i="1" s="1"/>
  <c r="J20" i="1"/>
  <c r="O20" i="1" s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U74" i="1"/>
  <c r="T74" i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J130" i="1"/>
  <c r="O130" i="1" s="1"/>
  <c r="J131" i="1"/>
  <c r="O131" i="1" s="1"/>
  <c r="J132" i="1"/>
  <c r="O132" i="1" s="1"/>
  <c r="J133" i="1"/>
  <c r="O133" i="1" s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9" i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J141" i="1"/>
  <c r="O141" i="1" s="1"/>
  <c r="J142" i="1"/>
  <c r="O142" i="1" s="1"/>
  <c r="J143" i="1"/>
  <c r="O143" i="1" s="1"/>
  <c r="J144" i="1"/>
  <c r="O144" i="1" s="1"/>
  <c r="J145" i="1"/>
  <c r="O145" i="1" s="1"/>
  <c r="J146" i="1"/>
  <c r="O146" i="1" s="1"/>
  <c r="J147" i="1"/>
  <c r="O147" i="1" s="1"/>
  <c r="J148" i="1"/>
  <c r="O148" i="1" s="1"/>
  <c r="J149" i="1"/>
  <c r="O149" i="1" s="1"/>
  <c r="J150" i="1"/>
  <c r="O150" i="1" s="1"/>
  <c r="J151" i="1"/>
  <c r="O151" i="1" s="1"/>
  <c r="J152" i="1"/>
  <c r="O152" i="1" s="1"/>
  <c r="J153" i="1"/>
  <c r="O153" i="1" s="1"/>
  <c r="J154" i="1"/>
  <c r="O154" i="1" s="1"/>
  <c r="J155" i="1"/>
  <c r="O155" i="1" s="1"/>
  <c r="J156" i="1"/>
  <c r="O156" i="1" s="1"/>
  <c r="J157" i="1"/>
  <c r="O157" i="1" s="1"/>
  <c r="J158" i="1"/>
  <c r="O158" i="1" s="1"/>
  <c r="J159" i="1"/>
  <c r="O159" i="1" s="1"/>
  <c r="J160" i="1"/>
  <c r="O160" i="1" s="1"/>
  <c r="J161" i="1"/>
  <c r="O161" i="1" s="1"/>
  <c r="J162" i="1"/>
  <c r="O162" i="1" s="1"/>
  <c r="J163" i="1"/>
  <c r="O163" i="1" s="1"/>
  <c r="J164" i="1"/>
  <c r="O164" i="1" s="1"/>
  <c r="J165" i="1"/>
  <c r="O165" i="1" s="1"/>
  <c r="J166" i="1"/>
  <c r="O166" i="1" s="1"/>
  <c r="J167" i="1"/>
  <c r="O167" i="1" s="1"/>
  <c r="J168" i="1"/>
  <c r="O168" i="1" s="1"/>
  <c r="J140" i="1"/>
  <c r="O140" i="1" s="1"/>
  <c r="J139" i="1"/>
  <c r="O139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75" i="1"/>
  <c r="O75" i="1" s="1"/>
  <c r="J74" i="1"/>
  <c r="O7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4" i="1"/>
  <c r="P4" i="1" s="1"/>
  <c r="J5" i="1"/>
  <c r="O5" i="1" s="1"/>
  <c r="J8" i="1"/>
  <c r="O8" i="1" s="1"/>
  <c r="J7" i="1"/>
  <c r="O7" i="1" s="1"/>
  <c r="J6" i="1"/>
  <c r="O6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4" i="1"/>
  <c r="O4" i="1" s="1"/>
  <c r="AC5" i="1" l="1"/>
  <c r="AC21" i="1" s="1"/>
  <c r="L169" i="1"/>
  <c r="L134" i="1"/>
  <c r="L69" i="1"/>
  <c r="AA46" i="1"/>
  <c r="AA62" i="1" s="1"/>
  <c r="AB11" i="1"/>
  <c r="AB27" i="1" s="1"/>
  <c r="AB4" i="1"/>
  <c r="AB20" i="1" s="1"/>
  <c r="AB13" i="1"/>
  <c r="AB29" i="1" s="1"/>
  <c r="L34" i="1"/>
  <c r="AB10" i="1"/>
  <c r="AB26" i="1" s="1"/>
  <c r="AB12" i="1"/>
  <c r="AB28" i="1" s="1"/>
  <c r="AB9" i="1"/>
  <c r="AB25" i="1" s="1"/>
  <c r="AB146" i="1"/>
  <c r="AB162" i="1" s="1"/>
  <c r="Q74" i="1"/>
  <c r="AA39" i="1"/>
  <c r="AA55" i="1" s="1"/>
  <c r="AA48" i="1"/>
  <c r="AA64" i="1" s="1"/>
  <c r="AA42" i="1"/>
  <c r="AA58" i="1" s="1"/>
  <c r="Q39" i="1"/>
  <c r="AB49" i="1"/>
  <c r="AB65" i="1" s="1"/>
  <c r="AA44" i="1"/>
  <c r="AA60" i="1" s="1"/>
  <c r="AB39" i="1"/>
  <c r="AB55" i="1" s="1"/>
  <c r="Z39" i="1"/>
  <c r="Z55" i="1" s="1"/>
  <c r="AB8" i="1"/>
  <c r="AB24" i="1" s="1"/>
  <c r="AB7" i="1"/>
  <c r="AB23" i="1" s="1"/>
  <c r="AB6" i="1"/>
  <c r="AB22" i="1" s="1"/>
  <c r="AB5" i="1"/>
  <c r="AB21" i="1" s="1"/>
  <c r="AB14" i="1"/>
  <c r="AB30" i="1" s="1"/>
  <c r="K34" i="1"/>
  <c r="AB145" i="1"/>
  <c r="AB161" i="1" s="1"/>
  <c r="AB143" i="1"/>
  <c r="AB159" i="1" s="1"/>
  <c r="AB142" i="1"/>
  <c r="AB158" i="1" s="1"/>
  <c r="AB141" i="1"/>
  <c r="AB157" i="1" s="1"/>
  <c r="AB140" i="1"/>
  <c r="AB156" i="1" s="1"/>
  <c r="AB144" i="1"/>
  <c r="AB160" i="1" s="1"/>
  <c r="AB139" i="1"/>
  <c r="AB155" i="1" s="1"/>
  <c r="AB149" i="1"/>
  <c r="AB165" i="1" s="1"/>
  <c r="AB148" i="1"/>
  <c r="AB164" i="1" s="1"/>
  <c r="AB147" i="1"/>
  <c r="AB163" i="1" s="1"/>
  <c r="AB78" i="1"/>
  <c r="AB94" i="1" s="1"/>
  <c r="AB77" i="1"/>
  <c r="AB93" i="1" s="1"/>
  <c r="AB76" i="1"/>
  <c r="AB92" i="1" s="1"/>
  <c r="AB75" i="1"/>
  <c r="AB91" i="1" s="1"/>
  <c r="AB74" i="1"/>
  <c r="AB90" i="1" s="1"/>
  <c r="AB84" i="1"/>
  <c r="AB100" i="1" s="1"/>
  <c r="AB83" i="1"/>
  <c r="AB99" i="1" s="1"/>
  <c r="AB82" i="1"/>
  <c r="AB98" i="1" s="1"/>
  <c r="AB81" i="1"/>
  <c r="AB97" i="1" s="1"/>
  <c r="AB80" i="1"/>
  <c r="AB96" i="1" s="1"/>
  <c r="AB79" i="1"/>
  <c r="AB95" i="1" s="1"/>
  <c r="AB48" i="1"/>
  <c r="AB47" i="1"/>
  <c r="AB46" i="1"/>
  <c r="AB45" i="1"/>
  <c r="AB44" i="1"/>
  <c r="AB43" i="1"/>
  <c r="AB42" i="1"/>
  <c r="AB41" i="1"/>
  <c r="AB40" i="1"/>
  <c r="AA40" i="1"/>
  <c r="AA56" i="1" s="1"/>
  <c r="Z48" i="1"/>
  <c r="Z64" i="1" s="1"/>
  <c r="Z46" i="1"/>
  <c r="Z62" i="1" s="1"/>
  <c r="Z44" i="1"/>
  <c r="Z60" i="1" s="1"/>
  <c r="Z42" i="1"/>
  <c r="Z58" i="1" s="1"/>
  <c r="Z40" i="1"/>
  <c r="Z56" i="1" s="1"/>
  <c r="AA49" i="1"/>
  <c r="AA65" i="1" s="1"/>
  <c r="AA47" i="1"/>
  <c r="AA63" i="1" s="1"/>
  <c r="AA45" i="1"/>
  <c r="AA61" i="1" s="1"/>
  <c r="AA43" i="1"/>
  <c r="AA59" i="1" s="1"/>
  <c r="AA41" i="1"/>
  <c r="AA57" i="1" s="1"/>
  <c r="Z49" i="1"/>
  <c r="Z65" i="1" s="1"/>
  <c r="Z47" i="1"/>
  <c r="Z63" i="1" s="1"/>
  <c r="Z45" i="1"/>
  <c r="Z61" i="1" s="1"/>
  <c r="Z43" i="1"/>
  <c r="Z59" i="1" s="1"/>
  <c r="Z41" i="1"/>
  <c r="Z57" i="1" s="1"/>
  <c r="AA78" i="1"/>
  <c r="AA94" i="1" s="1"/>
  <c r="Z83" i="1"/>
  <c r="Z99" i="1" s="1"/>
  <c r="J134" i="1"/>
  <c r="K134" i="1"/>
  <c r="AA82" i="1"/>
  <c r="AA98" i="1" s="1"/>
  <c r="AA81" i="1"/>
  <c r="AA97" i="1" s="1"/>
  <c r="AA84" i="1"/>
  <c r="AA100" i="1" s="1"/>
  <c r="AA74" i="1"/>
  <c r="AA90" i="1" s="1"/>
  <c r="Z75" i="1"/>
  <c r="Z91" i="1" s="1"/>
  <c r="Z84" i="1"/>
  <c r="Z100" i="1" s="1"/>
  <c r="Z76" i="1"/>
  <c r="Z92" i="1" s="1"/>
  <c r="Z81" i="1"/>
  <c r="Z97" i="1" s="1"/>
  <c r="Z77" i="1"/>
  <c r="Z93" i="1" s="1"/>
  <c r="Z74" i="1"/>
  <c r="Z90" i="1" s="1"/>
  <c r="Z78" i="1"/>
  <c r="Z94" i="1" s="1"/>
  <c r="Z82" i="1"/>
  <c r="Z98" i="1" s="1"/>
  <c r="AA83" i="1"/>
  <c r="AA99" i="1" s="1"/>
  <c r="AA77" i="1"/>
  <c r="AA93" i="1" s="1"/>
  <c r="AA75" i="1"/>
  <c r="AA91" i="1" s="1"/>
  <c r="Z80" i="1"/>
  <c r="Z96" i="1" s="1"/>
  <c r="Z79" i="1"/>
  <c r="Z95" i="1" s="1"/>
  <c r="AA80" i="1"/>
  <c r="AA96" i="1" s="1"/>
  <c r="AA76" i="1"/>
  <c r="AA92" i="1" s="1"/>
  <c r="AA79" i="1"/>
  <c r="AA95" i="1" s="1"/>
  <c r="K69" i="1"/>
  <c r="J69" i="1"/>
  <c r="P74" i="1"/>
  <c r="J169" i="1"/>
  <c r="K169" i="1"/>
  <c r="J34" i="1"/>
  <c r="Z140" i="1"/>
  <c r="Z139" i="1"/>
  <c r="Z149" i="1"/>
  <c r="Z148" i="1"/>
  <c r="Z147" i="1"/>
  <c r="Z146" i="1"/>
  <c r="Z145" i="1"/>
  <c r="Z144" i="1"/>
  <c r="Z143" i="1"/>
  <c r="Z142" i="1"/>
  <c r="Z141" i="1"/>
  <c r="Z4" i="1"/>
  <c r="Z20" i="1" s="1"/>
  <c r="Z12" i="1"/>
  <c r="Z28" i="1" s="1"/>
  <c r="AA139" i="1"/>
  <c r="AA149" i="1"/>
  <c r="AA148" i="1"/>
  <c r="AA147" i="1"/>
  <c r="AA146" i="1"/>
  <c r="AA145" i="1"/>
  <c r="AA144" i="1"/>
  <c r="AA143" i="1"/>
  <c r="AA142" i="1"/>
  <c r="AA141" i="1"/>
  <c r="AA140" i="1"/>
  <c r="AA11" i="1"/>
  <c r="AA6" i="1"/>
  <c r="AA14" i="1"/>
  <c r="Z11" i="1"/>
  <c r="Z27" i="1" s="1"/>
  <c r="AA5" i="1"/>
  <c r="Z10" i="1"/>
  <c r="Z26" i="1" s="1"/>
  <c r="AA4" i="1"/>
  <c r="Z9" i="1"/>
  <c r="Z25" i="1" s="1"/>
  <c r="Z8" i="1"/>
  <c r="Z24" i="1" s="1"/>
  <c r="Z7" i="1"/>
  <c r="Z23" i="1" s="1"/>
  <c r="AA10" i="1"/>
  <c r="Z6" i="1"/>
  <c r="Z22" i="1" s="1"/>
  <c r="Z5" i="1"/>
  <c r="Z21" i="1" s="1"/>
  <c r="AA13" i="1"/>
  <c r="AA12" i="1"/>
  <c r="AA9" i="1"/>
  <c r="Z14" i="1"/>
  <c r="Z30" i="1" s="1"/>
  <c r="AA8" i="1"/>
  <c r="Z13" i="1"/>
  <c r="Z29" i="1" s="1"/>
  <c r="AA7" i="1"/>
  <c r="L172" i="1" l="1"/>
  <c r="H187" i="1"/>
  <c r="H177" i="1"/>
  <c r="H180" i="1"/>
  <c r="AB58" i="1"/>
  <c r="H181" i="1"/>
  <c r="AB59" i="1"/>
  <c r="AB61" i="1"/>
  <c r="H183" i="1"/>
  <c r="H182" i="1"/>
  <c r="AB60" i="1"/>
  <c r="H178" i="1"/>
  <c r="AB56" i="1"/>
  <c r="AB63" i="1"/>
  <c r="H185" i="1"/>
  <c r="AB64" i="1"/>
  <c r="H186" i="1"/>
  <c r="H179" i="1"/>
  <c r="AB57" i="1"/>
  <c r="AB62" i="1"/>
  <c r="H184" i="1"/>
  <c r="J172" i="1"/>
  <c r="K172" i="1"/>
  <c r="AA157" i="1"/>
  <c r="G187" i="1"/>
  <c r="AA30" i="1"/>
  <c r="F178" i="1"/>
  <c r="Z156" i="1"/>
  <c r="AA24" i="1"/>
  <c r="G181" i="1"/>
  <c r="G179" i="1"/>
  <c r="AA22" i="1"/>
  <c r="AA159" i="1"/>
  <c r="AA25" i="1"/>
  <c r="G182" i="1"/>
  <c r="AA161" i="1"/>
  <c r="F184" i="1"/>
  <c r="Z162" i="1"/>
  <c r="AA28" i="1"/>
  <c r="G185" i="1"/>
  <c r="G177" i="1"/>
  <c r="AA20" i="1"/>
  <c r="AA162" i="1"/>
  <c r="F185" i="1"/>
  <c r="Z163" i="1"/>
  <c r="G186" i="1"/>
  <c r="AA29" i="1"/>
  <c r="F186" i="1"/>
  <c r="Z164" i="1"/>
  <c r="F187" i="1"/>
  <c r="Z165" i="1"/>
  <c r="G178" i="1"/>
  <c r="AA21" i="1"/>
  <c r="G180" i="1"/>
  <c r="AA23" i="1"/>
  <c r="AA165" i="1"/>
  <c r="AA163" i="1"/>
  <c r="AA156" i="1"/>
  <c r="F179" i="1"/>
  <c r="Z157" i="1"/>
  <c r="F177" i="1"/>
  <c r="Z155" i="1"/>
  <c r="F181" i="1"/>
  <c r="Z159" i="1"/>
  <c r="AA164" i="1"/>
  <c r="F180" i="1"/>
  <c r="Z158" i="1"/>
  <c r="AA26" i="1"/>
  <c r="G183" i="1"/>
  <c r="AA158" i="1"/>
  <c r="AA155" i="1"/>
  <c r="F182" i="1"/>
  <c r="Z160" i="1"/>
  <c r="G184" i="1"/>
  <c r="AA27" i="1"/>
  <c r="AA160" i="1"/>
  <c r="F183" i="1"/>
  <c r="Z161" i="1"/>
</calcChain>
</file>

<file path=xl/sharedStrings.xml><?xml version="1.0" encoding="utf-8"?>
<sst xmlns="http://schemas.openxmlformats.org/spreadsheetml/2006/main" count="154" uniqueCount="21">
  <si>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</si>
  <si>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</si>
  <si>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</si>
  <si>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</si>
  <si>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</si>
  <si>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</si>
  <si>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</si>
  <si>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</si>
  <si>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</si>
  <si>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</si>
  <si>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</si>
  <si>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</si>
  <si>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</si>
  <si>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</si>
  <si>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</si>
  <si>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</si>
  <si>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</si>
  <si>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</si>
  <si>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V1 - M2 BEST | V2 - NEW SCHEMA (SEMANTIC SEARCH) | V3 - NEW SCHEMA BOOSTING | V4 - SEMANTIC SEARCH WITH RELATED NEWS</t>
  </si>
  <si>
    <t>V4</t>
  </si>
  <si>
    <t>WITHOUT THIRD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</si>
</sst>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Sheet1!$Z$139:$Z$149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0.7</c:v>
                </c:pt>
                <c:pt idx="5">
                  <c:v>0.61904761904761907</c:v>
                </c:pt>
                <c:pt idx="6">
                  <c:v>0.61904761904761907</c:v>
                </c:pt>
                <c:pt idx="7">
                  <c:v>0.61904761904761907</c:v>
                </c:pt>
                <c:pt idx="8">
                  <c:v>0.61904761904761907</c:v>
                </c:pt>
                <c:pt idx="9">
                  <c:v>0.60869565217391308</c:v>
                </c:pt>
                <c:pt idx="10">
                  <c:v>0.57692307692307687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Sheet1!$AA$139:$AA$149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Sheet1!$AB$139:$AB$149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0.56521739130434778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Sheet1!$AC$139:$AC$149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Sheet1!$Z$155:$Z$165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0.44117647058823528</c:v>
                </c:pt>
                <c:pt idx="4">
                  <c:v>0.50909090909090904</c:v>
                </c:pt>
                <c:pt idx="5">
                  <c:v>0.55319148936170215</c:v>
                </c:pt>
                <c:pt idx="6">
                  <c:v>0.609375</c:v>
                </c:pt>
                <c:pt idx="7">
                  <c:v>0.65703971119133575</c:v>
                </c:pt>
                <c:pt idx="8">
                  <c:v>0.69798657718120805</c:v>
                </c:pt>
                <c:pt idx="9">
                  <c:v>0.72622478386167155</c:v>
                </c:pt>
                <c:pt idx="10">
                  <c:v>0.73170731707317072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Sheet1!$AA$155:$AA$165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Sheet1!$AB$155:$AB$165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0.68292682926829262</c:v>
                </c:pt>
                <c:pt idx="8">
                  <c:v>0.72727272727272718</c:v>
                </c:pt>
                <c:pt idx="9">
                  <c:v>0.6943620178041543</c:v>
                </c:pt>
                <c:pt idx="10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Sheet1!$AC$155:$AC$165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Sheet1!$F$177:$F$187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0.875</c:v>
                </c:pt>
                <c:pt idx="4">
                  <c:v>0.77916666666666679</c:v>
                </c:pt>
                <c:pt idx="5">
                  <c:v>0.71726190476190477</c:v>
                </c:pt>
                <c:pt idx="6">
                  <c:v>0.69642857142857151</c:v>
                </c:pt>
                <c:pt idx="7">
                  <c:v>0.6241718426501035</c:v>
                </c:pt>
                <c:pt idx="8">
                  <c:v>0.61623533471359559</c:v>
                </c:pt>
                <c:pt idx="9">
                  <c:v>0.60927382053654022</c:v>
                </c:pt>
                <c:pt idx="10">
                  <c:v>0.53596357346357348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Sheet1!$G$177:$G$187</c:f>
              <c:numCache>
                <c:formatCode>General</c:formatCode>
                <c:ptCount val="11"/>
                <c:pt idx="0">
                  <c:v>0.7319444444444444</c:v>
                </c:pt>
                <c:pt idx="1">
                  <c:v>0.7319444444444444</c:v>
                </c:pt>
                <c:pt idx="2">
                  <c:v>0.69027777777777777</c:v>
                </c:pt>
                <c:pt idx="3">
                  <c:v>0.69027777777777777</c:v>
                </c:pt>
                <c:pt idx="4">
                  <c:v>0.6694444444444444</c:v>
                </c:pt>
                <c:pt idx="5">
                  <c:v>0.61993145743145739</c:v>
                </c:pt>
                <c:pt idx="6">
                  <c:v>0.52096970367094197</c:v>
                </c:pt>
                <c:pt idx="7">
                  <c:v>0.50363777089783279</c:v>
                </c:pt>
                <c:pt idx="8">
                  <c:v>0.45426108374384233</c:v>
                </c:pt>
                <c:pt idx="9">
                  <c:v>0.44592775041050903</c:v>
                </c:pt>
                <c:pt idx="10">
                  <c:v>0.43834154351395732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Sheet1!$H$177:$H$187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0.875</c:v>
                </c:pt>
                <c:pt idx="3">
                  <c:v>0.875</c:v>
                </c:pt>
                <c:pt idx="4">
                  <c:v>0.77083333333333337</c:v>
                </c:pt>
                <c:pt idx="5">
                  <c:v>0.72916666666666663</c:v>
                </c:pt>
                <c:pt idx="6">
                  <c:v>0.66529304029304026</c:v>
                </c:pt>
                <c:pt idx="7">
                  <c:v>0.64877518315018312</c:v>
                </c:pt>
                <c:pt idx="8">
                  <c:v>0.63910256410256405</c:v>
                </c:pt>
                <c:pt idx="9">
                  <c:v>0.5850611672478</c:v>
                </c:pt>
                <c:pt idx="10">
                  <c:v>0.53880952380952385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Sheet1!$I$177:$I$187</c:f>
              <c:numCache>
                <c:formatCode>General</c:formatCode>
                <c:ptCount val="11"/>
                <c:pt idx="0">
                  <c:v>0.8214285714285714</c:v>
                </c:pt>
                <c:pt idx="1">
                  <c:v>0.8214285714285714</c:v>
                </c:pt>
                <c:pt idx="2">
                  <c:v>0.8214285714285714</c:v>
                </c:pt>
                <c:pt idx="3">
                  <c:v>0.8214285714285714</c:v>
                </c:pt>
                <c:pt idx="4">
                  <c:v>0.79642857142857137</c:v>
                </c:pt>
                <c:pt idx="5">
                  <c:v>0.66552197802197799</c:v>
                </c:pt>
                <c:pt idx="6">
                  <c:v>0.6194366635543106</c:v>
                </c:pt>
                <c:pt idx="7">
                  <c:v>0.59633458646616533</c:v>
                </c:pt>
                <c:pt idx="8">
                  <c:v>0.57809934318555012</c:v>
                </c:pt>
                <c:pt idx="9">
                  <c:v>0.54843918852539542</c:v>
                </c:pt>
                <c:pt idx="10">
                  <c:v>0.51997126436781604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Sheet1!$F$193:$F$203</c:f>
              <c:numCache>
                <c:formatCode>General</c:formatCode>
                <c:ptCount val="11"/>
                <c:pt idx="0">
                  <c:v>0.88888888888888884</c:v>
                </c:pt>
                <c:pt idx="1">
                  <c:v>0.88888888888888884</c:v>
                </c:pt>
                <c:pt idx="2">
                  <c:v>0.88888888888888884</c:v>
                </c:pt>
                <c:pt idx="3">
                  <c:v>0.83333333333333337</c:v>
                </c:pt>
                <c:pt idx="4">
                  <c:v>0.7055555555555556</c:v>
                </c:pt>
                <c:pt idx="5">
                  <c:v>0.62301587301587302</c:v>
                </c:pt>
                <c:pt idx="6">
                  <c:v>0.59523809523809534</c:v>
                </c:pt>
                <c:pt idx="7">
                  <c:v>0.51794340924775706</c:v>
                </c:pt>
                <c:pt idx="8">
                  <c:v>0.51794340924775706</c:v>
                </c:pt>
                <c:pt idx="9">
                  <c:v>0.51449275362318836</c:v>
                </c:pt>
                <c:pt idx="10">
                  <c:v>0.45906254239587568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Sheet1!$G$193:$G$203</c:f>
              <c:numCache>
                <c:formatCode>General</c:formatCode>
                <c:ptCount val="11"/>
                <c:pt idx="0">
                  <c:v>0.92592592592592593</c:v>
                </c:pt>
                <c:pt idx="1">
                  <c:v>0.92592592592592593</c:v>
                </c:pt>
                <c:pt idx="2">
                  <c:v>0.87037037037037035</c:v>
                </c:pt>
                <c:pt idx="3">
                  <c:v>0.87037037037037035</c:v>
                </c:pt>
                <c:pt idx="4">
                  <c:v>0.84259259259259256</c:v>
                </c:pt>
                <c:pt idx="5">
                  <c:v>0.77657527657527659</c:v>
                </c:pt>
                <c:pt idx="6">
                  <c:v>0.64462627156125596</c:v>
                </c:pt>
                <c:pt idx="7">
                  <c:v>0.62151702786377705</c:v>
                </c:pt>
                <c:pt idx="8">
                  <c:v>0.55568144499178984</c:v>
                </c:pt>
                <c:pt idx="9">
                  <c:v>0.55568144499178984</c:v>
                </c:pt>
                <c:pt idx="10">
                  <c:v>0.54556650246305427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Sheet1!$H$193:$H$203</c:f>
              <c:numCache>
                <c:formatCode>General</c:formatCode>
                <c:ptCount val="11"/>
                <c:pt idx="0">
                  <c:v>0.88888888888888884</c:v>
                </c:pt>
                <c:pt idx="1">
                  <c:v>0.88888888888888884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0.69444444444444453</c:v>
                </c:pt>
                <c:pt idx="5">
                  <c:v>0.63888888888888884</c:v>
                </c:pt>
                <c:pt idx="6">
                  <c:v>0.55372405372405364</c:v>
                </c:pt>
                <c:pt idx="7">
                  <c:v>0.55074786324786318</c:v>
                </c:pt>
                <c:pt idx="8">
                  <c:v>0.54843304843304841</c:v>
                </c:pt>
                <c:pt idx="9">
                  <c:v>0.48220921590486804</c:v>
                </c:pt>
                <c:pt idx="10">
                  <c:v>0.46285714285714286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Sheet1!$I$193:$I$203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0.96666666666666667</c:v>
                </c:pt>
                <c:pt idx="5">
                  <c:v>0.79212454212454209</c:v>
                </c:pt>
                <c:pt idx="6">
                  <c:v>0.73949579831932777</c:v>
                </c:pt>
                <c:pt idx="7">
                  <c:v>0.71177944862155373</c:v>
                </c:pt>
                <c:pt idx="8">
                  <c:v>0.68746579091406679</c:v>
                </c:pt>
                <c:pt idx="9">
                  <c:v>0.64791891803386059</c:v>
                </c:pt>
                <c:pt idx="10">
                  <c:v>0.63218390804597702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Sheet1!$Z$4:$Z$14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0.58333333333333337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0.39285714285714285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Sheet1!$AA$4:$AA$14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Sheet1!$AB$4:$AB$14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0.5625</c:v>
                </c:pt>
                <c:pt idx="8">
                  <c:v>0.55555555555555558</c:v>
                </c:pt>
                <c:pt idx="9">
                  <c:v>0.45833333333333331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Sheet1!$AC$4:$AC$14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Sheet1!$Z$20:$Z$30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0.59154929577464799</c:v>
                </c:pt>
                <c:pt idx="7">
                  <c:v>0.58333333333333337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0.5641025641025641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Sheet1!$AA$20:$AA$30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Sheet1!$AB$20:$AB$30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0.62376237623762376</c:v>
                </c:pt>
                <c:pt idx="8">
                  <c:v>0.65573770491803285</c:v>
                </c:pt>
                <c:pt idx="9">
                  <c:v>0.60736196319018398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Sheet1!$AC$20:$AC$30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Sheet1!$Z$39:$Z$49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Sheet1!$AA$39:$AA$49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Sheet1!$AB$39:$AB$49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Sheet1!$AC$39:$AC$49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Sheet1!$Z$55:$Z$65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Sheet1!$AA$55:$AA$65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Sheet1!$AB$55:$AB$65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Sheet1!$AC$55:$AC$65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Sheet1!$J$74:$J$133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Sheet1!$Z$74:$Z$84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Sheet1!$AA$74:$AA$84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Sheet1!$AB$74:$AB$84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Sheet1!$AC$3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Sheet1!$AC$74:$AC$84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Sheet1!$Z$19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Sheet1!$Z$90:$Z$100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[1]Sheet1!$V$20:$V$30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Sheet1!$AA$90:$AA$100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V3</c:v>
                </c:pt>
              </c:strCache>
            </c:strRef>
          </c:tx>
          <c:marker>
            <c:symbol val="none"/>
          </c:marker>
          <c:val>
            <c:numRef>
              <c:f>Sheet1!$AB$90:$AB$100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Sheet1!$AC$90:$AC$100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29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38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30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39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30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30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39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30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30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39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28575</xdr:colOff>
      <xdr:row>174</xdr:row>
      <xdr:rowOff>142875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10</xdr:col>
      <xdr:colOff>0</xdr:colOff>
      <xdr:row>191</xdr:row>
      <xdr:rowOff>0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W3" t="str">
            <v>V1</v>
          </cell>
          <cell r="X3" t="str">
            <v>V2</v>
          </cell>
        </row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139">
          <cell r="J139">
            <v>1</v>
          </cell>
          <cell r="K139">
            <v>1</v>
          </cell>
          <cell r="W139">
            <v>1</v>
          </cell>
          <cell r="X139">
            <v>1</v>
          </cell>
        </row>
        <row r="140">
          <cell r="J140">
            <v>1</v>
          </cell>
          <cell r="K140">
            <v>1</v>
          </cell>
          <cell r="W140">
            <v>1</v>
          </cell>
          <cell r="X140">
            <v>1</v>
          </cell>
        </row>
        <row r="141">
          <cell r="J141">
            <v>0.66666666666666663</v>
          </cell>
          <cell r="K141">
            <v>1</v>
          </cell>
          <cell r="W141">
            <v>1</v>
          </cell>
          <cell r="X141">
            <v>1</v>
          </cell>
        </row>
        <row r="142">
          <cell r="J142">
            <v>0.5</v>
          </cell>
          <cell r="K142">
            <v>1</v>
          </cell>
          <cell r="W142">
            <v>1</v>
          </cell>
          <cell r="X142">
            <v>0.83333333333333337</v>
          </cell>
        </row>
        <row r="143">
          <cell r="J143">
            <v>0.6</v>
          </cell>
          <cell r="K143">
            <v>0.8</v>
          </cell>
          <cell r="W143">
            <v>1</v>
          </cell>
          <cell r="X143">
            <v>0.7</v>
          </cell>
        </row>
        <row r="144">
          <cell r="J144">
            <v>0.5</v>
          </cell>
          <cell r="K144">
            <v>0.83333333333333337</v>
          </cell>
          <cell r="W144">
            <v>0.6</v>
          </cell>
          <cell r="X144">
            <v>0.61904761904761907</v>
          </cell>
        </row>
        <row r="145">
          <cell r="J145">
            <v>0.42857142857142855</v>
          </cell>
          <cell r="K145">
            <v>0.7142857142857143</v>
          </cell>
          <cell r="W145">
            <v>0.6</v>
          </cell>
          <cell r="X145">
            <v>0.61904761904761907</v>
          </cell>
        </row>
        <row r="146">
          <cell r="J146">
            <v>0.375</v>
          </cell>
          <cell r="K146">
            <v>0.625</v>
          </cell>
          <cell r="W146">
            <v>0.4</v>
          </cell>
          <cell r="X146">
            <v>0.61904761904761907</v>
          </cell>
        </row>
        <row r="147">
          <cell r="J147">
            <v>0.33333333333333331</v>
          </cell>
          <cell r="K147">
            <v>0.66666666666666663</v>
          </cell>
          <cell r="W147">
            <v>0.4</v>
          </cell>
          <cell r="X147">
            <v>0.61904761904761907</v>
          </cell>
        </row>
        <row r="148">
          <cell r="J148">
            <v>0.4</v>
          </cell>
          <cell r="K148">
            <v>0.7</v>
          </cell>
          <cell r="W148">
            <v>0.33333333333333331</v>
          </cell>
          <cell r="X148">
            <v>0.60869565217391308</v>
          </cell>
        </row>
        <row r="149">
          <cell r="J149">
            <v>0.36363636363636365</v>
          </cell>
          <cell r="K149">
            <v>0.63636363636363635</v>
          </cell>
          <cell r="W149">
            <v>0.33333333333333331</v>
          </cell>
          <cell r="X149">
            <v>0.57692307692307687</v>
          </cell>
        </row>
        <row r="150">
          <cell r="J150">
            <v>0.33333333333333331</v>
          </cell>
          <cell r="K150">
            <v>0.58333333333333337</v>
          </cell>
        </row>
        <row r="151">
          <cell r="J151">
            <v>0.30769230769230771</v>
          </cell>
          <cell r="K151">
            <v>0.53846153846153844</v>
          </cell>
        </row>
        <row r="152">
          <cell r="J152">
            <v>0.2857142857142857</v>
          </cell>
          <cell r="K152">
            <v>0.5</v>
          </cell>
        </row>
        <row r="153">
          <cell r="J153">
            <v>0.33333333333333331</v>
          </cell>
          <cell r="K153">
            <v>0.53333333333333333</v>
          </cell>
        </row>
        <row r="154">
          <cell r="J154">
            <v>0.3125</v>
          </cell>
          <cell r="K154">
            <v>0.5625</v>
          </cell>
        </row>
        <row r="155">
          <cell r="J155">
            <v>0.29411764705882354</v>
          </cell>
          <cell r="K155">
            <v>0.52941176470588236</v>
          </cell>
          <cell r="W155">
            <v>0</v>
          </cell>
          <cell r="X155">
            <v>0</v>
          </cell>
        </row>
        <row r="156">
          <cell r="J156">
            <v>0.27777777777777779</v>
          </cell>
          <cell r="K156">
            <v>0.55555555555555558</v>
          </cell>
          <cell r="W156">
            <v>0.18181818181818182</v>
          </cell>
          <cell r="X156">
            <v>0.18181818181818182</v>
          </cell>
        </row>
        <row r="157">
          <cell r="J157">
            <v>0.26315789473684209</v>
          </cell>
          <cell r="K157">
            <v>0.57894736842105265</v>
          </cell>
          <cell r="W157">
            <v>0.33333333333333337</v>
          </cell>
          <cell r="X157">
            <v>0.33333333333333337</v>
          </cell>
        </row>
        <row r="158">
          <cell r="J158">
            <v>0.25</v>
          </cell>
          <cell r="K158">
            <v>0.6</v>
          </cell>
          <cell r="W158">
            <v>0.46153846153846151</v>
          </cell>
          <cell r="X158">
            <v>0.44117647058823528</v>
          </cell>
        </row>
        <row r="159">
          <cell r="J159">
            <v>0.23809523809523808</v>
          </cell>
          <cell r="K159">
            <v>0.61904761904761907</v>
          </cell>
          <cell r="W159">
            <v>0.57142857142857151</v>
          </cell>
          <cell r="X159">
            <v>0.50909090909090904</v>
          </cell>
        </row>
        <row r="160">
          <cell r="J160">
            <v>0.22727272727272727</v>
          </cell>
          <cell r="K160">
            <v>0.59090909090909094</v>
          </cell>
          <cell r="W160">
            <v>0.54545454545454541</v>
          </cell>
          <cell r="X160">
            <v>0.55319148936170215</v>
          </cell>
        </row>
        <row r="161">
          <cell r="J161">
            <v>0.21739130434782608</v>
          </cell>
          <cell r="K161">
            <v>0.60869565217391308</v>
          </cell>
          <cell r="W161">
            <v>0.6</v>
          </cell>
          <cell r="X161">
            <v>0.609375</v>
          </cell>
        </row>
        <row r="162">
          <cell r="J162">
            <v>0.20833333333333334</v>
          </cell>
          <cell r="K162">
            <v>0.58333333333333337</v>
          </cell>
          <cell r="W162">
            <v>0.50909090909090904</v>
          </cell>
          <cell r="X162">
            <v>0.65703971119133575</v>
          </cell>
        </row>
        <row r="163">
          <cell r="J163">
            <v>0.2</v>
          </cell>
          <cell r="K163">
            <v>0.56000000000000005</v>
          </cell>
          <cell r="W163">
            <v>0.53333333333333333</v>
          </cell>
          <cell r="X163">
            <v>0.69798657718120805</v>
          </cell>
        </row>
        <row r="164">
          <cell r="J164">
            <v>0.19230769230769232</v>
          </cell>
          <cell r="K164">
            <v>0.57692307692307687</v>
          </cell>
          <cell r="W164">
            <v>0.48648648648648646</v>
          </cell>
          <cell r="X164">
            <v>0.72622478386167155</v>
          </cell>
        </row>
        <row r="165">
          <cell r="J165">
            <v>0.18518518518518517</v>
          </cell>
          <cell r="K165">
            <v>0.55555555555555558</v>
          </cell>
          <cell r="W165">
            <v>0.5</v>
          </cell>
          <cell r="X165">
            <v>0.73170731707317072</v>
          </cell>
        </row>
        <row r="166">
          <cell r="J166">
            <v>0.17857142857142858</v>
          </cell>
          <cell r="K166">
            <v>0.5357142857142857</v>
          </cell>
        </row>
        <row r="167">
          <cell r="J167">
            <v>0.17241379310344829</v>
          </cell>
          <cell r="K167">
            <v>0.51724137931034486</v>
          </cell>
        </row>
        <row r="168">
          <cell r="J168">
            <v>0.16666666666666666</v>
          </cell>
          <cell r="K168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AC211"/>
  <sheetViews>
    <sheetView tabSelected="1" topLeftCell="A172" zoomScaleNormal="100" workbookViewId="0">
      <selection activeCell="X207" sqref="X207"/>
    </sheetView>
  </sheetViews>
  <sheetFormatPr defaultColWidth="9.140625" defaultRowHeight="21" x14ac:dyDescent="0.5"/>
  <cols>
    <col min="1" max="5" width="9.140625" style="1"/>
    <col min="6" max="6" width="10.140625" style="1" bestFit="1" customWidth="1"/>
    <col min="7" max="25" width="9.140625" style="1"/>
    <col min="26" max="26" width="9.42578125" style="1" bestFit="1" customWidth="1"/>
    <col min="27" max="16384" width="9.140625" style="1"/>
  </cols>
  <sheetData>
    <row r="1" spans="1:29" x14ac:dyDescent="0.5">
      <c r="A1" s="1" t="s">
        <v>3</v>
      </c>
      <c r="F1" s="1" t="s">
        <v>18</v>
      </c>
    </row>
    <row r="2" spans="1:29" x14ac:dyDescent="0.5">
      <c r="J2" s="9" t="s">
        <v>7</v>
      </c>
      <c r="K2" s="9"/>
      <c r="L2" s="9"/>
      <c r="M2" s="9"/>
      <c r="O2" s="9" t="s">
        <v>8</v>
      </c>
      <c r="P2" s="9"/>
      <c r="Q2" s="9"/>
      <c r="R2" s="9"/>
      <c r="T2" s="9" t="s">
        <v>9</v>
      </c>
      <c r="U2" s="9"/>
      <c r="V2" s="9"/>
      <c r="W2" s="9"/>
      <c r="X2" s="7" t="s">
        <v>15</v>
      </c>
      <c r="Y2" s="7">
        <v>1</v>
      </c>
      <c r="Z2" s="9" t="s">
        <v>10</v>
      </c>
      <c r="AA2" s="9"/>
      <c r="AB2" s="9"/>
      <c r="AC2" s="9"/>
    </row>
    <row r="3" spans="1:29" x14ac:dyDescent="0.5">
      <c r="A3" s="2" t="s">
        <v>0</v>
      </c>
      <c r="B3" s="2" t="s">
        <v>1</v>
      </c>
      <c r="C3" s="2" t="s">
        <v>2</v>
      </c>
      <c r="D3" s="2" t="s">
        <v>17</v>
      </c>
      <c r="E3" s="2" t="s">
        <v>19</v>
      </c>
      <c r="J3" s="2" t="s">
        <v>1</v>
      </c>
      <c r="K3" s="2" t="s">
        <v>2</v>
      </c>
      <c r="L3" s="2" t="s">
        <v>17</v>
      </c>
      <c r="M3" s="2" t="s">
        <v>19</v>
      </c>
      <c r="O3" s="2" t="s">
        <v>1</v>
      </c>
      <c r="P3" s="2" t="s">
        <v>2</v>
      </c>
      <c r="Q3" s="2" t="s">
        <v>17</v>
      </c>
      <c r="R3" s="2" t="s">
        <v>19</v>
      </c>
      <c r="T3" s="2" t="s">
        <v>1</v>
      </c>
      <c r="U3" s="2" t="s">
        <v>2</v>
      </c>
      <c r="V3" s="2" t="s">
        <v>17</v>
      </c>
      <c r="W3" s="2" t="s">
        <v>19</v>
      </c>
      <c r="Y3" s="3" t="s">
        <v>11</v>
      </c>
      <c r="Z3" s="2" t="s">
        <v>1</v>
      </c>
      <c r="AA3" s="2" t="s">
        <v>2</v>
      </c>
      <c r="AB3" s="2" t="s">
        <v>17</v>
      </c>
      <c r="AC3" s="2" t="s">
        <v>19</v>
      </c>
    </row>
    <row r="4" spans="1:29" x14ac:dyDescent="0.5">
      <c r="A4" s="1">
        <v>1</v>
      </c>
      <c r="B4" s="1">
        <v>1</v>
      </c>
      <c r="C4" s="1">
        <v>1</v>
      </c>
      <c r="D4" s="1">
        <v>1</v>
      </c>
      <c r="E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M4" s="1">
        <f>SUM(E4)/A4</f>
        <v>1</v>
      </c>
      <c r="O4" s="1">
        <f>J4*B4</f>
        <v>1</v>
      </c>
      <c r="P4" s="1">
        <f>K4*C4</f>
        <v>1</v>
      </c>
      <c r="Q4" s="1">
        <f>L4*D4</f>
        <v>1</v>
      </c>
      <c r="R4" s="1">
        <f>M4*E4</f>
        <v>1</v>
      </c>
      <c r="T4" s="1">
        <f>SUMIF(B$4:B4,"=1")/SUMIF(B$4:B$33,"=1")</f>
        <v>9.0909090909090912E-2</v>
      </c>
      <c r="U4" s="1">
        <f>SUMIF(C$4:C4,"=1")/SUMIF(C$4:C$33,"=1")</f>
        <v>7.6923076923076927E-2</v>
      </c>
      <c r="V4" s="1">
        <f>SUMIF(D$4:D4,"=1")/SUMIF(D$4:D$33,"=1")</f>
        <v>8.3333333333333329E-2</v>
      </c>
      <c r="W4" s="1">
        <f>SUMIF(E$4:E4,"=1")/SUMIF(E$4:E$33,"=1")</f>
        <v>5.8823529411764705E-2</v>
      </c>
      <c r="Y4" s="4">
        <v>0</v>
      </c>
      <c r="Z4" s="1">
        <f>_xlfn.MAXIFS(J$4:J$33,T$4:T$33,"&gt;="&amp;$Y4)</f>
        <v>1</v>
      </c>
      <c r="AA4" s="1">
        <f>_xlfn.MAXIFS(K$4:K$33,U$4:U$33,"&gt;="&amp;$Y4)</f>
        <v>1</v>
      </c>
      <c r="AB4" s="1">
        <f>_xlfn.MAXIFS(L$4:L$33,V$4:V$33,"&gt;="&amp;$Y4)</f>
        <v>1</v>
      </c>
      <c r="AC4" s="1">
        <f>_xlfn.MAXIFS(M$4:M$33,W$4:W$33,"&gt;="&amp;$Y4)</f>
        <v>1</v>
      </c>
    </row>
    <row r="5" spans="1:29" x14ac:dyDescent="0.5">
      <c r="A5" s="1">
        <v>2</v>
      </c>
      <c r="B5" s="1">
        <v>1</v>
      </c>
      <c r="C5" s="1">
        <v>1</v>
      </c>
      <c r="D5" s="1">
        <v>1</v>
      </c>
      <c r="E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M5" s="1">
        <f>SUM(E$4:E5)/$A5</f>
        <v>1</v>
      </c>
      <c r="O5" s="1">
        <f t="shared" ref="O5:O33" si="0">J5*B5</f>
        <v>1</v>
      </c>
      <c r="P5" s="1">
        <f t="shared" ref="P5:P33" si="1">K5*C5</f>
        <v>1</v>
      </c>
      <c r="Q5" s="1">
        <f t="shared" ref="Q5:Q33" si="2">L5*D5</f>
        <v>1</v>
      </c>
      <c r="R5" s="1">
        <f t="shared" ref="R5:R33" si="3">M5*E5</f>
        <v>1</v>
      </c>
      <c r="T5" s="1">
        <f>SUMIF(B$4:B5,"=1")/SUMIF(B$4:B$33,"=1")</f>
        <v>0.18181818181818182</v>
      </c>
      <c r="U5" s="1">
        <f>SUMIF(C$4:C5,"=1")/SUMIF(C$4:C$33,"=1")</f>
        <v>0.15384615384615385</v>
      </c>
      <c r="V5" s="1">
        <f>SUMIF(D$4:D5,"=1")/SUMIF(D$4:D$33,"=1")</f>
        <v>0.16666666666666666</v>
      </c>
      <c r="W5" s="1">
        <f>SUMIF(E$4:E5,"=1")/SUMIF(E$4:E$33,"=1")</f>
        <v>0.11764705882352941</v>
      </c>
      <c r="Y5" s="4">
        <v>0.1</v>
      </c>
      <c r="Z5" s="1">
        <f t="shared" ref="Z5:Z14" si="4">_xlfn.MAXIFS(J$4:J$33,T$4:T$33,"&gt;="&amp;$Y5)</f>
        <v>1</v>
      </c>
      <c r="AA5" s="1">
        <f t="shared" ref="AA5:AA14" si="5">_xlfn.MAXIFS(K$4:K$33,U$4:U$33,"&gt;="&amp;$Y5)</f>
        <v>1</v>
      </c>
      <c r="AB5" s="1">
        <f t="shared" ref="AB5:AB14" si="6">_xlfn.MAXIFS(L$4:L$33,V$4:V$33,"&gt;="&amp;$Y5)</f>
        <v>1</v>
      </c>
      <c r="AC5" s="1">
        <f t="shared" ref="AC5:AC14" si="7">_xlfn.MAXIFS(M$4:M$33,W$4:W$33,"&gt;="&amp;$Y5)</f>
        <v>1</v>
      </c>
    </row>
    <row r="6" spans="1:29" x14ac:dyDescent="0.5">
      <c r="A6" s="1">
        <v>3</v>
      </c>
      <c r="B6" s="1">
        <v>1</v>
      </c>
      <c r="C6" s="1">
        <v>0</v>
      </c>
      <c r="D6" s="1">
        <v>1</v>
      </c>
      <c r="E6" s="1">
        <v>1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M6" s="1">
        <f>SUM(E$4:E6)/$A6</f>
        <v>1</v>
      </c>
      <c r="O6" s="1">
        <f t="shared" si="0"/>
        <v>1</v>
      </c>
      <c r="P6" s="1">
        <f t="shared" si="1"/>
        <v>0</v>
      </c>
      <c r="Q6" s="1">
        <f t="shared" si="2"/>
        <v>1</v>
      </c>
      <c r="R6" s="1">
        <f t="shared" si="3"/>
        <v>1</v>
      </c>
      <c r="T6" s="1">
        <f>SUMIF(B$4:B6,"=1")/SUMIF(B$4:B$33,"=1")</f>
        <v>0.27272727272727271</v>
      </c>
      <c r="U6" s="1">
        <f>SUMIF(C$4:C6,"=1")/SUMIF(C$4:C$33,"=1")</f>
        <v>0.15384615384615385</v>
      </c>
      <c r="V6" s="1">
        <f>SUMIF(D$4:D6,"=1")/SUMIF(D$4:D$33,"=1")</f>
        <v>0.25</v>
      </c>
      <c r="W6" s="1">
        <f>SUMIF(E$4:E6,"=1")/SUMIF(E$4:E$33,"=1")</f>
        <v>0.17647058823529413</v>
      </c>
      <c r="Y6" s="4">
        <v>0.2</v>
      </c>
      <c r="Z6" s="1">
        <f t="shared" si="4"/>
        <v>1</v>
      </c>
      <c r="AA6" s="1">
        <f t="shared" si="5"/>
        <v>0.83333333333333337</v>
      </c>
      <c r="AB6" s="1">
        <f t="shared" si="6"/>
        <v>1</v>
      </c>
      <c r="AC6" s="1">
        <f t="shared" si="7"/>
        <v>1</v>
      </c>
    </row>
    <row r="7" spans="1:29" x14ac:dyDescent="0.5">
      <c r="A7" s="1">
        <v>4</v>
      </c>
      <c r="B7" s="1">
        <v>1</v>
      </c>
      <c r="C7" s="1">
        <v>1</v>
      </c>
      <c r="D7" s="1">
        <v>1</v>
      </c>
      <c r="E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M7" s="1">
        <f>SUM(E$4:E7)/$A7</f>
        <v>1</v>
      </c>
      <c r="O7" s="1">
        <f t="shared" si="0"/>
        <v>1</v>
      </c>
      <c r="P7" s="1">
        <f t="shared" si="1"/>
        <v>0.75</v>
      </c>
      <c r="Q7" s="1">
        <f t="shared" si="2"/>
        <v>1</v>
      </c>
      <c r="R7" s="1">
        <f t="shared" si="3"/>
        <v>1</v>
      </c>
      <c r="T7" s="1">
        <f>SUMIF(B$4:B7,"=1")/SUMIF(B$4:B$33,"=1")</f>
        <v>0.36363636363636365</v>
      </c>
      <c r="U7" s="1">
        <f>SUMIF(C$4:C7,"=1")/SUMIF(C$4:C$33,"=1")</f>
        <v>0.23076923076923078</v>
      </c>
      <c r="V7" s="1">
        <f>SUMIF(D$4:D7,"=1")/SUMIF(D$4:D$33,"=1")</f>
        <v>0.33333333333333331</v>
      </c>
      <c r="W7" s="1">
        <f>SUMIF(E$4:E7,"=1")/SUMIF(E$4:E$33,"=1")</f>
        <v>0.23529411764705882</v>
      </c>
      <c r="Y7" s="4">
        <v>0.3</v>
      </c>
      <c r="Z7" s="1">
        <f t="shared" si="4"/>
        <v>1</v>
      </c>
      <c r="AA7" s="1">
        <f t="shared" si="5"/>
        <v>0.83333333333333337</v>
      </c>
      <c r="AB7" s="1">
        <f t="shared" si="6"/>
        <v>1</v>
      </c>
      <c r="AC7" s="1">
        <f t="shared" si="7"/>
        <v>1</v>
      </c>
    </row>
    <row r="8" spans="1:29" x14ac:dyDescent="0.5">
      <c r="A8" s="1">
        <v>5</v>
      </c>
      <c r="B8" s="1">
        <v>0</v>
      </c>
      <c r="C8" s="1">
        <v>1</v>
      </c>
      <c r="D8" s="1">
        <v>0</v>
      </c>
      <c r="E8" s="1">
        <v>1</v>
      </c>
      <c r="J8" s="1">
        <f>SUM(B$4:B8)/A8</f>
        <v>0.8</v>
      </c>
      <c r="K8" s="1">
        <f>SUM(C$4:C8)/A8</f>
        <v>0.8</v>
      </c>
      <c r="L8" s="1">
        <f>SUM(D$4:D8)/$A8</f>
        <v>0.8</v>
      </c>
      <c r="M8" s="1">
        <f>SUM(E$4:E8)/$A8</f>
        <v>1</v>
      </c>
      <c r="O8" s="1">
        <f t="shared" si="0"/>
        <v>0</v>
      </c>
      <c r="P8" s="1">
        <f t="shared" si="1"/>
        <v>0.8</v>
      </c>
      <c r="Q8" s="1">
        <f t="shared" si="2"/>
        <v>0</v>
      </c>
      <c r="R8" s="1">
        <f t="shared" si="3"/>
        <v>1</v>
      </c>
      <c r="T8" s="1">
        <f>SUMIF(B$4:B8,"=1")/SUMIF(B$4:B$33,"=1")</f>
        <v>0.36363636363636365</v>
      </c>
      <c r="U8" s="1">
        <f>SUMIF(C$4:C8,"=1")/SUMIF(C$4:C$33,"=1")</f>
        <v>0.30769230769230771</v>
      </c>
      <c r="V8" s="1">
        <f>SUMIF(D$4:D8,"=1")/SUMIF(D$4:D$33,"=1")</f>
        <v>0.33333333333333331</v>
      </c>
      <c r="W8" s="1">
        <f>SUMIF(E$4:E8,"=1")/SUMIF(E$4:E$33,"=1")</f>
        <v>0.29411764705882354</v>
      </c>
      <c r="Y8" s="4">
        <v>0.4</v>
      </c>
      <c r="Z8" s="1">
        <f t="shared" si="4"/>
        <v>0.83333333333333337</v>
      </c>
      <c r="AA8" s="1">
        <f t="shared" si="5"/>
        <v>0.75</v>
      </c>
      <c r="AB8" s="1">
        <f t="shared" si="6"/>
        <v>0.83333333333333337</v>
      </c>
      <c r="AC8" s="1">
        <f t="shared" si="7"/>
        <v>1</v>
      </c>
    </row>
    <row r="9" spans="1:29" x14ac:dyDescent="0.5">
      <c r="A9" s="1">
        <v>6</v>
      </c>
      <c r="B9" s="1">
        <v>1</v>
      </c>
      <c r="C9" s="1">
        <v>1</v>
      </c>
      <c r="D9" s="1">
        <v>1</v>
      </c>
      <c r="E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M9" s="1">
        <f>SUM(E$4:E9)/$A9</f>
        <v>1</v>
      </c>
      <c r="O9" s="1">
        <f t="shared" si="0"/>
        <v>0.83333333333333337</v>
      </c>
      <c r="P9" s="1">
        <f t="shared" si="1"/>
        <v>0.83333333333333337</v>
      </c>
      <c r="Q9" s="1">
        <f t="shared" si="2"/>
        <v>0.83333333333333337</v>
      </c>
      <c r="R9" s="1">
        <f t="shared" si="3"/>
        <v>1</v>
      </c>
      <c r="T9" s="1">
        <f>SUMIF(B$4:B9,"=1")/SUMIF(B$4:B$33,"=1")</f>
        <v>0.45454545454545453</v>
      </c>
      <c r="U9" s="1">
        <f>SUMIF(C$4:C9,"=1")/SUMIF(C$4:C$33,"=1")</f>
        <v>0.38461538461538464</v>
      </c>
      <c r="V9" s="1">
        <f>SUMIF(D$4:D9,"=1")/SUMIF(D$4:D$33,"=1")</f>
        <v>0.41666666666666669</v>
      </c>
      <c r="W9" s="1">
        <f>SUMIF(E$4:E9,"=1")/SUMIF(E$4:E$33,"=1")</f>
        <v>0.35294117647058826</v>
      </c>
      <c r="Y9" s="4">
        <v>0.5</v>
      </c>
      <c r="Z9" s="1">
        <f t="shared" si="4"/>
        <v>0.66666666666666663</v>
      </c>
      <c r="AA9" s="1">
        <f t="shared" si="5"/>
        <v>0.6428571428571429</v>
      </c>
      <c r="AB9" s="1">
        <f t="shared" si="6"/>
        <v>0.66666666666666663</v>
      </c>
      <c r="AC9" s="1">
        <f t="shared" si="7"/>
        <v>0.75</v>
      </c>
    </row>
    <row r="10" spans="1:29" x14ac:dyDescent="0.5">
      <c r="A10" s="1">
        <v>7</v>
      </c>
      <c r="B10" s="1">
        <v>0</v>
      </c>
      <c r="C10" s="1">
        <v>0</v>
      </c>
      <c r="D10" s="1">
        <v>0</v>
      </c>
      <c r="E10" s="1">
        <v>1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M10" s="1">
        <f>SUM(E$4:E10)/$A10</f>
        <v>1</v>
      </c>
      <c r="O10" s="1">
        <f t="shared" si="0"/>
        <v>0</v>
      </c>
      <c r="P10" s="1">
        <f t="shared" si="1"/>
        <v>0</v>
      </c>
      <c r="Q10" s="1">
        <f t="shared" si="2"/>
        <v>0</v>
      </c>
      <c r="R10" s="1">
        <f t="shared" si="3"/>
        <v>1</v>
      </c>
      <c r="T10" s="1">
        <f>SUMIF(B$4:B10,"=1")/SUMIF(B$4:B$33,"=1")</f>
        <v>0.45454545454545453</v>
      </c>
      <c r="U10" s="1">
        <f>SUMIF(C$4:C10,"=1")/SUMIF(C$4:C$33,"=1")</f>
        <v>0.38461538461538464</v>
      </c>
      <c r="V10" s="1">
        <f>SUMIF(D$4:D10,"=1")/SUMIF(D$4:D$33,"=1")</f>
        <v>0.41666666666666669</v>
      </c>
      <c r="W10" s="1">
        <f>SUMIF(E$4:E10,"=1")/SUMIF(E$4:E$33,"=1")</f>
        <v>0.41176470588235292</v>
      </c>
      <c r="Y10" s="4">
        <v>0.6</v>
      </c>
      <c r="Z10" s="1">
        <f t="shared" si="4"/>
        <v>0.58333333333333337</v>
      </c>
      <c r="AA10" s="1">
        <f t="shared" si="5"/>
        <v>0.6428571428571429</v>
      </c>
      <c r="AB10" s="1">
        <f t="shared" si="6"/>
        <v>0.5714285714285714</v>
      </c>
      <c r="AC10" s="1">
        <f t="shared" si="7"/>
        <v>0.6470588235294118</v>
      </c>
    </row>
    <row r="11" spans="1:29" x14ac:dyDescent="0.5">
      <c r="A11" s="1">
        <v>8</v>
      </c>
      <c r="B11" s="1">
        <v>0</v>
      </c>
      <c r="C11" s="1">
        <v>1</v>
      </c>
      <c r="D11" s="1">
        <v>0</v>
      </c>
      <c r="E11" s="1">
        <v>1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M11" s="1">
        <f>SUM(E$4:E11)/$A11</f>
        <v>1</v>
      </c>
      <c r="O11" s="1">
        <f t="shared" si="0"/>
        <v>0</v>
      </c>
      <c r="P11" s="1">
        <f t="shared" si="1"/>
        <v>0.75</v>
      </c>
      <c r="Q11" s="1">
        <f t="shared" si="2"/>
        <v>0</v>
      </c>
      <c r="R11" s="1">
        <f t="shared" si="3"/>
        <v>1</v>
      </c>
      <c r="T11" s="1">
        <f>SUMIF(B$4:B11,"=1")/SUMIF(B$4:B$33,"=1")</f>
        <v>0.45454545454545453</v>
      </c>
      <c r="U11" s="1">
        <f>SUMIF(C$4:C11,"=1")/SUMIF(C$4:C$33,"=1")</f>
        <v>0.46153846153846156</v>
      </c>
      <c r="V11" s="1">
        <f>SUMIF(D$4:D11,"=1")/SUMIF(D$4:D$33,"=1")</f>
        <v>0.41666666666666669</v>
      </c>
      <c r="W11" s="1">
        <f>SUMIF(E$4:E11,"=1")/SUMIF(E$4:E$33,"=1")</f>
        <v>0.47058823529411764</v>
      </c>
      <c r="Y11" s="4">
        <v>0.7</v>
      </c>
      <c r="Z11" s="1">
        <f t="shared" si="4"/>
        <v>0.5</v>
      </c>
      <c r="AA11" s="1">
        <f t="shared" si="5"/>
        <v>0.58823529411764708</v>
      </c>
      <c r="AB11" s="1">
        <f t="shared" si="6"/>
        <v>0.5625</v>
      </c>
      <c r="AC11" s="1">
        <f t="shared" si="7"/>
        <v>0.63157894736842102</v>
      </c>
    </row>
    <row r="12" spans="1:29" x14ac:dyDescent="0.5">
      <c r="A12" s="1">
        <v>9</v>
      </c>
      <c r="B12" s="1">
        <v>1</v>
      </c>
      <c r="C12" s="1">
        <v>0</v>
      </c>
      <c r="D12" s="1">
        <v>1</v>
      </c>
      <c r="E12" s="1">
        <v>0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M12" s="1">
        <f>SUM(E$4:E12)/$A12</f>
        <v>0.88888888888888884</v>
      </c>
      <c r="O12" s="1">
        <f t="shared" si="0"/>
        <v>0.66666666666666663</v>
      </c>
      <c r="P12" s="1">
        <f t="shared" si="1"/>
        <v>0</v>
      </c>
      <c r="Q12" s="1">
        <f t="shared" si="2"/>
        <v>0.66666666666666663</v>
      </c>
      <c r="R12" s="1">
        <f t="shared" si="3"/>
        <v>0</v>
      </c>
      <c r="T12" s="1">
        <f>SUMIF(B$4:B12,"=1")/SUMIF(B$4:B$33,"=1")</f>
        <v>0.54545454545454541</v>
      </c>
      <c r="U12" s="1">
        <f>SUMIF(C$4:C12,"=1")/SUMIF(C$4:C$33,"=1")</f>
        <v>0.46153846153846156</v>
      </c>
      <c r="V12" s="1">
        <f>SUMIF(D$4:D12,"=1")/SUMIF(D$4:D$33,"=1")</f>
        <v>0.5</v>
      </c>
      <c r="W12" s="1">
        <f>SUMIF(E$4:E12,"=1")/SUMIF(E$4:E$33,"=1")</f>
        <v>0.47058823529411764</v>
      </c>
      <c r="Y12" s="4">
        <v>0.8</v>
      </c>
      <c r="Z12" s="1">
        <f t="shared" si="4"/>
        <v>0.5</v>
      </c>
      <c r="AA12" s="1">
        <f t="shared" si="5"/>
        <v>0.4642857142857143</v>
      </c>
      <c r="AB12" s="1">
        <f t="shared" si="6"/>
        <v>0.55555555555555558</v>
      </c>
      <c r="AC12" s="1">
        <f t="shared" si="7"/>
        <v>0.58620689655172409</v>
      </c>
    </row>
    <row r="13" spans="1:29" x14ac:dyDescent="0.5">
      <c r="A13" s="1">
        <v>10</v>
      </c>
      <c r="B13" s="1">
        <v>0</v>
      </c>
      <c r="C13" s="1">
        <v>0</v>
      </c>
      <c r="D13" s="1">
        <v>0</v>
      </c>
      <c r="E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M13" s="1">
        <f>SUM(E$4:E13)/$A13</f>
        <v>0.8</v>
      </c>
      <c r="O13" s="1">
        <f t="shared" si="0"/>
        <v>0</v>
      </c>
      <c r="P13" s="1">
        <f t="shared" si="1"/>
        <v>0</v>
      </c>
      <c r="Q13" s="1">
        <f t="shared" si="2"/>
        <v>0</v>
      </c>
      <c r="R13" s="1">
        <f t="shared" si="3"/>
        <v>0</v>
      </c>
      <c r="T13" s="1">
        <f>SUMIF(B$4:B13,"=1")/SUMIF(B$4:B$33,"=1")</f>
        <v>0.54545454545454541</v>
      </c>
      <c r="U13" s="1">
        <f>SUMIF(C$4:C13,"=1")/SUMIF(C$4:C$33,"=1")</f>
        <v>0.46153846153846156</v>
      </c>
      <c r="V13" s="1">
        <f>SUMIF(D$4:D13,"=1")/SUMIF(D$4:D$33,"=1")</f>
        <v>0.5</v>
      </c>
      <c r="W13" s="1">
        <f>SUMIF(E$4:E13,"=1")/SUMIF(E$4:E$33,"=1")</f>
        <v>0.47058823529411764</v>
      </c>
      <c r="Y13" s="4">
        <v>0.9</v>
      </c>
      <c r="Z13" s="1">
        <f t="shared" si="4"/>
        <v>0.5</v>
      </c>
      <c r="AA13" s="1">
        <f t="shared" si="5"/>
        <v>0.4642857142857143</v>
      </c>
      <c r="AB13" s="1">
        <f t="shared" si="6"/>
        <v>0.45833333333333331</v>
      </c>
      <c r="AC13" s="1">
        <f t="shared" si="7"/>
        <v>0.58620689655172409</v>
      </c>
    </row>
    <row r="14" spans="1:29" x14ac:dyDescent="0.5">
      <c r="A14" s="1">
        <v>11</v>
      </c>
      <c r="B14" s="1">
        <v>0</v>
      </c>
      <c r="C14" s="1">
        <v>0</v>
      </c>
      <c r="D14" s="1">
        <v>1</v>
      </c>
      <c r="E14" s="1">
        <v>0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M14" s="1">
        <f>SUM(E$4:E14)/$A14</f>
        <v>0.72727272727272729</v>
      </c>
      <c r="O14" s="1">
        <f t="shared" si="0"/>
        <v>0</v>
      </c>
      <c r="P14" s="1">
        <f t="shared" si="1"/>
        <v>0</v>
      </c>
      <c r="Q14" s="1">
        <f t="shared" si="2"/>
        <v>0.63636363636363635</v>
      </c>
      <c r="R14" s="1">
        <f t="shared" si="3"/>
        <v>0</v>
      </c>
      <c r="T14" s="1">
        <f>SUMIF(B$4:B14,"=1")/SUMIF(B$4:B$33,"=1")</f>
        <v>0.54545454545454541</v>
      </c>
      <c r="U14" s="1">
        <f>SUMIF(C$4:C14,"=1")/SUMIF(C$4:C$33,"=1")</f>
        <v>0.46153846153846156</v>
      </c>
      <c r="V14" s="1">
        <f>SUMIF(D$4:D14,"=1")/SUMIF(D$4:D$33,"=1")</f>
        <v>0.58333333333333337</v>
      </c>
      <c r="W14" s="1">
        <f>SUMIF(E$4:E14,"=1")/SUMIF(E$4:E$33,"=1")</f>
        <v>0.47058823529411764</v>
      </c>
      <c r="Y14" s="4">
        <v>1</v>
      </c>
      <c r="Z14" s="1">
        <f t="shared" si="4"/>
        <v>0.39285714285714285</v>
      </c>
      <c r="AA14" s="1">
        <f t="shared" si="5"/>
        <v>0.4642857142857143</v>
      </c>
      <c r="AB14" s="1">
        <f t="shared" si="6"/>
        <v>0.42857142857142855</v>
      </c>
      <c r="AC14" s="1">
        <f t="shared" si="7"/>
        <v>0.58620689655172409</v>
      </c>
    </row>
    <row r="15" spans="1:29" x14ac:dyDescent="0.5">
      <c r="A15" s="1">
        <v>12</v>
      </c>
      <c r="B15" s="1">
        <v>1</v>
      </c>
      <c r="C15" s="1">
        <v>1</v>
      </c>
      <c r="D15" s="1">
        <v>0</v>
      </c>
      <c r="E15" s="1">
        <v>1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0.58333333333333337</v>
      </c>
      <c r="M15" s="1">
        <f>SUM(E$4:E15)/$A15</f>
        <v>0.75</v>
      </c>
      <c r="O15" s="1">
        <f t="shared" si="0"/>
        <v>0.58333333333333337</v>
      </c>
      <c r="P15" s="1">
        <f t="shared" si="1"/>
        <v>0.58333333333333337</v>
      </c>
      <c r="Q15" s="1">
        <f t="shared" si="2"/>
        <v>0</v>
      </c>
      <c r="R15" s="1">
        <f t="shared" si="3"/>
        <v>0.75</v>
      </c>
      <c r="T15" s="1">
        <f>SUMIF(B$4:B15,"=1")/SUMIF(B$4:B$33,"=1")</f>
        <v>0.63636363636363635</v>
      </c>
      <c r="U15" s="1">
        <f>SUMIF(C$4:C15,"=1")/SUMIF(C$4:C$33,"=1")</f>
        <v>0.53846153846153844</v>
      </c>
      <c r="V15" s="1">
        <f>SUMIF(D$4:D15,"=1")/SUMIF(D$4:D$33,"=1")</f>
        <v>0.58333333333333337</v>
      </c>
      <c r="W15" s="1">
        <f>SUMIF(E$4:E15,"=1")/SUMIF(E$4:E$33,"=1")</f>
        <v>0.52941176470588236</v>
      </c>
    </row>
    <row r="16" spans="1:29" x14ac:dyDescent="0.5">
      <c r="A16" s="1">
        <v>13</v>
      </c>
      <c r="B16" s="1">
        <v>0</v>
      </c>
      <c r="C16" s="1">
        <v>1</v>
      </c>
      <c r="D16" s="1">
        <v>0</v>
      </c>
      <c r="E16" s="1">
        <v>0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0.53846153846153844</v>
      </c>
      <c r="M16" s="1">
        <f>SUM(E$4:E16)/$A16</f>
        <v>0.69230769230769229</v>
      </c>
      <c r="O16" s="1">
        <f t="shared" si="0"/>
        <v>0</v>
      </c>
      <c r="P16" s="1">
        <f t="shared" si="1"/>
        <v>0.61538461538461542</v>
      </c>
      <c r="Q16" s="1">
        <f t="shared" si="2"/>
        <v>0</v>
      </c>
      <c r="R16" s="1">
        <f t="shared" si="3"/>
        <v>0</v>
      </c>
      <c r="T16" s="1">
        <f>SUMIF(B$4:B16,"=1")/SUMIF(B$4:B$33,"=1")</f>
        <v>0.63636363636363635</v>
      </c>
      <c r="U16" s="1">
        <f>SUMIF(C$4:C16,"=1")/SUMIF(C$4:C$33,"=1")</f>
        <v>0.61538461538461542</v>
      </c>
      <c r="V16" s="1">
        <f>SUMIF(D$4:D16,"=1")/SUMIF(D$4:D$33,"=1")</f>
        <v>0.58333333333333337</v>
      </c>
      <c r="W16" s="1">
        <f>SUMIF(E$4:E16,"=1")/SUMIF(E$4:E$33,"=1")</f>
        <v>0.52941176470588236</v>
      </c>
    </row>
    <row r="17" spans="1:29" x14ac:dyDescent="0.5">
      <c r="A17" s="1">
        <v>14</v>
      </c>
      <c r="B17" s="1">
        <v>0</v>
      </c>
      <c r="C17" s="1">
        <v>1</v>
      </c>
      <c r="D17" s="1">
        <v>1</v>
      </c>
      <c r="E17" s="1">
        <v>0</v>
      </c>
      <c r="J17" s="1">
        <f>SUM(B$4:B17)/A17</f>
        <v>0.5</v>
      </c>
      <c r="K17" s="1">
        <f>SUM(C$4:C17)/A17</f>
        <v>0.6428571428571429</v>
      </c>
      <c r="L17" s="1">
        <f>SUM(D$4:D17)/$A17</f>
        <v>0.5714285714285714</v>
      </c>
      <c r="M17" s="1">
        <f>SUM(E$4:E17)/$A17</f>
        <v>0.6428571428571429</v>
      </c>
      <c r="O17" s="1">
        <f t="shared" si="0"/>
        <v>0</v>
      </c>
      <c r="P17" s="1">
        <f t="shared" si="1"/>
        <v>0.6428571428571429</v>
      </c>
      <c r="Q17" s="1">
        <f t="shared" si="2"/>
        <v>0.5714285714285714</v>
      </c>
      <c r="R17" s="1">
        <f t="shared" si="3"/>
        <v>0</v>
      </c>
      <c r="T17" s="1">
        <f>SUMIF(B$4:B17,"=1")/SUMIF(B$4:B$33,"=1")</f>
        <v>0.63636363636363635</v>
      </c>
      <c r="U17" s="1">
        <f>SUMIF(C$4:C17,"=1")/SUMIF(C$4:C$33,"=1")</f>
        <v>0.69230769230769229</v>
      </c>
      <c r="V17" s="1">
        <f>SUMIF(D$4:D17,"=1")/SUMIF(D$4:D$33,"=1")</f>
        <v>0.66666666666666663</v>
      </c>
      <c r="W17" s="1">
        <f>SUMIF(E$4:E17,"=1")/SUMIF(E$4:E$33,"=1")</f>
        <v>0.52941176470588236</v>
      </c>
    </row>
    <row r="18" spans="1:29" x14ac:dyDescent="0.5">
      <c r="A18" s="1">
        <v>15</v>
      </c>
      <c r="B18" s="1">
        <v>0</v>
      </c>
      <c r="C18" s="1">
        <v>0</v>
      </c>
      <c r="D18" s="1">
        <v>0</v>
      </c>
      <c r="E18" s="1">
        <v>0</v>
      </c>
      <c r="J18" s="1">
        <f>SUM(B$4:B18)/A18</f>
        <v>0.46666666666666667</v>
      </c>
      <c r="K18" s="1">
        <f>SUM(C$4:C18)/A18</f>
        <v>0.6</v>
      </c>
      <c r="L18" s="1">
        <f>SUM(D$4:D18)/$A18</f>
        <v>0.53333333333333333</v>
      </c>
      <c r="M18" s="1">
        <f>SUM(E$4:E18)/$A18</f>
        <v>0.6</v>
      </c>
      <c r="O18" s="1">
        <f t="shared" si="0"/>
        <v>0</v>
      </c>
      <c r="P18" s="1">
        <f t="shared" si="1"/>
        <v>0</v>
      </c>
      <c r="Q18" s="1">
        <f t="shared" si="2"/>
        <v>0</v>
      </c>
      <c r="R18" s="1">
        <f t="shared" si="3"/>
        <v>0</v>
      </c>
      <c r="T18" s="1">
        <f>SUMIF(B$4:B18,"=1")/SUMIF(B$4:B$33,"=1")</f>
        <v>0.63636363636363635</v>
      </c>
      <c r="U18" s="1">
        <f>SUMIF(C$4:C18,"=1")/SUMIF(C$4:C$33,"=1")</f>
        <v>0.69230769230769229</v>
      </c>
      <c r="V18" s="1">
        <f>SUMIF(D$4:D18,"=1")/SUMIF(D$4:D$33,"=1")</f>
        <v>0.66666666666666663</v>
      </c>
      <c r="W18" s="1">
        <f>SUMIF(E$4:E18,"=1")/SUMIF(E$4:E$33,"=1")</f>
        <v>0.52941176470588236</v>
      </c>
      <c r="Z18" s="9" t="s">
        <v>14</v>
      </c>
      <c r="AA18" s="9"/>
      <c r="AB18" s="9"/>
      <c r="AC18" s="9"/>
    </row>
    <row r="19" spans="1:29" x14ac:dyDescent="0.5">
      <c r="A19" s="1">
        <v>16</v>
      </c>
      <c r="B19" s="1">
        <v>0</v>
      </c>
      <c r="C19" s="1">
        <v>0</v>
      </c>
      <c r="D19" s="1">
        <v>1</v>
      </c>
      <c r="E19" s="1">
        <v>1</v>
      </c>
      <c r="J19" s="1">
        <f>SUM(B$4:B19)/A19</f>
        <v>0.4375</v>
      </c>
      <c r="K19" s="1">
        <f>SUM(C$4:C19)/A19</f>
        <v>0.5625</v>
      </c>
      <c r="L19" s="1">
        <f>SUM(D$4:D19)/$A19</f>
        <v>0.5625</v>
      </c>
      <c r="M19" s="1">
        <f>SUM(E$4:E19)/$A19</f>
        <v>0.625</v>
      </c>
      <c r="O19" s="1">
        <f t="shared" si="0"/>
        <v>0</v>
      </c>
      <c r="P19" s="1">
        <f t="shared" si="1"/>
        <v>0</v>
      </c>
      <c r="Q19" s="1">
        <f t="shared" si="2"/>
        <v>0.5625</v>
      </c>
      <c r="R19" s="1">
        <f t="shared" si="3"/>
        <v>0.625</v>
      </c>
      <c r="T19" s="1">
        <f>SUMIF(B$4:B19,"=1")/SUMIF(B$4:B$33,"=1")</f>
        <v>0.63636363636363635</v>
      </c>
      <c r="U19" s="1">
        <f>SUMIF(C$4:C19,"=1")/SUMIF(C$4:C$33,"=1")</f>
        <v>0.69230769230769229</v>
      </c>
      <c r="V19" s="1">
        <f>SUMIF(D$4:D19,"=1")/SUMIF(D$4:D$33,"=1")</f>
        <v>0.75</v>
      </c>
      <c r="W19" s="1">
        <f>SUMIF(E$4:E19,"=1")/SUMIF(E$4:E$33,"=1")</f>
        <v>0.58823529411764708</v>
      </c>
      <c r="Y19" s="3" t="s">
        <v>11</v>
      </c>
      <c r="Z19" s="2" t="s">
        <v>1</v>
      </c>
      <c r="AA19" s="2" t="s">
        <v>2</v>
      </c>
      <c r="AB19" s="2" t="s">
        <v>17</v>
      </c>
      <c r="AC19" s="2" t="s">
        <v>19</v>
      </c>
    </row>
    <row r="20" spans="1:29" x14ac:dyDescent="0.5">
      <c r="A20" s="1">
        <v>17</v>
      </c>
      <c r="B20" s="1">
        <v>0</v>
      </c>
      <c r="C20" s="1">
        <v>1</v>
      </c>
      <c r="D20" s="1">
        <v>0</v>
      </c>
      <c r="E20" s="1">
        <v>1</v>
      </c>
      <c r="J20" s="1">
        <f>SUM(B$4:B20)/A20</f>
        <v>0.41176470588235292</v>
      </c>
      <c r="K20" s="1">
        <f>SUM(C$4:C20)/A20</f>
        <v>0.58823529411764708</v>
      </c>
      <c r="L20" s="1">
        <f>SUM(D$4:D20)/$A20</f>
        <v>0.52941176470588236</v>
      </c>
      <c r="M20" s="1">
        <f>SUM(E$4:E20)/$A20</f>
        <v>0.6470588235294118</v>
      </c>
      <c r="O20" s="1">
        <f t="shared" si="0"/>
        <v>0</v>
      </c>
      <c r="P20" s="1">
        <f t="shared" si="1"/>
        <v>0.58823529411764708</v>
      </c>
      <c r="Q20" s="1">
        <f t="shared" si="2"/>
        <v>0</v>
      </c>
      <c r="R20" s="1">
        <f t="shared" si="3"/>
        <v>0.6470588235294118</v>
      </c>
      <c r="T20" s="1">
        <f>SUMIF(B$4:B20,"=1")/SUMIF(B$4:B$33,"=1")</f>
        <v>0.63636363636363635</v>
      </c>
      <c r="U20" s="1">
        <f>SUMIF(C$4:C20,"=1")/SUMIF(C$4:C$33,"=1")</f>
        <v>0.76923076923076927</v>
      </c>
      <c r="V20" s="1">
        <f>SUMIF(D$4:D20,"=1")/SUMIF(D$4:D$33,"=1")</f>
        <v>0.75</v>
      </c>
      <c r="W20" s="1">
        <f>SUMIF(E$4:E20,"=1")/SUMIF(E$4:E$33,"=1")</f>
        <v>0.6470588235294118</v>
      </c>
      <c r="Y20" s="4">
        <v>0</v>
      </c>
      <c r="Z20" s="1">
        <f>(1 + $Y$2^2) * (Z4*$Y4/($Y$2^2 * Z4 +$Y4))</f>
        <v>0</v>
      </c>
      <c r="AA20" s="1">
        <f>(1 + $Y$2^2) * (AA4*$Y4/($Y$2^2 * AA4 +$Y4))</f>
        <v>0</v>
      </c>
      <c r="AB20" s="1">
        <f>(1 + $Y$2^2) * (AB4*$Y4/($Y$2^2 * AB4 +$Y4))</f>
        <v>0</v>
      </c>
      <c r="AC20" s="1">
        <f>(1 + $Y$2^2) * (AC4*$Y4/($Y$2^2 * AC4 +$Y4))</f>
        <v>0</v>
      </c>
    </row>
    <row r="21" spans="1:29" x14ac:dyDescent="0.5">
      <c r="A21" s="1">
        <v>18</v>
      </c>
      <c r="B21" s="1">
        <v>1</v>
      </c>
      <c r="C21" s="1">
        <v>0</v>
      </c>
      <c r="D21" s="1">
        <v>1</v>
      </c>
      <c r="E21" s="1">
        <v>0</v>
      </c>
      <c r="J21" s="1">
        <f>SUM(B$4:B21)/A21</f>
        <v>0.44444444444444442</v>
      </c>
      <c r="K21" s="1">
        <f>SUM(C$4:C21)/A21</f>
        <v>0.55555555555555558</v>
      </c>
      <c r="L21" s="1">
        <f>SUM(D$4:D21)/$A21</f>
        <v>0.55555555555555558</v>
      </c>
      <c r="M21" s="1">
        <f>SUM(E$4:E21)/$A21</f>
        <v>0.61111111111111116</v>
      </c>
      <c r="O21" s="1">
        <f t="shared" si="0"/>
        <v>0.44444444444444442</v>
      </c>
      <c r="P21" s="1">
        <f t="shared" si="1"/>
        <v>0</v>
      </c>
      <c r="Q21" s="1">
        <f t="shared" si="2"/>
        <v>0.55555555555555558</v>
      </c>
      <c r="R21" s="1">
        <f t="shared" si="3"/>
        <v>0</v>
      </c>
      <c r="T21" s="1">
        <f>SUMIF(B$4:B21,"=1")/SUMIF(B$4:B$33,"=1")</f>
        <v>0.72727272727272729</v>
      </c>
      <c r="U21" s="1">
        <f>SUMIF(C$4:C21,"=1")/SUMIF(C$4:C$33,"=1")</f>
        <v>0.76923076923076927</v>
      </c>
      <c r="V21" s="1">
        <f>SUMIF(D$4:D21,"=1")/SUMIF(D$4:D$33,"=1")</f>
        <v>0.83333333333333337</v>
      </c>
      <c r="W21" s="1">
        <f>SUMIF(E$4:E21,"=1")/SUMIF(E$4:E$33,"=1")</f>
        <v>0.6470588235294118</v>
      </c>
      <c r="Y21" s="4">
        <v>0.1</v>
      </c>
      <c r="Z21" s="1">
        <f t="shared" ref="Z21:AC21" si="8">(1 + $Y$2^2) * (Z5*$Y5/($Y$2^2 * Z5 +$Y5))</f>
        <v>0.18181818181818182</v>
      </c>
      <c r="AA21" s="1">
        <f t="shared" si="8"/>
        <v>0.18181818181818182</v>
      </c>
      <c r="AB21" s="1">
        <f t="shared" si="8"/>
        <v>0.18181818181818182</v>
      </c>
      <c r="AC21" s="1">
        <f t="shared" si="8"/>
        <v>0.18181818181818182</v>
      </c>
    </row>
    <row r="22" spans="1:29" x14ac:dyDescent="0.5">
      <c r="A22" s="1">
        <v>19</v>
      </c>
      <c r="B22" s="1">
        <v>1</v>
      </c>
      <c r="C22" s="1">
        <v>0</v>
      </c>
      <c r="D22" s="1">
        <v>0</v>
      </c>
      <c r="E22" s="1">
        <v>1</v>
      </c>
      <c r="J22" s="1">
        <f>SUM(B$4:B22)/A22</f>
        <v>0.47368421052631576</v>
      </c>
      <c r="K22" s="1">
        <f>SUM(C$4:C22)/A22</f>
        <v>0.52631578947368418</v>
      </c>
      <c r="L22" s="1">
        <f>SUM(D$4:D22)/$A22</f>
        <v>0.52631578947368418</v>
      </c>
      <c r="M22" s="1">
        <f>SUM(E$4:E22)/$A22</f>
        <v>0.63157894736842102</v>
      </c>
      <c r="O22" s="1">
        <f t="shared" si="0"/>
        <v>0.47368421052631576</v>
      </c>
      <c r="P22" s="1">
        <f t="shared" si="1"/>
        <v>0</v>
      </c>
      <c r="Q22" s="1">
        <f t="shared" si="2"/>
        <v>0</v>
      </c>
      <c r="R22" s="1">
        <f t="shared" si="3"/>
        <v>0.63157894736842102</v>
      </c>
      <c r="T22" s="1">
        <f>SUMIF(B$4:B22,"=1")/SUMIF(B$4:B$33,"=1")</f>
        <v>0.81818181818181823</v>
      </c>
      <c r="U22" s="1">
        <f>SUMIF(C$4:C22,"=1")/SUMIF(C$4:C$33,"=1")</f>
        <v>0.76923076923076927</v>
      </c>
      <c r="V22" s="1">
        <f>SUMIF(D$4:D22,"=1")/SUMIF(D$4:D$33,"=1")</f>
        <v>0.83333333333333337</v>
      </c>
      <c r="W22" s="1">
        <f>SUMIF(E$4:E22,"=1")/SUMIF(E$4:E$33,"=1")</f>
        <v>0.70588235294117652</v>
      </c>
      <c r="Y22" s="4">
        <v>0.2</v>
      </c>
      <c r="Z22" s="1">
        <f t="shared" ref="Z22:AC22" si="9">(1 + $Y$2^2) * (Z6*$Y6/($Y$2^2 * Z6 +$Y6))</f>
        <v>0.33333333333333337</v>
      </c>
      <c r="AA22" s="1">
        <f t="shared" si="9"/>
        <v>0.32258064516129031</v>
      </c>
      <c r="AB22" s="1">
        <f t="shared" si="9"/>
        <v>0.33333333333333337</v>
      </c>
      <c r="AC22" s="1">
        <f t="shared" si="9"/>
        <v>0.33333333333333337</v>
      </c>
    </row>
    <row r="23" spans="1:29" x14ac:dyDescent="0.5">
      <c r="A23" s="1">
        <v>20</v>
      </c>
      <c r="B23" s="1">
        <v>1</v>
      </c>
      <c r="C23" s="1">
        <v>0</v>
      </c>
      <c r="D23" s="1">
        <v>0</v>
      </c>
      <c r="E23" s="1">
        <v>0</v>
      </c>
      <c r="J23" s="1">
        <f>SUM(B$4:B23)/A23</f>
        <v>0.5</v>
      </c>
      <c r="K23" s="1">
        <f>SUM(C$4:C23)/A23</f>
        <v>0.5</v>
      </c>
      <c r="L23" s="1">
        <f>SUM(D$4:D23)/$A23</f>
        <v>0.5</v>
      </c>
      <c r="M23" s="1">
        <f>SUM(E$4:E23)/$A23</f>
        <v>0.6</v>
      </c>
      <c r="O23" s="1">
        <f t="shared" si="0"/>
        <v>0.5</v>
      </c>
      <c r="P23" s="1">
        <f t="shared" si="1"/>
        <v>0</v>
      </c>
      <c r="Q23" s="1">
        <f t="shared" si="2"/>
        <v>0</v>
      </c>
      <c r="R23" s="1">
        <f t="shared" si="3"/>
        <v>0</v>
      </c>
      <c r="T23" s="1">
        <f>SUMIF(B$4:B23,"=1")/SUMIF(B$4:B$33,"=1")</f>
        <v>0.90909090909090906</v>
      </c>
      <c r="U23" s="1">
        <f>SUMIF(C$4:C23,"=1")/SUMIF(C$4:C$33,"=1")</f>
        <v>0.76923076923076927</v>
      </c>
      <c r="V23" s="1">
        <f>SUMIF(D$4:D23,"=1")/SUMIF(D$4:D$33,"=1")</f>
        <v>0.83333333333333337</v>
      </c>
      <c r="W23" s="1">
        <f>SUMIF(E$4:E23,"=1")/SUMIF(E$4:E$33,"=1")</f>
        <v>0.70588235294117652</v>
      </c>
      <c r="Y23" s="4">
        <v>0.3</v>
      </c>
      <c r="Z23" s="1">
        <f t="shared" ref="Z23:AC23" si="10">(1 + $Y$2^2) * (Z7*$Y7/($Y$2^2 * Z7 +$Y7))</f>
        <v>0.46153846153846151</v>
      </c>
      <c r="AA23" s="1">
        <f t="shared" si="10"/>
        <v>0.44117647058823528</v>
      </c>
      <c r="AB23" s="1">
        <f t="shared" si="10"/>
        <v>0.46153846153846151</v>
      </c>
      <c r="AC23" s="1">
        <f t="shared" si="10"/>
        <v>0.46153846153846151</v>
      </c>
    </row>
    <row r="24" spans="1:29" x14ac:dyDescent="0.5">
      <c r="A24" s="1">
        <v>21</v>
      </c>
      <c r="B24" s="1">
        <v>0</v>
      </c>
      <c r="C24" s="1">
        <v>0</v>
      </c>
      <c r="D24" s="1">
        <v>0</v>
      </c>
      <c r="E24" s="1">
        <v>0</v>
      </c>
      <c r="J24" s="1">
        <f>SUM(B$4:B24)/A24</f>
        <v>0.47619047619047616</v>
      </c>
      <c r="K24" s="1">
        <f>SUM(C$4:C24)/A24</f>
        <v>0.47619047619047616</v>
      </c>
      <c r="L24" s="1">
        <f>SUM(D$4:D24)/$A24</f>
        <v>0.47619047619047616</v>
      </c>
      <c r="M24" s="1">
        <f>SUM(E$4:E24)/$A24</f>
        <v>0.5714285714285714</v>
      </c>
      <c r="O24" s="1">
        <f t="shared" si="0"/>
        <v>0</v>
      </c>
      <c r="P24" s="1">
        <f t="shared" si="1"/>
        <v>0</v>
      </c>
      <c r="Q24" s="1">
        <f t="shared" si="2"/>
        <v>0</v>
      </c>
      <c r="R24" s="1">
        <f t="shared" si="3"/>
        <v>0</v>
      </c>
      <c r="T24" s="1">
        <f>SUMIF(B$4:B24,"=1")/SUMIF(B$4:B$33,"=1")</f>
        <v>0.90909090909090906</v>
      </c>
      <c r="U24" s="1">
        <f>SUMIF(C$4:C24,"=1")/SUMIF(C$4:C$33,"=1")</f>
        <v>0.76923076923076927</v>
      </c>
      <c r="V24" s="1">
        <f>SUMIF(D$4:D24,"=1")/SUMIF(D$4:D$33,"=1")</f>
        <v>0.83333333333333337</v>
      </c>
      <c r="W24" s="1">
        <f>SUMIF(E$4:E24,"=1")/SUMIF(E$4:E$33,"=1")</f>
        <v>0.70588235294117652</v>
      </c>
      <c r="Y24" s="4">
        <v>0.4</v>
      </c>
      <c r="Z24" s="1">
        <f t="shared" ref="Z24:AC24" si="11">(1 + $Y$2^2) * (Z8*$Y8/($Y$2^2 * Z8 +$Y8))</f>
        <v>0.54054054054054057</v>
      </c>
      <c r="AA24" s="1">
        <f t="shared" si="11"/>
        <v>0.52173913043478271</v>
      </c>
      <c r="AB24" s="1">
        <f t="shared" si="11"/>
        <v>0.54054054054054057</v>
      </c>
      <c r="AC24" s="1">
        <f t="shared" si="11"/>
        <v>0.57142857142857151</v>
      </c>
    </row>
    <row r="25" spans="1:29" x14ac:dyDescent="0.5">
      <c r="A25" s="1">
        <v>22</v>
      </c>
      <c r="B25" s="1">
        <v>0</v>
      </c>
      <c r="C25" s="1">
        <v>0</v>
      </c>
      <c r="D25" s="1">
        <v>0</v>
      </c>
      <c r="E25" s="1">
        <v>0</v>
      </c>
      <c r="J25" s="1">
        <f>SUM(B$4:B25)/A25</f>
        <v>0.45454545454545453</v>
      </c>
      <c r="K25" s="1">
        <f>SUM(C$4:C25)/A25</f>
        <v>0.45454545454545453</v>
      </c>
      <c r="L25" s="1">
        <f>SUM(D$4:D25)/$A25</f>
        <v>0.45454545454545453</v>
      </c>
      <c r="M25" s="1">
        <f>SUM(E$4:E25)/$A25</f>
        <v>0.54545454545454541</v>
      </c>
      <c r="O25" s="1">
        <f t="shared" si="0"/>
        <v>0</v>
      </c>
      <c r="P25" s="1">
        <f t="shared" si="1"/>
        <v>0</v>
      </c>
      <c r="Q25" s="1">
        <f t="shared" si="2"/>
        <v>0</v>
      </c>
      <c r="R25" s="1">
        <f t="shared" si="3"/>
        <v>0</v>
      </c>
      <c r="T25" s="1">
        <f>SUMIF(B$4:B25,"=1")/SUMIF(B$4:B$33,"=1")</f>
        <v>0.90909090909090906</v>
      </c>
      <c r="U25" s="1">
        <f>SUMIF(C$4:C25,"=1")/SUMIF(C$4:C$33,"=1")</f>
        <v>0.76923076923076927</v>
      </c>
      <c r="V25" s="1">
        <f>SUMIF(D$4:D25,"=1")/SUMIF(D$4:D$33,"=1")</f>
        <v>0.83333333333333337</v>
      </c>
      <c r="W25" s="1">
        <f>SUMIF(E$4:E25,"=1")/SUMIF(E$4:E$33,"=1")</f>
        <v>0.70588235294117652</v>
      </c>
      <c r="Y25" s="4">
        <v>0.5</v>
      </c>
      <c r="Z25" s="1">
        <f t="shared" ref="Z25:AC25" si="12">(1 + $Y$2^2) * (Z9*$Y9/($Y$2^2 * Z9 +$Y9))</f>
        <v>0.57142857142857151</v>
      </c>
      <c r="AA25" s="1">
        <f t="shared" si="12"/>
        <v>0.56250000000000011</v>
      </c>
      <c r="AB25" s="1">
        <f t="shared" si="12"/>
        <v>0.57142857142857151</v>
      </c>
      <c r="AC25" s="1">
        <f t="shared" si="12"/>
        <v>0.6</v>
      </c>
    </row>
    <row r="26" spans="1:29" x14ac:dyDescent="0.5">
      <c r="A26" s="1">
        <v>23</v>
      </c>
      <c r="B26" s="1">
        <v>0</v>
      </c>
      <c r="C26" s="1">
        <v>0</v>
      </c>
      <c r="D26" s="1">
        <v>0</v>
      </c>
      <c r="E26" s="1">
        <v>0</v>
      </c>
      <c r="J26" s="1">
        <f>SUM(B$4:B26)/A26</f>
        <v>0.43478260869565216</v>
      </c>
      <c r="K26" s="1">
        <f>SUM(C$4:C26)/A26</f>
        <v>0.43478260869565216</v>
      </c>
      <c r="L26" s="1">
        <f>SUM(D$4:D26)/$A26</f>
        <v>0.43478260869565216</v>
      </c>
      <c r="M26" s="1">
        <f>SUM(E$4:E26)/$A26</f>
        <v>0.52173913043478259</v>
      </c>
      <c r="O26" s="1">
        <f t="shared" si="0"/>
        <v>0</v>
      </c>
      <c r="P26" s="1">
        <f t="shared" si="1"/>
        <v>0</v>
      </c>
      <c r="Q26" s="1">
        <f t="shared" si="2"/>
        <v>0</v>
      </c>
      <c r="R26" s="1">
        <f t="shared" si="3"/>
        <v>0</v>
      </c>
      <c r="T26" s="1">
        <f>SUMIF(B$4:B26,"=1")/SUMIF(B$4:B$33,"=1")</f>
        <v>0.90909090909090906</v>
      </c>
      <c r="U26" s="1">
        <f>SUMIF(C$4:C26,"=1")/SUMIF(C$4:C$33,"=1")</f>
        <v>0.76923076923076927</v>
      </c>
      <c r="V26" s="1">
        <f>SUMIF(D$4:D26,"=1")/SUMIF(D$4:D$33,"=1")</f>
        <v>0.83333333333333337</v>
      </c>
      <c r="W26" s="1">
        <f>SUMIF(E$4:E26,"=1")/SUMIF(E$4:E$33,"=1")</f>
        <v>0.70588235294117652</v>
      </c>
      <c r="Y26" s="4">
        <v>0.6</v>
      </c>
      <c r="Z26" s="1">
        <f t="shared" ref="Z26:AC26" si="13">(1 + $Y$2^2) * (Z10*$Y10/($Y$2^2 * Z10 +$Y10))</f>
        <v>0.59154929577464799</v>
      </c>
      <c r="AA26" s="1">
        <f t="shared" si="13"/>
        <v>0.62068965517241381</v>
      </c>
      <c r="AB26" s="1">
        <f t="shared" si="13"/>
        <v>0.58536585365853655</v>
      </c>
      <c r="AC26" s="1">
        <f t="shared" si="13"/>
        <v>0.62264150943396224</v>
      </c>
    </row>
    <row r="27" spans="1:29" x14ac:dyDescent="0.5">
      <c r="A27" s="1">
        <v>24</v>
      </c>
      <c r="B27" s="1">
        <v>0</v>
      </c>
      <c r="C27" s="1">
        <v>0</v>
      </c>
      <c r="D27" s="1">
        <v>1</v>
      </c>
      <c r="E27" s="1">
        <v>1</v>
      </c>
      <c r="J27" s="1">
        <f>SUM(B$4:B27)/A27</f>
        <v>0.41666666666666669</v>
      </c>
      <c r="K27" s="1">
        <f>SUM(C$4:C27)/A27</f>
        <v>0.41666666666666669</v>
      </c>
      <c r="L27" s="1">
        <f>SUM(D$4:D27)/$A27</f>
        <v>0.45833333333333331</v>
      </c>
      <c r="M27" s="1">
        <f>SUM(E$4:E27)/$A27</f>
        <v>0.54166666666666663</v>
      </c>
      <c r="O27" s="1">
        <f t="shared" si="0"/>
        <v>0</v>
      </c>
      <c r="P27" s="1">
        <f t="shared" si="1"/>
        <v>0</v>
      </c>
      <c r="Q27" s="1">
        <f t="shared" si="2"/>
        <v>0.45833333333333331</v>
      </c>
      <c r="R27" s="1">
        <f t="shared" si="3"/>
        <v>0.54166666666666663</v>
      </c>
      <c r="T27" s="1">
        <f>SUMIF(B$4:B27,"=1")/SUMIF(B$4:B$33,"=1")</f>
        <v>0.90909090909090906</v>
      </c>
      <c r="U27" s="1">
        <f>SUMIF(C$4:C27,"=1")/SUMIF(C$4:C$33,"=1")</f>
        <v>0.76923076923076927</v>
      </c>
      <c r="V27" s="1">
        <f>SUMIF(D$4:D27,"=1")/SUMIF(D$4:D$33,"=1")</f>
        <v>0.91666666666666663</v>
      </c>
      <c r="W27" s="1">
        <f>SUMIF(E$4:E27,"=1")/SUMIF(E$4:E$33,"=1")</f>
        <v>0.76470588235294112</v>
      </c>
      <c r="Y27" s="4">
        <v>0.7</v>
      </c>
      <c r="Z27" s="1">
        <f t="shared" ref="Z27:AC27" si="14">(1 + $Y$2^2) * (Z11*$Y11/($Y$2^2 * Z11 +$Y11))</f>
        <v>0.58333333333333337</v>
      </c>
      <c r="AA27" s="1">
        <f t="shared" si="14"/>
        <v>0.63926940639269414</v>
      </c>
      <c r="AB27" s="1">
        <f t="shared" si="14"/>
        <v>0.62376237623762376</v>
      </c>
      <c r="AC27" s="1">
        <f t="shared" si="14"/>
        <v>0.66403162055335962</v>
      </c>
    </row>
    <row r="28" spans="1:29" x14ac:dyDescent="0.5">
      <c r="A28" s="1">
        <v>25</v>
      </c>
      <c r="B28" s="1">
        <v>0</v>
      </c>
      <c r="C28" s="1">
        <v>0</v>
      </c>
      <c r="D28" s="1">
        <v>0</v>
      </c>
      <c r="E28" s="1">
        <v>1</v>
      </c>
      <c r="J28" s="1">
        <f>SUM(B$4:B28)/A28</f>
        <v>0.4</v>
      </c>
      <c r="K28" s="1">
        <f>SUM(C$4:C28)/A28</f>
        <v>0.4</v>
      </c>
      <c r="L28" s="1">
        <f>SUM(D$4:D28)/$A28</f>
        <v>0.44</v>
      </c>
      <c r="M28" s="1">
        <f>SUM(E$4:E28)/$A28</f>
        <v>0.56000000000000005</v>
      </c>
      <c r="O28" s="1">
        <f t="shared" si="0"/>
        <v>0</v>
      </c>
      <c r="P28" s="1">
        <f t="shared" si="1"/>
        <v>0</v>
      </c>
      <c r="Q28" s="1">
        <f t="shared" si="2"/>
        <v>0</v>
      </c>
      <c r="R28" s="1">
        <f t="shared" si="3"/>
        <v>0.56000000000000005</v>
      </c>
      <c r="T28" s="1">
        <f>SUMIF(B$4:B28,"=1")/SUMIF(B$4:B$33,"=1")</f>
        <v>0.90909090909090906</v>
      </c>
      <c r="U28" s="1">
        <f>SUMIF(C$4:C28,"=1")/SUMIF(C$4:C$33,"=1")</f>
        <v>0.76923076923076927</v>
      </c>
      <c r="V28" s="1">
        <f>SUMIF(D$4:D28,"=1")/SUMIF(D$4:D$33,"=1")</f>
        <v>0.91666666666666663</v>
      </c>
      <c r="W28" s="1">
        <f>SUMIF(E$4:E28,"=1")/SUMIF(E$4:E$33,"=1")</f>
        <v>0.82352941176470584</v>
      </c>
      <c r="Y28" s="4">
        <v>0.8</v>
      </c>
      <c r="Z28" s="1">
        <f t="shared" ref="Z28:AC28" si="15">(1 + $Y$2^2) * (Z12*$Y12/($Y$2^2 * Z12 +$Y12))</f>
        <v>0.61538461538461542</v>
      </c>
      <c r="AA28" s="1">
        <f t="shared" si="15"/>
        <v>0.58757062146892658</v>
      </c>
      <c r="AB28" s="1">
        <f t="shared" si="15"/>
        <v>0.65573770491803285</v>
      </c>
      <c r="AC28" s="1">
        <f t="shared" si="15"/>
        <v>0.6766169154228856</v>
      </c>
    </row>
    <row r="29" spans="1:29" x14ac:dyDescent="0.5">
      <c r="A29" s="1">
        <v>26</v>
      </c>
      <c r="B29" s="1">
        <v>0</v>
      </c>
      <c r="C29" s="1">
        <v>1</v>
      </c>
      <c r="D29" s="1">
        <v>0</v>
      </c>
      <c r="E29" s="1">
        <v>1</v>
      </c>
      <c r="J29" s="1">
        <f>SUM(B$4:B29)/A29</f>
        <v>0.38461538461538464</v>
      </c>
      <c r="K29" s="1">
        <f>SUM(C$4:C29)/A29</f>
        <v>0.42307692307692307</v>
      </c>
      <c r="L29" s="1">
        <f>SUM(D$4:D29)/$A29</f>
        <v>0.42307692307692307</v>
      </c>
      <c r="M29" s="1">
        <f>SUM(E$4:E29)/$A29</f>
        <v>0.57692307692307687</v>
      </c>
      <c r="O29" s="1">
        <f t="shared" si="0"/>
        <v>0</v>
      </c>
      <c r="P29" s="1">
        <f t="shared" si="1"/>
        <v>0.42307692307692307</v>
      </c>
      <c r="Q29" s="1">
        <f t="shared" si="2"/>
        <v>0</v>
      </c>
      <c r="R29" s="1">
        <f t="shared" si="3"/>
        <v>0.57692307692307687</v>
      </c>
      <c r="T29" s="1">
        <f>SUMIF(B$4:B29,"=1")/SUMIF(B$4:B$33,"=1")</f>
        <v>0.90909090909090906</v>
      </c>
      <c r="U29" s="1">
        <f>SUMIF(C$4:C29,"=1")/SUMIF(C$4:C$33,"=1")</f>
        <v>0.84615384615384615</v>
      </c>
      <c r="V29" s="1">
        <f>SUMIF(D$4:D29,"=1")/SUMIF(D$4:D$33,"=1")</f>
        <v>0.91666666666666663</v>
      </c>
      <c r="W29" s="1">
        <f>SUMIF(E$4:E29,"=1")/SUMIF(E$4:E$33,"=1")</f>
        <v>0.88235294117647056</v>
      </c>
      <c r="Y29" s="4">
        <v>0.9</v>
      </c>
      <c r="Z29" s="1">
        <f t="shared" ref="Z29:AC29" si="16">(1 + $Y$2^2) * (Z13*$Y13/($Y$2^2 * Z13 +$Y13))</f>
        <v>0.6428571428571429</v>
      </c>
      <c r="AA29" s="1">
        <f t="shared" si="16"/>
        <v>0.61256544502617805</v>
      </c>
      <c r="AB29" s="1">
        <f t="shared" si="16"/>
        <v>0.60736196319018398</v>
      </c>
      <c r="AC29" s="1">
        <f t="shared" si="16"/>
        <v>0.7099767981438514</v>
      </c>
    </row>
    <row r="30" spans="1:29" x14ac:dyDescent="0.5">
      <c r="A30" s="1">
        <v>27</v>
      </c>
      <c r="B30" s="1">
        <v>0</v>
      </c>
      <c r="C30" s="1">
        <v>1</v>
      </c>
      <c r="D30" s="1">
        <v>0</v>
      </c>
      <c r="E30" s="1">
        <v>0</v>
      </c>
      <c r="J30" s="1">
        <f>SUM(B$4:B30)/A30</f>
        <v>0.37037037037037035</v>
      </c>
      <c r="K30" s="1">
        <f>SUM(C$4:C30)/A30</f>
        <v>0.44444444444444442</v>
      </c>
      <c r="L30" s="1">
        <f>SUM(D$4:D30)/$A30</f>
        <v>0.40740740740740738</v>
      </c>
      <c r="M30" s="1">
        <f>SUM(E$4:E30)/$A30</f>
        <v>0.55555555555555558</v>
      </c>
      <c r="O30" s="1">
        <f t="shared" si="0"/>
        <v>0</v>
      </c>
      <c r="P30" s="1">
        <f t="shared" si="1"/>
        <v>0.44444444444444442</v>
      </c>
      <c r="Q30" s="1">
        <f t="shared" si="2"/>
        <v>0</v>
      </c>
      <c r="R30" s="1">
        <f t="shared" si="3"/>
        <v>0</v>
      </c>
      <c r="T30" s="1">
        <f>SUMIF(B$4:B30,"=1")/SUMIF(B$4:B$33,"=1")</f>
        <v>0.90909090909090906</v>
      </c>
      <c r="U30" s="1">
        <f>SUMIF(C$4:C30,"=1")/SUMIF(C$4:C$33,"=1")</f>
        <v>0.92307692307692313</v>
      </c>
      <c r="V30" s="1">
        <f>SUMIF(D$4:D30,"=1")/SUMIF(D$4:D$33,"=1")</f>
        <v>0.91666666666666663</v>
      </c>
      <c r="W30" s="1">
        <f>SUMIF(E$4:E30,"=1")/SUMIF(E$4:E$33,"=1")</f>
        <v>0.88235294117647056</v>
      </c>
      <c r="Y30" s="4">
        <v>1</v>
      </c>
      <c r="Z30" s="1">
        <f t="shared" ref="Z30:AC30" si="17">(1 + $Y$2^2) * (Z14*$Y14/($Y$2^2 * Z14 +$Y14))</f>
        <v>0.5641025641025641</v>
      </c>
      <c r="AA30" s="1">
        <f t="shared" si="17"/>
        <v>0.63414634146341464</v>
      </c>
      <c r="AB30" s="1">
        <f t="shared" si="17"/>
        <v>0.6</v>
      </c>
      <c r="AC30" s="1">
        <f t="shared" si="17"/>
        <v>0.73913043478260865</v>
      </c>
    </row>
    <row r="31" spans="1:29" x14ac:dyDescent="0.5">
      <c r="A31" s="1">
        <v>28</v>
      </c>
      <c r="B31" s="1">
        <v>1</v>
      </c>
      <c r="C31" s="1">
        <v>1</v>
      </c>
      <c r="D31" s="1">
        <v>1</v>
      </c>
      <c r="E31" s="1">
        <v>1</v>
      </c>
      <c r="J31" s="1">
        <f>SUM(B$4:B31)/A31</f>
        <v>0.39285714285714285</v>
      </c>
      <c r="K31" s="1">
        <f>SUM(C$4:C31)/A31</f>
        <v>0.4642857142857143</v>
      </c>
      <c r="L31" s="1">
        <f>SUM(D$4:D31)/$A31</f>
        <v>0.42857142857142855</v>
      </c>
      <c r="M31" s="1">
        <f>SUM(E$4:E31)/$A31</f>
        <v>0.5714285714285714</v>
      </c>
      <c r="O31" s="1">
        <f t="shared" si="0"/>
        <v>0.39285714285714285</v>
      </c>
      <c r="P31" s="1">
        <f t="shared" si="1"/>
        <v>0.4642857142857143</v>
      </c>
      <c r="Q31" s="1">
        <f t="shared" si="2"/>
        <v>0.42857142857142855</v>
      </c>
      <c r="R31" s="1">
        <f t="shared" si="3"/>
        <v>0.5714285714285714</v>
      </c>
      <c r="T31" s="1">
        <f>SUMIF(B$4:B31,"=1")/SUMIF(B$4:B$33,"=1")</f>
        <v>1</v>
      </c>
      <c r="U31" s="1">
        <f>SUMIF(C$4:C31,"=1")/SUMIF(C$4:C$33,"=1")</f>
        <v>1</v>
      </c>
      <c r="V31" s="1">
        <f>SUMIF(D$4:D31,"=1")/SUMIF(D$4:D$33,"=1")</f>
        <v>1</v>
      </c>
      <c r="W31" s="1">
        <f>SUMIF(E$4:E31,"=1")/SUMIF(E$4:E$33,"=1")</f>
        <v>0.94117647058823528</v>
      </c>
    </row>
    <row r="32" spans="1:29" x14ac:dyDescent="0.5">
      <c r="A32" s="1">
        <v>29</v>
      </c>
      <c r="B32" s="1">
        <v>0</v>
      </c>
      <c r="C32" s="1">
        <v>0</v>
      </c>
      <c r="D32" s="1">
        <v>0</v>
      </c>
      <c r="E32" s="1">
        <v>1</v>
      </c>
      <c r="J32" s="1">
        <f>SUM(B$4:B32)/A32</f>
        <v>0.37931034482758619</v>
      </c>
      <c r="K32" s="1">
        <f>SUM(C$4:C32)/A32</f>
        <v>0.44827586206896552</v>
      </c>
      <c r="L32" s="1">
        <f>SUM(D$4:D32)/$A32</f>
        <v>0.41379310344827586</v>
      </c>
      <c r="M32" s="1">
        <f>SUM(E$4:E32)/$A32</f>
        <v>0.58620689655172409</v>
      </c>
      <c r="O32" s="1">
        <f t="shared" si="0"/>
        <v>0</v>
      </c>
      <c r="P32" s="1">
        <f t="shared" si="1"/>
        <v>0</v>
      </c>
      <c r="Q32" s="1">
        <f t="shared" si="2"/>
        <v>0</v>
      </c>
      <c r="R32" s="1">
        <f t="shared" si="3"/>
        <v>0.58620689655172409</v>
      </c>
      <c r="T32" s="1">
        <f>SUMIF(B$4:B32,"=1")/SUMIF(B$4:B$33,"=1")</f>
        <v>1</v>
      </c>
      <c r="U32" s="1">
        <f>SUMIF(C$4:C32,"=1")/SUMIF(C$4:C$33,"=1")</f>
        <v>1</v>
      </c>
      <c r="V32" s="1">
        <f>SUMIF(D$4:D32,"=1")/SUMIF(D$4:D$33,"=1")</f>
        <v>1</v>
      </c>
      <c r="W32" s="1">
        <f>SUMIF(E$4:E32,"=1")/SUMIF(E$4:E$33,"=1")</f>
        <v>1</v>
      </c>
    </row>
    <row r="33" spans="1:29" x14ac:dyDescent="0.5">
      <c r="A33" s="1">
        <v>30</v>
      </c>
      <c r="B33" s="1">
        <v>0</v>
      </c>
      <c r="C33" s="1">
        <v>0</v>
      </c>
      <c r="D33" s="1">
        <v>0</v>
      </c>
      <c r="E33" s="1">
        <v>0</v>
      </c>
      <c r="J33" s="1">
        <f>SUM(B$4:B33)/A33</f>
        <v>0.36666666666666664</v>
      </c>
      <c r="K33" s="1">
        <f>SUM(C$4:C33)/A33</f>
        <v>0.43333333333333335</v>
      </c>
      <c r="L33" s="1">
        <f>SUM(D$4:D33)/$A33</f>
        <v>0.4</v>
      </c>
      <c r="M33" s="1">
        <f>SUM(E$4:E33)/$A33</f>
        <v>0.56666666666666665</v>
      </c>
      <c r="O33" s="1">
        <f t="shared" si="0"/>
        <v>0</v>
      </c>
      <c r="P33" s="1">
        <f t="shared" si="1"/>
        <v>0</v>
      </c>
      <c r="Q33" s="1">
        <f t="shared" si="2"/>
        <v>0</v>
      </c>
      <c r="R33" s="1">
        <f t="shared" si="3"/>
        <v>0</v>
      </c>
      <c r="T33" s="1">
        <f>SUMIF(B$4:B33,"=1")/SUMIF(B$4:B$33,"=1")</f>
        <v>1</v>
      </c>
      <c r="U33" s="1">
        <f>SUMIF(C$4:C33,"=1")/SUMIF(C$4:C$33,"=1")</f>
        <v>1</v>
      </c>
      <c r="V33" s="1">
        <f>SUMIF(D$4:D33,"=1")/SUMIF(D$4:D$33,"=1")</f>
        <v>1</v>
      </c>
      <c r="W33" s="1">
        <f>SUMIF(E$4:E33,"=1")/SUMIF(E$4:E$33,"=1")</f>
        <v>1</v>
      </c>
    </row>
    <row r="34" spans="1:29" x14ac:dyDescent="0.5">
      <c r="I34" s="5" t="s">
        <v>8</v>
      </c>
      <c r="J34" s="5">
        <f>AVERAGE(J4:J33)</f>
        <v>0.57388667581634378</v>
      </c>
      <c r="K34" s="5">
        <f>AVERAGE(K4:K33)</f>
        <v>0.59653967134788444</v>
      </c>
      <c r="L34" s="5">
        <f>AVERAGE(L4:L33)</f>
        <v>0.60375633240700677</v>
      </c>
      <c r="M34" s="5">
        <f>AVERAGE(M4:M33)</f>
        <v>0.72710483381485191</v>
      </c>
    </row>
    <row r="36" spans="1:29" x14ac:dyDescent="0.5">
      <c r="A36" s="1" t="s">
        <v>4</v>
      </c>
    </row>
    <row r="37" spans="1:29" ht="15" customHeight="1" x14ac:dyDescent="0.5">
      <c r="J37" s="9" t="s">
        <v>7</v>
      </c>
      <c r="K37" s="9"/>
      <c r="L37" s="9"/>
      <c r="M37" s="9"/>
      <c r="O37" s="9" t="s">
        <v>8</v>
      </c>
      <c r="P37" s="9"/>
      <c r="Q37" s="9"/>
      <c r="R37" s="9"/>
      <c r="T37" s="9" t="s">
        <v>9</v>
      </c>
      <c r="U37" s="9"/>
      <c r="V37" s="9"/>
      <c r="W37" s="9"/>
      <c r="X37" s="8"/>
      <c r="Y37" s="8"/>
      <c r="Z37" s="9" t="s">
        <v>10</v>
      </c>
      <c r="AA37" s="9"/>
      <c r="AB37" s="9"/>
      <c r="AC37" s="9"/>
    </row>
    <row r="38" spans="1:29" x14ac:dyDescent="0.5">
      <c r="A38" s="2" t="s">
        <v>0</v>
      </c>
      <c r="B38" s="2" t="s">
        <v>1</v>
      </c>
      <c r="C38" s="2" t="s">
        <v>2</v>
      </c>
      <c r="D38" s="2" t="s">
        <v>17</v>
      </c>
      <c r="E38" s="2" t="s">
        <v>19</v>
      </c>
      <c r="J38" s="2" t="s">
        <v>1</v>
      </c>
      <c r="K38" s="2" t="s">
        <v>2</v>
      </c>
      <c r="L38" s="2" t="s">
        <v>17</v>
      </c>
      <c r="M38" s="2" t="s">
        <v>19</v>
      </c>
      <c r="O38" s="2" t="s">
        <v>1</v>
      </c>
      <c r="P38" s="2" t="s">
        <v>2</v>
      </c>
      <c r="Q38" s="2" t="s">
        <v>17</v>
      </c>
      <c r="R38" s="2" t="s">
        <v>19</v>
      </c>
      <c r="T38" s="2" t="s">
        <v>1</v>
      </c>
      <c r="U38" s="2" t="s">
        <v>2</v>
      </c>
      <c r="V38" s="2" t="s">
        <v>17</v>
      </c>
      <c r="W38" s="2" t="s">
        <v>19</v>
      </c>
      <c r="Y38" s="3" t="s">
        <v>11</v>
      </c>
      <c r="Z38" s="2" t="s">
        <v>1</v>
      </c>
      <c r="AA38" s="2" t="s">
        <v>2</v>
      </c>
      <c r="AB38" s="2" t="s">
        <v>17</v>
      </c>
      <c r="AC38" s="2" t="s">
        <v>19</v>
      </c>
    </row>
    <row r="39" spans="1:29" x14ac:dyDescent="0.5">
      <c r="A39" s="1">
        <v>1</v>
      </c>
      <c r="B39" s="1">
        <v>0</v>
      </c>
      <c r="C39" s="1">
        <v>0</v>
      </c>
      <c r="D39" s="1">
        <v>0</v>
      </c>
      <c r="E39" s="1">
        <v>1</v>
      </c>
      <c r="J39" s="1">
        <f>SUM(B39)/A39</f>
        <v>0</v>
      </c>
      <c r="K39" s="1">
        <f>SUM(C39)/$A39</f>
        <v>0</v>
      </c>
      <c r="L39" s="1">
        <f>SUM(D39)/$A39</f>
        <v>0</v>
      </c>
      <c r="M39" s="1">
        <f>SUM(E39)/$A39</f>
        <v>1</v>
      </c>
      <c r="O39" s="1">
        <f t="shared" ref="O39:O68" si="18">J39*B39</f>
        <v>0</v>
      </c>
      <c r="P39" s="1">
        <f t="shared" ref="P39:P68" si="19">K39*C39</f>
        <v>0</v>
      </c>
      <c r="Q39" s="1">
        <f t="shared" ref="Q39:R68" si="20">L39*D39</f>
        <v>0</v>
      </c>
      <c r="R39" s="1">
        <f t="shared" si="20"/>
        <v>1</v>
      </c>
      <c r="T39" s="1">
        <f>SUMIF(B$39:B39,"=1")/SUMIF(B$39:B$68,"=1")</f>
        <v>0</v>
      </c>
      <c r="U39" s="1">
        <f>SUMIF(C$39:C39,"=1")/SUMIF(C$39:C$68,"=1")</f>
        <v>0</v>
      </c>
      <c r="V39" s="1">
        <f>SUMIF(D$39:D39,"=1")/SUMIF(D$39:D$68,"=1")</f>
        <v>0</v>
      </c>
      <c r="W39" s="1">
        <f>SUMIF(E$39:E39,"=1")/SUMIF(E$39:E$68,"=1")</f>
        <v>5.5555555555555552E-2</v>
      </c>
      <c r="Y39" s="4">
        <v>0</v>
      </c>
      <c r="Z39" s="1">
        <f>_xlfn.MAXIFS(J$39:J$68,T$39:T$68,"&gt;="&amp;$Y39)</f>
        <v>0.66666666666666663</v>
      </c>
      <c r="AA39" s="1">
        <f>_xlfn.MAXIFS(K$39:K$68,U$39:U$68,"&gt;="&amp;$Y39)</f>
        <v>0.77777777777777779</v>
      </c>
      <c r="AB39" s="1">
        <f>_xlfn.MAXIFS(L$39:L$68,V$39:V$68,"&gt;="&amp;$Y39)</f>
        <v>0.66666666666666663</v>
      </c>
      <c r="AC39" s="1">
        <f>_xlfn.MAXIFS(M$39:M$68,W$39:W$68,"&gt;="&amp;$Y39)</f>
        <v>1</v>
      </c>
    </row>
    <row r="40" spans="1:29" x14ac:dyDescent="0.5">
      <c r="A40" s="1">
        <v>2</v>
      </c>
      <c r="B40" s="1">
        <v>1</v>
      </c>
      <c r="C40" s="1">
        <v>1</v>
      </c>
      <c r="D40" s="1">
        <v>1</v>
      </c>
      <c r="E40" s="1">
        <v>1</v>
      </c>
      <c r="J40" s="1">
        <f>SUM(B$39:B40)/A40</f>
        <v>0.5</v>
      </c>
      <c r="K40" s="1">
        <f>SUM(C$39:C40)/A40</f>
        <v>0.5</v>
      </c>
      <c r="L40" s="1">
        <f>SUM(D$39:D40)/A40</f>
        <v>0.5</v>
      </c>
      <c r="M40" s="1">
        <f>SUM(E$39:E40)/A40</f>
        <v>1</v>
      </c>
      <c r="O40" s="1">
        <f t="shared" si="18"/>
        <v>0.5</v>
      </c>
      <c r="P40" s="1">
        <f t="shared" si="19"/>
        <v>0.5</v>
      </c>
      <c r="Q40" s="1">
        <f t="shared" si="20"/>
        <v>0.5</v>
      </c>
      <c r="R40" s="1">
        <f t="shared" si="20"/>
        <v>1</v>
      </c>
      <c r="T40" s="1">
        <f>SUMIF(B$39:B40,"=1")/SUMIF(B$39:B$68,"=1")</f>
        <v>9.0909090909090912E-2</v>
      </c>
      <c r="U40" s="1">
        <f>SUMIF(C$39:C40,"=1")/SUMIF(C$39:C$68,"=1")</f>
        <v>7.1428571428571425E-2</v>
      </c>
      <c r="V40" s="1">
        <f>SUMIF(D$39:D40,"=1")/SUMIF(D$39:D$68,"=1")</f>
        <v>8.3333333333333329E-2</v>
      </c>
      <c r="W40" s="1">
        <f>SUMIF(E$39:E40,"=1")/SUMIF(E$39:E$68,"=1")</f>
        <v>0.1111111111111111</v>
      </c>
      <c r="Y40" s="4">
        <v>0.1</v>
      </c>
      <c r="Z40" s="1">
        <f t="shared" ref="Z40:Z49" si="21">_xlfn.MAXIFS(J$39:J$68,T$39:T$68,"&gt;="&amp;$Y40)</f>
        <v>0.66666666666666663</v>
      </c>
      <c r="AA40" s="1">
        <f t="shared" ref="AA40:AA49" si="22">_xlfn.MAXIFS(K$39:K$68,U$39:U$68,"&gt;="&amp;$Y40)</f>
        <v>0.77777777777777779</v>
      </c>
      <c r="AB40" s="1">
        <f t="shared" ref="AB40:AB49" si="23">_xlfn.MAXIFS(L$39:L$68,V$39:V$68,"&gt;="&amp;$Y40)</f>
        <v>0.66666666666666663</v>
      </c>
      <c r="AC40" s="1">
        <f t="shared" ref="AC40:AC49" si="24">_xlfn.MAXIFS(M$39:M$68,W$39:W$68,"&gt;="&amp;$Y40)</f>
        <v>1</v>
      </c>
    </row>
    <row r="41" spans="1:29" x14ac:dyDescent="0.5">
      <c r="A41" s="1">
        <v>3</v>
      </c>
      <c r="B41" s="1">
        <v>0</v>
      </c>
      <c r="C41" s="1">
        <v>0</v>
      </c>
      <c r="D41" s="1">
        <v>0</v>
      </c>
      <c r="E41" s="1">
        <v>1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M41" s="1">
        <f>SUM(E$39:E41)/A41</f>
        <v>1</v>
      </c>
      <c r="O41" s="1">
        <f t="shared" si="18"/>
        <v>0</v>
      </c>
      <c r="P41" s="1">
        <f t="shared" si="19"/>
        <v>0</v>
      </c>
      <c r="Q41" s="1">
        <f t="shared" si="20"/>
        <v>0</v>
      </c>
      <c r="R41" s="1">
        <f t="shared" si="20"/>
        <v>1</v>
      </c>
      <c r="T41" s="1">
        <f>SUMIF(B$39:B41,"=1")/SUMIF(B$39:B$68,"=1")</f>
        <v>9.0909090909090912E-2</v>
      </c>
      <c r="U41" s="1">
        <f>SUMIF(C$39:C41,"=1")/SUMIF(C$39:C$68,"=1")</f>
        <v>7.1428571428571425E-2</v>
      </c>
      <c r="V41" s="1">
        <f>SUMIF(D$39:D41,"=1")/SUMIF(D$39:D$68,"=1")</f>
        <v>8.3333333333333329E-2</v>
      </c>
      <c r="W41" s="1">
        <f>SUMIF(E$39:E41,"=1")/SUMIF(E$39:E$68,"=1")</f>
        <v>0.16666666666666666</v>
      </c>
      <c r="Y41" s="4">
        <v>0.2</v>
      </c>
      <c r="Z41" s="1">
        <f t="shared" si="21"/>
        <v>0.66666666666666663</v>
      </c>
      <c r="AA41" s="1">
        <f t="shared" si="22"/>
        <v>0.77777777777777779</v>
      </c>
      <c r="AB41" s="1">
        <f t="shared" si="23"/>
        <v>0.66666666666666663</v>
      </c>
      <c r="AC41" s="1">
        <f t="shared" si="24"/>
        <v>1</v>
      </c>
    </row>
    <row r="42" spans="1:29" x14ac:dyDescent="0.5">
      <c r="A42" s="1">
        <v>4</v>
      </c>
      <c r="B42" s="1">
        <v>1</v>
      </c>
      <c r="C42" s="1">
        <v>1</v>
      </c>
      <c r="D42" s="1">
        <v>1</v>
      </c>
      <c r="E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M42" s="1">
        <f>SUM(E$39:E42)/A42</f>
        <v>1</v>
      </c>
      <c r="O42" s="1">
        <f t="shared" si="18"/>
        <v>0.5</v>
      </c>
      <c r="P42" s="1">
        <f t="shared" si="19"/>
        <v>0.5</v>
      </c>
      <c r="Q42" s="1">
        <f t="shared" si="20"/>
        <v>0.5</v>
      </c>
      <c r="R42" s="1">
        <f t="shared" si="20"/>
        <v>1</v>
      </c>
      <c r="T42" s="1">
        <f>SUMIF(B$39:B42,"=1")/SUMIF(B$39:B$68,"=1")</f>
        <v>0.18181818181818182</v>
      </c>
      <c r="U42" s="1">
        <f>SUMIF(C$39:C42,"=1")/SUMIF(C$39:C$68,"=1")</f>
        <v>0.14285714285714285</v>
      </c>
      <c r="V42" s="1">
        <f>SUMIF(D$39:D42,"=1")/SUMIF(D$39:D$68,"=1")</f>
        <v>0.16666666666666666</v>
      </c>
      <c r="W42" s="1">
        <f>SUMIF(E$39:E42,"=1")/SUMIF(E$39:E$68,"=1")</f>
        <v>0.22222222222222221</v>
      </c>
      <c r="Y42" s="4">
        <v>0.3</v>
      </c>
      <c r="Z42" s="1">
        <f t="shared" si="21"/>
        <v>0.66666666666666663</v>
      </c>
      <c r="AA42" s="1">
        <f t="shared" si="22"/>
        <v>0.77777777777777779</v>
      </c>
      <c r="AB42" s="1">
        <f t="shared" si="23"/>
        <v>0.66666666666666663</v>
      </c>
      <c r="AC42" s="1">
        <f t="shared" si="24"/>
        <v>1</v>
      </c>
    </row>
    <row r="43" spans="1:29" x14ac:dyDescent="0.5">
      <c r="A43" s="1">
        <v>5</v>
      </c>
      <c r="B43" s="1">
        <v>1</v>
      </c>
      <c r="C43" s="1">
        <v>1</v>
      </c>
      <c r="D43" s="1">
        <v>1</v>
      </c>
      <c r="E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M43" s="1">
        <f>SUM(E$39:E43)/A43</f>
        <v>1</v>
      </c>
      <c r="O43" s="1">
        <f t="shared" si="18"/>
        <v>0.6</v>
      </c>
      <c r="P43" s="1">
        <f t="shared" si="19"/>
        <v>0.6</v>
      </c>
      <c r="Q43" s="1">
        <f t="shared" si="20"/>
        <v>0.6</v>
      </c>
      <c r="R43" s="1">
        <f t="shared" si="20"/>
        <v>1</v>
      </c>
      <c r="T43" s="1">
        <f>SUMIF(B$39:B43,"=1")/SUMIF(B$39:B$68,"=1")</f>
        <v>0.27272727272727271</v>
      </c>
      <c r="U43" s="1">
        <f>SUMIF(C$39:C43,"=1")/SUMIF(C$39:C$68,"=1")</f>
        <v>0.21428571428571427</v>
      </c>
      <c r="V43" s="1">
        <f>SUMIF(D$39:D43,"=1")/SUMIF(D$39:D$68,"=1")</f>
        <v>0.25</v>
      </c>
      <c r="W43" s="1">
        <f>SUMIF(E$39:E43,"=1")/SUMIF(E$39:E$68,"=1")</f>
        <v>0.27777777777777779</v>
      </c>
      <c r="Y43" s="4">
        <v>0.4</v>
      </c>
      <c r="Z43" s="1">
        <f t="shared" si="21"/>
        <v>0.58333333333333337</v>
      </c>
      <c r="AA43" s="1">
        <f t="shared" si="22"/>
        <v>0.77777777777777779</v>
      </c>
      <c r="AB43" s="1">
        <f t="shared" si="23"/>
        <v>0.58333333333333337</v>
      </c>
      <c r="AC43" s="1">
        <f t="shared" si="24"/>
        <v>1</v>
      </c>
    </row>
    <row r="44" spans="1:29" x14ac:dyDescent="0.5">
      <c r="A44" s="1">
        <v>6</v>
      </c>
      <c r="B44" s="1">
        <v>1</v>
      </c>
      <c r="C44" s="1">
        <v>1</v>
      </c>
      <c r="D44" s="1">
        <v>1</v>
      </c>
      <c r="E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M44" s="1">
        <f>SUM(E$39:E44)/A44</f>
        <v>1</v>
      </c>
      <c r="O44" s="1">
        <f t="shared" si="18"/>
        <v>0.66666666666666663</v>
      </c>
      <c r="P44" s="1">
        <f t="shared" si="19"/>
        <v>0.66666666666666663</v>
      </c>
      <c r="Q44" s="1">
        <f t="shared" si="20"/>
        <v>0.66666666666666663</v>
      </c>
      <c r="R44" s="1">
        <f t="shared" si="20"/>
        <v>1</v>
      </c>
      <c r="T44" s="1">
        <f>SUMIF(B$39:B44,"=1")/SUMIF(B$39:B$68,"=1")</f>
        <v>0.36363636363636365</v>
      </c>
      <c r="U44" s="1">
        <f>SUMIF(C$39:C44,"=1")/SUMIF(C$39:C$68,"=1")</f>
        <v>0.2857142857142857</v>
      </c>
      <c r="V44" s="1">
        <f>SUMIF(D$39:D44,"=1")/SUMIF(D$39:D$68,"=1")</f>
        <v>0.33333333333333331</v>
      </c>
      <c r="W44" s="1">
        <f>SUMIF(E$39:E44,"=1")/SUMIF(E$39:E$68,"=1")</f>
        <v>0.33333333333333331</v>
      </c>
      <c r="Y44" s="4">
        <v>0.5</v>
      </c>
      <c r="Z44" s="1">
        <f t="shared" si="21"/>
        <v>0.58333333333333337</v>
      </c>
      <c r="AA44" s="1">
        <f t="shared" si="22"/>
        <v>0.77777777777777779</v>
      </c>
      <c r="AB44" s="1">
        <f t="shared" si="23"/>
        <v>0.58333333333333337</v>
      </c>
      <c r="AC44" s="1">
        <f t="shared" si="24"/>
        <v>0.76923076923076927</v>
      </c>
    </row>
    <row r="45" spans="1:29" x14ac:dyDescent="0.5">
      <c r="A45" s="1">
        <v>7</v>
      </c>
      <c r="B45" s="1">
        <v>0</v>
      </c>
      <c r="C45" s="1">
        <v>1</v>
      </c>
      <c r="D45" s="1">
        <v>0</v>
      </c>
      <c r="E45" s="1">
        <v>1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M45" s="1">
        <f>SUM(E$39:E45)/A45</f>
        <v>1</v>
      </c>
      <c r="O45" s="1">
        <f t="shared" si="18"/>
        <v>0</v>
      </c>
      <c r="P45" s="1">
        <f t="shared" si="19"/>
        <v>0.7142857142857143</v>
      </c>
      <c r="Q45" s="1">
        <f t="shared" si="20"/>
        <v>0</v>
      </c>
      <c r="R45" s="1">
        <f t="shared" si="20"/>
        <v>1</v>
      </c>
      <c r="T45" s="1">
        <f>SUMIF(B$39:B45,"=1")/SUMIF(B$39:B$68,"=1")</f>
        <v>0.36363636363636365</v>
      </c>
      <c r="U45" s="1">
        <f>SUMIF(C$39:C45,"=1")/SUMIF(C$39:C$68,"=1")</f>
        <v>0.35714285714285715</v>
      </c>
      <c r="V45" s="1">
        <f>SUMIF(D$39:D45,"=1")/SUMIF(D$39:D$68,"=1")</f>
        <v>0.33333333333333331</v>
      </c>
      <c r="W45" s="1">
        <f>SUMIF(E$39:E45,"=1")/SUMIF(E$39:E$68,"=1")</f>
        <v>0.3888888888888889</v>
      </c>
      <c r="Y45" s="4">
        <v>0.6</v>
      </c>
      <c r="Z45" s="1">
        <f t="shared" si="21"/>
        <v>0.58333333333333337</v>
      </c>
      <c r="AA45" s="1">
        <f t="shared" si="22"/>
        <v>0.52631578947368418</v>
      </c>
      <c r="AB45" s="1">
        <f t="shared" si="23"/>
        <v>0.42307692307692307</v>
      </c>
      <c r="AC45" s="1">
        <f t="shared" si="24"/>
        <v>0.7142857142857143</v>
      </c>
    </row>
    <row r="46" spans="1:29" x14ac:dyDescent="0.5">
      <c r="A46" s="1">
        <v>8</v>
      </c>
      <c r="B46" s="1">
        <v>0</v>
      </c>
      <c r="C46" s="1">
        <v>1</v>
      </c>
      <c r="D46" s="1">
        <v>0</v>
      </c>
      <c r="E46" s="1">
        <v>1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M46" s="1">
        <f>SUM(E$39:E46)/A46</f>
        <v>1</v>
      </c>
      <c r="O46" s="1">
        <f t="shared" si="18"/>
        <v>0</v>
      </c>
      <c r="P46" s="1">
        <f t="shared" si="19"/>
        <v>0.75</v>
      </c>
      <c r="Q46" s="1">
        <f t="shared" si="20"/>
        <v>0</v>
      </c>
      <c r="R46" s="1">
        <f t="shared" si="20"/>
        <v>1</v>
      </c>
      <c r="T46" s="1">
        <f>SUMIF(B$39:B46,"=1")/SUMIF(B$39:B$68,"=1")</f>
        <v>0.36363636363636365</v>
      </c>
      <c r="U46" s="1">
        <f>SUMIF(C$39:C46,"=1")/SUMIF(C$39:C$68,"=1")</f>
        <v>0.42857142857142855</v>
      </c>
      <c r="V46" s="1">
        <f>SUMIF(D$39:D46,"=1")/SUMIF(D$39:D$68,"=1")</f>
        <v>0.33333333333333331</v>
      </c>
      <c r="W46" s="1">
        <f>SUMIF(E$39:E46,"=1")/SUMIF(E$39:E$68,"=1")</f>
        <v>0.44444444444444442</v>
      </c>
      <c r="Y46" s="4">
        <v>0.7</v>
      </c>
      <c r="Z46" s="1">
        <f t="shared" si="21"/>
        <v>0.43478260869565216</v>
      </c>
      <c r="AA46" s="1">
        <f t="shared" si="22"/>
        <v>0.52631578947368418</v>
      </c>
      <c r="AB46" s="1">
        <f t="shared" si="23"/>
        <v>0.42307692307692307</v>
      </c>
      <c r="AC46" s="1">
        <f t="shared" si="24"/>
        <v>0.7142857142857143</v>
      </c>
    </row>
    <row r="47" spans="1:29" x14ac:dyDescent="0.5">
      <c r="A47" s="1">
        <v>9</v>
      </c>
      <c r="B47" s="1">
        <v>0</v>
      </c>
      <c r="C47" s="1">
        <v>1</v>
      </c>
      <c r="D47" s="1">
        <v>0</v>
      </c>
      <c r="E47" s="1">
        <v>0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M47" s="1">
        <f>SUM(E$39:E47)/A47</f>
        <v>0.88888888888888884</v>
      </c>
      <c r="O47" s="1">
        <f t="shared" si="18"/>
        <v>0</v>
      </c>
      <c r="P47" s="1">
        <f t="shared" si="19"/>
        <v>0.77777777777777779</v>
      </c>
      <c r="Q47" s="1">
        <f t="shared" si="20"/>
        <v>0</v>
      </c>
      <c r="R47" s="1">
        <f t="shared" si="20"/>
        <v>0</v>
      </c>
      <c r="T47" s="1">
        <f>SUMIF(B$39:B47,"=1")/SUMIF(B$39:B$68,"=1")</f>
        <v>0.36363636363636365</v>
      </c>
      <c r="U47" s="1">
        <f>SUMIF(C$39:C47,"=1")/SUMIF(C$39:C$68,"=1")</f>
        <v>0.5</v>
      </c>
      <c r="V47" s="1">
        <f>SUMIF(D$39:D47,"=1")/SUMIF(D$39:D$68,"=1")</f>
        <v>0.33333333333333331</v>
      </c>
      <c r="W47" s="1">
        <f>SUMIF(E$39:E47,"=1")/SUMIF(E$39:E$68,"=1")</f>
        <v>0.44444444444444442</v>
      </c>
      <c r="Y47" s="4">
        <v>0.8</v>
      </c>
      <c r="Z47" s="1">
        <f t="shared" si="21"/>
        <v>0.43478260869565216</v>
      </c>
      <c r="AA47" s="1">
        <f t="shared" si="22"/>
        <v>0.48275862068965519</v>
      </c>
      <c r="AB47" s="1">
        <f t="shared" si="23"/>
        <v>0.42307692307692307</v>
      </c>
      <c r="AC47" s="1">
        <f t="shared" si="24"/>
        <v>0.7142857142857143</v>
      </c>
    </row>
    <row r="48" spans="1:29" x14ac:dyDescent="0.5">
      <c r="A48" s="1">
        <v>10</v>
      </c>
      <c r="B48" s="1">
        <v>1</v>
      </c>
      <c r="C48" s="1">
        <v>0</v>
      </c>
      <c r="D48" s="1">
        <v>1</v>
      </c>
      <c r="E48" s="1">
        <v>0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M48" s="1">
        <f>SUM(E$39:E48)/A48</f>
        <v>0.8</v>
      </c>
      <c r="O48" s="1">
        <f t="shared" si="18"/>
        <v>0.5</v>
      </c>
      <c r="P48" s="1">
        <f t="shared" si="19"/>
        <v>0</v>
      </c>
      <c r="Q48" s="1">
        <f t="shared" si="20"/>
        <v>0.5</v>
      </c>
      <c r="R48" s="1">
        <f t="shared" si="20"/>
        <v>0</v>
      </c>
      <c r="T48" s="1">
        <f>SUMIF(B$39:B48,"=1")/SUMIF(B$39:B$68,"=1")</f>
        <v>0.45454545454545453</v>
      </c>
      <c r="U48" s="1">
        <f>SUMIF(C$39:C48,"=1")/SUMIF(C$39:C$68,"=1")</f>
        <v>0.5</v>
      </c>
      <c r="V48" s="1">
        <f>SUMIF(D$39:D48,"=1")/SUMIF(D$39:D$68,"=1")</f>
        <v>0.41666666666666669</v>
      </c>
      <c r="W48" s="1">
        <f>SUMIF(E$39:E48,"=1")/SUMIF(E$39:E$68,"=1")</f>
        <v>0.44444444444444442</v>
      </c>
      <c r="Y48" s="4">
        <v>0.9</v>
      </c>
      <c r="Z48" s="1">
        <f t="shared" si="21"/>
        <v>0.43478260869565216</v>
      </c>
      <c r="AA48" s="1">
        <f t="shared" si="22"/>
        <v>0.48275862068965519</v>
      </c>
      <c r="AB48" s="1">
        <f t="shared" si="23"/>
        <v>0.42307692307692307</v>
      </c>
      <c r="AC48" s="1">
        <f t="shared" si="24"/>
        <v>0.65384615384615385</v>
      </c>
    </row>
    <row r="49" spans="1:29" x14ac:dyDescent="0.5">
      <c r="A49" s="1">
        <v>11</v>
      </c>
      <c r="B49" s="1">
        <v>1</v>
      </c>
      <c r="C49" s="1">
        <v>0</v>
      </c>
      <c r="D49" s="1">
        <v>1</v>
      </c>
      <c r="E49" s="1">
        <v>0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M49" s="1">
        <f>SUM(E$39:E49)/A49</f>
        <v>0.72727272727272729</v>
      </c>
      <c r="O49" s="1">
        <f t="shared" si="18"/>
        <v>0.54545454545454541</v>
      </c>
      <c r="P49" s="1">
        <f t="shared" si="19"/>
        <v>0</v>
      </c>
      <c r="Q49" s="1">
        <f t="shared" si="20"/>
        <v>0.54545454545454541</v>
      </c>
      <c r="R49" s="1">
        <f t="shared" si="20"/>
        <v>0</v>
      </c>
      <c r="T49" s="1">
        <f>SUMIF(B$39:B49,"=1")/SUMIF(B$39:B$68,"=1")</f>
        <v>0.54545454545454541</v>
      </c>
      <c r="U49" s="1">
        <f>SUMIF(C$39:C49,"=1")/SUMIF(C$39:C$68,"=1")</f>
        <v>0.5</v>
      </c>
      <c r="V49" s="1">
        <f>SUMIF(D$39:D49,"=1")/SUMIF(D$39:D$68,"=1")</f>
        <v>0.5</v>
      </c>
      <c r="W49" s="1">
        <f>SUMIF(E$39:E49,"=1")/SUMIF(E$39:E$68,"=1")</f>
        <v>0.44444444444444442</v>
      </c>
      <c r="Y49" s="4">
        <v>1</v>
      </c>
      <c r="Z49" s="1">
        <f t="shared" si="21"/>
        <v>0.40740740740740738</v>
      </c>
      <c r="AA49" s="1">
        <f t="shared" si="22"/>
        <v>0.48275862068965519</v>
      </c>
      <c r="AB49" s="1">
        <f t="shared" si="23"/>
        <v>0.4</v>
      </c>
      <c r="AC49" s="1">
        <f t="shared" si="24"/>
        <v>0.62068965517241381</v>
      </c>
    </row>
    <row r="50" spans="1:29" x14ac:dyDescent="0.5">
      <c r="A50" s="1">
        <v>12</v>
      </c>
      <c r="B50" s="1">
        <v>1</v>
      </c>
      <c r="C50" s="1">
        <v>0</v>
      </c>
      <c r="D50" s="1">
        <v>1</v>
      </c>
      <c r="E50" s="1">
        <v>1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M50" s="1">
        <f>SUM(E$39:E50)/A50</f>
        <v>0.75</v>
      </c>
      <c r="O50" s="1">
        <f t="shared" si="18"/>
        <v>0.58333333333333337</v>
      </c>
      <c r="P50" s="1">
        <f t="shared" si="19"/>
        <v>0</v>
      </c>
      <c r="Q50" s="1">
        <f t="shared" si="20"/>
        <v>0.58333333333333337</v>
      </c>
      <c r="R50" s="1">
        <f t="shared" si="20"/>
        <v>0.75</v>
      </c>
      <c r="T50" s="1">
        <f>SUMIF(B$39:B50,"=1")/SUMIF(B$39:B$68,"=1")</f>
        <v>0.63636363636363635</v>
      </c>
      <c r="U50" s="1">
        <f>SUMIF(C$39:C50,"=1")/SUMIF(C$39:C$68,"=1")</f>
        <v>0.5</v>
      </c>
      <c r="V50" s="1">
        <f>SUMIF(D$39:D50,"=1")/SUMIF(D$39:D$68,"=1")</f>
        <v>0.58333333333333337</v>
      </c>
      <c r="W50" s="1">
        <f>SUMIF(E$39:E50,"=1")/SUMIF(E$39:E$68,"=1")</f>
        <v>0.5</v>
      </c>
    </row>
    <row r="51" spans="1:29" x14ac:dyDescent="0.5">
      <c r="A51" s="1">
        <v>13</v>
      </c>
      <c r="B51" s="1">
        <v>0</v>
      </c>
      <c r="C51" s="1">
        <v>0</v>
      </c>
      <c r="D51" s="1">
        <v>0</v>
      </c>
      <c r="E51" s="1">
        <v>1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M51" s="1">
        <f>SUM(E$39:E51)/A51</f>
        <v>0.76923076923076927</v>
      </c>
      <c r="O51" s="1">
        <f t="shared" si="18"/>
        <v>0</v>
      </c>
      <c r="P51" s="1">
        <f t="shared" si="19"/>
        <v>0</v>
      </c>
      <c r="Q51" s="1">
        <f t="shared" si="20"/>
        <v>0</v>
      </c>
      <c r="R51" s="1">
        <f t="shared" si="20"/>
        <v>0.76923076923076927</v>
      </c>
      <c r="T51" s="1">
        <f>SUMIF(B$39:B51,"=1")/SUMIF(B$39:B$68,"=1")</f>
        <v>0.63636363636363635</v>
      </c>
      <c r="U51" s="1">
        <f>SUMIF(C$39:C51,"=1")/SUMIF(C$39:C$68,"=1")</f>
        <v>0.5</v>
      </c>
      <c r="V51" s="1">
        <f>SUMIF(D$39:D51,"=1")/SUMIF(D$39:D$68,"=1")</f>
        <v>0.58333333333333337</v>
      </c>
      <c r="W51" s="1">
        <f>SUMIF(E$39:E51,"=1")/SUMIF(E$39:E$68,"=1")</f>
        <v>0.55555555555555558</v>
      </c>
    </row>
    <row r="52" spans="1:29" x14ac:dyDescent="0.5">
      <c r="A52" s="1">
        <v>14</v>
      </c>
      <c r="B52" s="1">
        <v>0</v>
      </c>
      <c r="C52" s="1">
        <v>0</v>
      </c>
      <c r="D52" s="1">
        <v>0</v>
      </c>
      <c r="E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M52" s="1">
        <f>SUM(E$39:E52)/A52</f>
        <v>0.7142857142857143</v>
      </c>
      <c r="O52" s="1">
        <f t="shared" si="18"/>
        <v>0</v>
      </c>
      <c r="P52" s="1">
        <f t="shared" si="19"/>
        <v>0</v>
      </c>
      <c r="Q52" s="1">
        <f t="shared" si="20"/>
        <v>0</v>
      </c>
      <c r="R52" s="1">
        <f t="shared" si="20"/>
        <v>0</v>
      </c>
      <c r="T52" s="1">
        <f>SUMIF(B$39:B52,"=1")/SUMIF(B$39:B$68,"=1")</f>
        <v>0.63636363636363635</v>
      </c>
      <c r="U52" s="1">
        <f>SUMIF(C$39:C52,"=1")/SUMIF(C$39:C$68,"=1")</f>
        <v>0.5</v>
      </c>
      <c r="V52" s="1">
        <f>SUMIF(D$39:D52,"=1")/SUMIF(D$39:D$68,"=1")</f>
        <v>0.58333333333333337</v>
      </c>
      <c r="W52" s="1">
        <f>SUMIF(E$39:E52,"=1")/SUMIF(E$39:E$68,"=1")</f>
        <v>0.55555555555555558</v>
      </c>
    </row>
    <row r="53" spans="1:29" x14ac:dyDescent="0.5">
      <c r="A53" s="1">
        <v>15</v>
      </c>
      <c r="B53" s="1">
        <v>0</v>
      </c>
      <c r="C53" s="1">
        <v>0</v>
      </c>
      <c r="D53" s="1">
        <v>0</v>
      </c>
      <c r="E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M53" s="1">
        <f>SUM(E$39:E53)/A53</f>
        <v>0.66666666666666663</v>
      </c>
      <c r="O53" s="1">
        <f t="shared" si="18"/>
        <v>0</v>
      </c>
      <c r="P53" s="1">
        <f t="shared" si="19"/>
        <v>0</v>
      </c>
      <c r="Q53" s="1">
        <f t="shared" si="20"/>
        <v>0</v>
      </c>
      <c r="R53" s="1">
        <f t="shared" si="20"/>
        <v>0</v>
      </c>
      <c r="T53" s="1">
        <f>SUMIF(B$39:B53,"=1")/SUMIF(B$39:B$68,"=1")</f>
        <v>0.63636363636363635</v>
      </c>
      <c r="U53" s="1">
        <f>SUMIF(C$39:C53,"=1")/SUMIF(C$39:C$68,"=1")</f>
        <v>0.5</v>
      </c>
      <c r="V53" s="1">
        <f>SUMIF(D$39:D53,"=1")/SUMIF(D$39:D$68,"=1")</f>
        <v>0.58333333333333337</v>
      </c>
      <c r="W53" s="1">
        <f>SUMIF(E$39:E53,"=1")/SUMIF(E$39:E$68,"=1")</f>
        <v>0.55555555555555558</v>
      </c>
      <c r="Z53" s="9" t="s">
        <v>14</v>
      </c>
      <c r="AA53" s="9"/>
      <c r="AB53" s="9"/>
      <c r="AC53" s="9"/>
    </row>
    <row r="54" spans="1:29" x14ac:dyDescent="0.5">
      <c r="A54" s="1">
        <v>16</v>
      </c>
      <c r="B54" s="1">
        <v>0</v>
      </c>
      <c r="C54" s="1">
        <v>1</v>
      </c>
      <c r="D54" s="1">
        <v>0</v>
      </c>
      <c r="E54" s="1">
        <v>0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M54" s="1">
        <f>SUM(E$39:E54)/A54</f>
        <v>0.625</v>
      </c>
      <c r="O54" s="1">
        <f t="shared" si="18"/>
        <v>0</v>
      </c>
      <c r="P54" s="1">
        <f t="shared" si="19"/>
        <v>0.5</v>
      </c>
      <c r="Q54" s="1">
        <f t="shared" si="20"/>
        <v>0</v>
      </c>
      <c r="R54" s="1">
        <f t="shared" si="20"/>
        <v>0</v>
      </c>
      <c r="T54" s="1">
        <f>SUMIF(B$39:B54,"=1")/SUMIF(B$39:B$68,"=1")</f>
        <v>0.63636363636363635</v>
      </c>
      <c r="U54" s="1">
        <f>SUMIF(C$39:C54,"=1")/SUMIF(C$39:C$68,"=1")</f>
        <v>0.5714285714285714</v>
      </c>
      <c r="V54" s="1">
        <f>SUMIF(D$39:D54,"=1")/SUMIF(D$39:D$68,"=1")</f>
        <v>0.58333333333333337</v>
      </c>
      <c r="W54" s="1">
        <f>SUMIF(E$39:E54,"=1")/SUMIF(E$39:E$68,"=1")</f>
        <v>0.55555555555555558</v>
      </c>
      <c r="Y54" s="3" t="s">
        <v>11</v>
      </c>
      <c r="Z54" s="2" t="s">
        <v>1</v>
      </c>
      <c r="AA54" s="2" t="s">
        <v>2</v>
      </c>
      <c r="AB54" s="2" t="s">
        <v>17</v>
      </c>
      <c r="AC54" s="2" t="s">
        <v>19</v>
      </c>
    </row>
    <row r="55" spans="1:29" x14ac:dyDescent="0.5">
      <c r="A55" s="1">
        <v>17</v>
      </c>
      <c r="B55" s="1">
        <v>0</v>
      </c>
      <c r="C55" s="1">
        <v>0</v>
      </c>
      <c r="D55" s="1">
        <v>0</v>
      </c>
      <c r="E55" s="1">
        <v>1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M55" s="1">
        <f>SUM(E$39:E55)/A55</f>
        <v>0.6470588235294118</v>
      </c>
      <c r="O55" s="1">
        <f t="shared" si="18"/>
        <v>0</v>
      </c>
      <c r="P55" s="1">
        <f t="shared" si="19"/>
        <v>0</v>
      </c>
      <c r="Q55" s="1">
        <f t="shared" si="20"/>
        <v>0</v>
      </c>
      <c r="R55" s="1">
        <f t="shared" si="20"/>
        <v>0.6470588235294118</v>
      </c>
      <c r="T55" s="1">
        <f>SUMIF(B$39:B55,"=1")/SUMIF(B$39:B$68,"=1")</f>
        <v>0.63636363636363635</v>
      </c>
      <c r="U55" s="1">
        <f>SUMIF(C$39:C55,"=1")/SUMIF(C$39:C$68,"=1")</f>
        <v>0.5714285714285714</v>
      </c>
      <c r="V55" s="1">
        <f>SUMIF(D$39:D55,"=1")/SUMIF(D$39:D$68,"=1")</f>
        <v>0.58333333333333337</v>
      </c>
      <c r="W55" s="1">
        <f>SUMIF(E$39:E55,"=1")/SUMIF(E$39:E$68,"=1")</f>
        <v>0.61111111111111116</v>
      </c>
      <c r="Y55" s="4">
        <v>0</v>
      </c>
      <c r="Z55" s="1">
        <f>(1 + $Y$2^2) * (Z39*$Y39/($Y$2^2 * Z39 +$Y39))</f>
        <v>0</v>
      </c>
      <c r="AA55" s="1">
        <f>(1 + $Y$2^2) * (AA39*$Y39/($Y$2^2 * AA39 +$Y39))</f>
        <v>0</v>
      </c>
      <c r="AB55" s="1">
        <f>(1 + $Y$2^2) * (AB39*$Y39/($Y$2^2 * AB39 +$Y39))</f>
        <v>0</v>
      </c>
      <c r="AC55" s="1">
        <f>(1 + $Y$2^2) * (AC39*$Y39/($Y$2^2 * AC39 +$Y39))</f>
        <v>0</v>
      </c>
    </row>
    <row r="56" spans="1:29" x14ac:dyDescent="0.5">
      <c r="A56" s="1">
        <v>18</v>
      </c>
      <c r="B56" s="1">
        <v>0</v>
      </c>
      <c r="C56" s="1">
        <v>1</v>
      </c>
      <c r="D56" s="1">
        <v>0</v>
      </c>
      <c r="E56" s="1">
        <v>1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M56" s="1">
        <f>SUM(E$39:E56)/A56</f>
        <v>0.66666666666666663</v>
      </c>
      <c r="O56" s="1">
        <f t="shared" si="18"/>
        <v>0</v>
      </c>
      <c r="P56" s="1">
        <f t="shared" si="19"/>
        <v>0.5</v>
      </c>
      <c r="Q56" s="1">
        <f t="shared" si="20"/>
        <v>0</v>
      </c>
      <c r="R56" s="1">
        <f t="shared" si="20"/>
        <v>0.66666666666666663</v>
      </c>
      <c r="T56" s="1">
        <f>SUMIF(B$39:B56,"=1")/SUMIF(B$39:B$68,"=1")</f>
        <v>0.63636363636363635</v>
      </c>
      <c r="U56" s="1">
        <f>SUMIF(C$39:C56,"=1")/SUMIF(C$39:C$68,"=1")</f>
        <v>0.6428571428571429</v>
      </c>
      <c r="V56" s="1">
        <f>SUMIF(D$39:D56,"=1")/SUMIF(D$39:D$68,"=1")</f>
        <v>0.58333333333333337</v>
      </c>
      <c r="W56" s="1">
        <f>SUMIF(E$39:E56,"=1")/SUMIF(E$39:E$68,"=1")</f>
        <v>0.66666666666666663</v>
      </c>
      <c r="Y56" s="4">
        <v>0.1</v>
      </c>
      <c r="Z56" s="1">
        <f t="shared" ref="Z56:AC56" si="25">(1 + $Y$2^2) * (Z40*$Y40/($Y$2^2 * Z40 +$Y40))</f>
        <v>0.17391304347826089</v>
      </c>
      <c r="AA56" s="1">
        <f t="shared" si="25"/>
        <v>0.17721518987341772</v>
      </c>
      <c r="AB56" s="1">
        <f t="shared" si="25"/>
        <v>0.17391304347826089</v>
      </c>
      <c r="AC56" s="1">
        <f t="shared" si="25"/>
        <v>0.18181818181818182</v>
      </c>
    </row>
    <row r="57" spans="1:29" x14ac:dyDescent="0.5">
      <c r="A57" s="1">
        <v>19</v>
      </c>
      <c r="B57" s="1">
        <v>1</v>
      </c>
      <c r="C57" s="1">
        <v>1</v>
      </c>
      <c r="D57" s="1">
        <v>0</v>
      </c>
      <c r="E57" s="1">
        <v>1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M57" s="1">
        <f>SUM(E$39:E57)/A57</f>
        <v>0.68421052631578949</v>
      </c>
      <c r="O57" s="1">
        <f t="shared" si="18"/>
        <v>0.42105263157894735</v>
      </c>
      <c r="P57" s="1">
        <f t="shared" si="19"/>
        <v>0.52631578947368418</v>
      </c>
      <c r="Q57" s="1">
        <f t="shared" si="20"/>
        <v>0</v>
      </c>
      <c r="R57" s="1">
        <f t="shared" si="20"/>
        <v>0.68421052631578949</v>
      </c>
      <c r="T57" s="1">
        <f>SUMIF(B$39:B57,"=1")/SUMIF(B$39:B$68,"=1")</f>
        <v>0.72727272727272729</v>
      </c>
      <c r="U57" s="1">
        <f>SUMIF(C$39:C57,"=1")/SUMIF(C$39:C$68,"=1")</f>
        <v>0.7142857142857143</v>
      </c>
      <c r="V57" s="1">
        <f>SUMIF(D$39:D57,"=1")/SUMIF(D$39:D$68,"=1")</f>
        <v>0.58333333333333337</v>
      </c>
      <c r="W57" s="1">
        <f>SUMIF(E$39:E57,"=1")/SUMIF(E$39:E$68,"=1")</f>
        <v>0.72222222222222221</v>
      </c>
      <c r="Y57" s="4">
        <v>0.2</v>
      </c>
      <c r="Z57" s="1">
        <f t="shared" ref="Z57:AC57" si="26">(1 + $Y$2^2) * (Z41*$Y41/($Y$2^2 * Z41 +$Y41))</f>
        <v>0.30769230769230765</v>
      </c>
      <c r="AA57" s="1">
        <f t="shared" si="26"/>
        <v>0.31818181818181818</v>
      </c>
      <c r="AB57" s="1">
        <f t="shared" si="26"/>
        <v>0.30769230769230765</v>
      </c>
      <c r="AC57" s="1">
        <f t="shared" si="26"/>
        <v>0.33333333333333337</v>
      </c>
    </row>
    <row r="58" spans="1:29" x14ac:dyDescent="0.5">
      <c r="A58" s="1">
        <v>20</v>
      </c>
      <c r="B58" s="1">
        <v>0</v>
      </c>
      <c r="C58" s="1">
        <v>0</v>
      </c>
      <c r="D58" s="1">
        <v>1</v>
      </c>
      <c r="E58" s="1">
        <v>1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M58" s="1">
        <f>SUM(E$39:E58)/A58</f>
        <v>0.7</v>
      </c>
      <c r="O58" s="1">
        <f t="shared" si="18"/>
        <v>0</v>
      </c>
      <c r="P58" s="1">
        <f t="shared" si="19"/>
        <v>0</v>
      </c>
      <c r="Q58" s="1">
        <f t="shared" si="20"/>
        <v>0.4</v>
      </c>
      <c r="R58" s="1">
        <f t="shared" si="20"/>
        <v>0.7</v>
      </c>
      <c r="T58" s="1">
        <f>SUMIF(B$39:B58,"=1")/SUMIF(B$39:B$68,"=1")</f>
        <v>0.72727272727272729</v>
      </c>
      <c r="U58" s="1">
        <f>SUMIF(C$39:C58,"=1")/SUMIF(C$39:C$68,"=1")</f>
        <v>0.7142857142857143</v>
      </c>
      <c r="V58" s="1">
        <f>SUMIF(D$39:D58,"=1")/SUMIF(D$39:D$68,"=1")</f>
        <v>0.66666666666666663</v>
      </c>
      <c r="W58" s="1">
        <f>SUMIF(E$39:E58,"=1")/SUMIF(E$39:E$68,"=1")</f>
        <v>0.77777777777777779</v>
      </c>
      <c r="Y58" s="4">
        <v>0.3</v>
      </c>
      <c r="Z58" s="1">
        <f t="shared" ref="Z58:AC58" si="27">(1 + $Y$2^2) * (Z42*$Y42/($Y$2^2 * Z42 +$Y42))</f>
        <v>0.41379310344827586</v>
      </c>
      <c r="AA58" s="1">
        <f t="shared" si="27"/>
        <v>0.4329896907216495</v>
      </c>
      <c r="AB58" s="1">
        <f t="shared" si="27"/>
        <v>0.41379310344827586</v>
      </c>
      <c r="AC58" s="1">
        <f t="shared" si="27"/>
        <v>0.46153846153846151</v>
      </c>
    </row>
    <row r="59" spans="1:29" x14ac:dyDescent="0.5">
      <c r="A59" s="1">
        <v>21</v>
      </c>
      <c r="B59" s="1">
        <v>0</v>
      </c>
      <c r="C59" s="1">
        <v>0</v>
      </c>
      <c r="D59" s="1">
        <v>0</v>
      </c>
      <c r="E59" s="1">
        <v>1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M59" s="1">
        <f>SUM(E$39:E59)/A59</f>
        <v>0.7142857142857143</v>
      </c>
      <c r="O59" s="1">
        <f t="shared" si="18"/>
        <v>0</v>
      </c>
      <c r="P59" s="1">
        <f t="shared" si="19"/>
        <v>0</v>
      </c>
      <c r="Q59" s="1">
        <f t="shared" si="20"/>
        <v>0</v>
      </c>
      <c r="R59" s="1">
        <f t="shared" si="20"/>
        <v>0.7142857142857143</v>
      </c>
      <c r="T59" s="1">
        <f>SUMIF(B$39:B59,"=1")/SUMIF(B$39:B$68,"=1")</f>
        <v>0.72727272727272729</v>
      </c>
      <c r="U59" s="1">
        <f>SUMIF(C$39:C59,"=1")/SUMIF(C$39:C$68,"=1")</f>
        <v>0.7142857142857143</v>
      </c>
      <c r="V59" s="1">
        <f>SUMIF(D$39:D59,"=1")/SUMIF(D$39:D$68,"=1")</f>
        <v>0.66666666666666663</v>
      </c>
      <c r="W59" s="1">
        <f>SUMIF(E$39:E59,"=1")/SUMIF(E$39:E$68,"=1")</f>
        <v>0.83333333333333337</v>
      </c>
      <c r="Y59" s="4">
        <v>0.4</v>
      </c>
      <c r="Z59" s="1">
        <f t="shared" ref="Z59:AC59" si="28">(1 + $Y$2^2) * (Z43*$Y43/($Y$2^2 * Z43 +$Y43))</f>
        <v>0.47457627118644069</v>
      </c>
      <c r="AA59" s="1">
        <f t="shared" si="28"/>
        <v>0.52830188679245282</v>
      </c>
      <c r="AB59" s="1">
        <f t="shared" si="28"/>
        <v>0.47457627118644069</v>
      </c>
      <c r="AC59" s="1">
        <f t="shared" si="28"/>
        <v>0.57142857142857151</v>
      </c>
    </row>
    <row r="60" spans="1:29" x14ac:dyDescent="0.5">
      <c r="A60" s="1">
        <v>22</v>
      </c>
      <c r="B60" s="1">
        <v>1</v>
      </c>
      <c r="C60" s="1">
        <v>1</v>
      </c>
      <c r="D60" s="1">
        <v>1</v>
      </c>
      <c r="E60" s="1">
        <v>0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M60" s="1">
        <f>SUM(E$39:E60)/A60</f>
        <v>0.68181818181818177</v>
      </c>
      <c r="O60" s="1">
        <f t="shared" si="18"/>
        <v>0.40909090909090912</v>
      </c>
      <c r="P60" s="1">
        <f t="shared" si="19"/>
        <v>0.5</v>
      </c>
      <c r="Q60" s="1">
        <f t="shared" si="20"/>
        <v>0.40909090909090912</v>
      </c>
      <c r="R60" s="1">
        <f t="shared" si="20"/>
        <v>0</v>
      </c>
      <c r="T60" s="1">
        <f>SUMIF(B$39:B60,"=1")/SUMIF(B$39:B$68,"=1")</f>
        <v>0.81818181818181823</v>
      </c>
      <c r="U60" s="1">
        <f>SUMIF(C$39:C60,"=1")/SUMIF(C$39:C$68,"=1")</f>
        <v>0.7857142857142857</v>
      </c>
      <c r="V60" s="1">
        <f>SUMIF(D$39:D60,"=1")/SUMIF(D$39:D$68,"=1")</f>
        <v>0.75</v>
      </c>
      <c r="W60" s="1">
        <f>SUMIF(E$39:E60,"=1")/SUMIF(E$39:E$68,"=1")</f>
        <v>0.83333333333333337</v>
      </c>
      <c r="Y60" s="4">
        <v>0.5</v>
      </c>
      <c r="Z60" s="1">
        <f t="shared" ref="Z60:AC60" si="29">(1 + $Y$2^2) * (Z44*$Y44/($Y$2^2 * Z44 +$Y44))</f>
        <v>0.53846153846153844</v>
      </c>
      <c r="AA60" s="1">
        <f t="shared" si="29"/>
        <v>0.60869565217391308</v>
      </c>
      <c r="AB60" s="1">
        <f t="shared" si="29"/>
        <v>0.53846153846153844</v>
      </c>
      <c r="AC60" s="1">
        <f t="shared" si="29"/>
        <v>0.60606060606060608</v>
      </c>
    </row>
    <row r="61" spans="1:29" x14ac:dyDescent="0.5">
      <c r="A61" s="1">
        <v>23</v>
      </c>
      <c r="B61" s="1">
        <v>1</v>
      </c>
      <c r="C61" s="1">
        <v>0</v>
      </c>
      <c r="D61" s="1">
        <v>0</v>
      </c>
      <c r="E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M61" s="1">
        <f>SUM(E$39:E61)/A61</f>
        <v>0.65217391304347827</v>
      </c>
      <c r="O61" s="1">
        <f t="shared" si="18"/>
        <v>0.43478260869565216</v>
      </c>
      <c r="P61" s="1">
        <f t="shared" si="19"/>
        <v>0</v>
      </c>
      <c r="Q61" s="1">
        <f t="shared" si="20"/>
        <v>0</v>
      </c>
      <c r="R61" s="1">
        <f t="shared" si="20"/>
        <v>0</v>
      </c>
      <c r="T61" s="1">
        <f>SUMIF(B$39:B61,"=1")/SUMIF(B$39:B$68,"=1")</f>
        <v>0.90909090909090906</v>
      </c>
      <c r="U61" s="1">
        <f>SUMIF(C$39:C61,"=1")/SUMIF(C$39:C$68,"=1")</f>
        <v>0.7857142857142857</v>
      </c>
      <c r="V61" s="1">
        <f>SUMIF(D$39:D61,"=1")/SUMIF(D$39:D$68,"=1")</f>
        <v>0.75</v>
      </c>
      <c r="W61" s="1">
        <f>SUMIF(E$39:E61,"=1")/SUMIF(E$39:E$68,"=1")</f>
        <v>0.83333333333333337</v>
      </c>
      <c r="Y61" s="4">
        <v>0.6</v>
      </c>
      <c r="Z61" s="1">
        <f t="shared" ref="Z61:AC61" si="30">(1 + $Y$2^2) * (Z45*$Y45/($Y$2^2 * Z45 +$Y45))</f>
        <v>0.59154929577464799</v>
      </c>
      <c r="AA61" s="1">
        <f t="shared" si="30"/>
        <v>0.56074766355140182</v>
      </c>
      <c r="AB61" s="1">
        <f t="shared" si="30"/>
        <v>0.49624060150375943</v>
      </c>
      <c r="AC61" s="1">
        <f t="shared" si="30"/>
        <v>0.65217391304347827</v>
      </c>
    </row>
    <row r="62" spans="1:29" x14ac:dyDescent="0.5">
      <c r="A62" s="1">
        <v>24</v>
      </c>
      <c r="B62" s="1">
        <v>0</v>
      </c>
      <c r="C62" s="1">
        <v>0</v>
      </c>
      <c r="D62" s="1">
        <v>1</v>
      </c>
      <c r="E62" s="1">
        <v>1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M62" s="1">
        <f>SUM(E$39:E62)/A62</f>
        <v>0.66666666666666663</v>
      </c>
      <c r="O62" s="1">
        <f t="shared" si="18"/>
        <v>0</v>
      </c>
      <c r="P62" s="1">
        <f t="shared" si="19"/>
        <v>0</v>
      </c>
      <c r="Q62" s="1">
        <f t="shared" si="20"/>
        <v>0.41666666666666669</v>
      </c>
      <c r="R62" s="1">
        <f t="shared" si="20"/>
        <v>0.66666666666666663</v>
      </c>
      <c r="T62" s="1">
        <f>SUMIF(B$39:B62,"=1")/SUMIF(B$39:B$68,"=1")</f>
        <v>0.90909090909090906</v>
      </c>
      <c r="U62" s="1">
        <f>SUMIF(C$39:C62,"=1")/SUMIF(C$39:C$68,"=1")</f>
        <v>0.7857142857142857</v>
      </c>
      <c r="V62" s="1">
        <f>SUMIF(D$39:D62,"=1")/SUMIF(D$39:D$68,"=1")</f>
        <v>0.83333333333333337</v>
      </c>
      <c r="W62" s="1">
        <f>SUMIF(E$39:E62,"=1")/SUMIF(E$39:E$68,"=1")</f>
        <v>0.88888888888888884</v>
      </c>
      <c r="Y62" s="4">
        <v>0.7</v>
      </c>
      <c r="Z62" s="1">
        <f t="shared" ref="Z62:AC62" si="31">(1 + $Y$2^2) * (Z46*$Y46/($Y$2^2 * Z46 +$Y46))</f>
        <v>0.53639846743295017</v>
      </c>
      <c r="AA62" s="1">
        <f t="shared" si="31"/>
        <v>0.60085836909871237</v>
      </c>
      <c r="AB62" s="1">
        <f t="shared" si="31"/>
        <v>0.5273972602739726</v>
      </c>
      <c r="AC62" s="1">
        <f t="shared" si="31"/>
        <v>0.70707070707070718</v>
      </c>
    </row>
    <row r="63" spans="1:29" x14ac:dyDescent="0.5">
      <c r="A63" s="1">
        <v>25</v>
      </c>
      <c r="B63" s="1">
        <v>0</v>
      </c>
      <c r="C63" s="1">
        <v>1</v>
      </c>
      <c r="D63" s="1">
        <v>0</v>
      </c>
      <c r="E63" s="1">
        <v>0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M63" s="1">
        <f>SUM(E$39:E63)/A63</f>
        <v>0.64</v>
      </c>
      <c r="O63" s="1">
        <f t="shared" si="18"/>
        <v>0</v>
      </c>
      <c r="P63" s="1">
        <f t="shared" si="19"/>
        <v>0.48</v>
      </c>
      <c r="Q63" s="1">
        <f t="shared" si="20"/>
        <v>0</v>
      </c>
      <c r="R63" s="1">
        <f t="shared" si="20"/>
        <v>0</v>
      </c>
      <c r="T63" s="1">
        <f>SUMIF(B$39:B63,"=1")/SUMIF(B$39:B$68,"=1")</f>
        <v>0.90909090909090906</v>
      </c>
      <c r="U63" s="1">
        <f>SUMIF(C$39:C63,"=1")/SUMIF(C$39:C$68,"=1")</f>
        <v>0.8571428571428571</v>
      </c>
      <c r="V63" s="1">
        <f>SUMIF(D$39:D63,"=1")/SUMIF(D$39:D$68,"=1")</f>
        <v>0.83333333333333337</v>
      </c>
      <c r="W63" s="1">
        <f>SUMIF(E$39:E63,"=1")/SUMIF(E$39:E$68,"=1")</f>
        <v>0.88888888888888884</v>
      </c>
      <c r="Y63" s="4">
        <v>0.8</v>
      </c>
      <c r="Z63" s="1">
        <f t="shared" ref="Z63:AC63" si="32">(1 + $Y$2^2) * (Z47*$Y47/($Y$2^2 * Z47 +$Y47))</f>
        <v>0.56338028169014087</v>
      </c>
      <c r="AA63" s="1">
        <f t="shared" si="32"/>
        <v>0.60215053763440862</v>
      </c>
      <c r="AB63" s="1">
        <f t="shared" si="32"/>
        <v>0.55345911949685533</v>
      </c>
      <c r="AC63" s="1">
        <f t="shared" si="32"/>
        <v>0.75471698113207564</v>
      </c>
    </row>
    <row r="64" spans="1:29" x14ac:dyDescent="0.5">
      <c r="A64" s="1">
        <v>26</v>
      </c>
      <c r="B64" s="1">
        <v>0</v>
      </c>
      <c r="C64" s="1">
        <v>0</v>
      </c>
      <c r="D64" s="1">
        <v>1</v>
      </c>
      <c r="E64" s="1">
        <v>1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M64" s="1">
        <f>SUM(E$39:E64)/A64</f>
        <v>0.65384615384615385</v>
      </c>
      <c r="O64" s="1">
        <f t="shared" si="18"/>
        <v>0</v>
      </c>
      <c r="P64" s="1">
        <f t="shared" si="19"/>
        <v>0</v>
      </c>
      <c r="Q64" s="1">
        <f t="shared" si="20"/>
        <v>0.42307692307692307</v>
      </c>
      <c r="R64" s="1">
        <f t="shared" si="20"/>
        <v>0.65384615384615385</v>
      </c>
      <c r="T64" s="1">
        <f>SUMIF(B$39:B64,"=1")/SUMIF(B$39:B$68,"=1")</f>
        <v>0.90909090909090906</v>
      </c>
      <c r="U64" s="1">
        <f>SUMIF(C$39:C64,"=1")/SUMIF(C$39:C$68,"=1")</f>
        <v>0.8571428571428571</v>
      </c>
      <c r="V64" s="1">
        <f>SUMIF(D$39:D64,"=1")/SUMIF(D$39:D$68,"=1")</f>
        <v>0.91666666666666663</v>
      </c>
      <c r="W64" s="1">
        <f>SUMIF(E$39:E64,"=1")/SUMIF(E$39:E$68,"=1")</f>
        <v>0.94444444444444442</v>
      </c>
      <c r="Y64" s="4">
        <v>0.9</v>
      </c>
      <c r="Z64" s="1">
        <f t="shared" ref="Z64:AC64" si="33">(1 + $Y$2^2) * (Z48*$Y48/($Y$2^2 * Z48 +$Y48))</f>
        <v>0.58631921824104238</v>
      </c>
      <c r="AA64" s="1">
        <f t="shared" si="33"/>
        <v>0.62842892768079806</v>
      </c>
      <c r="AB64" s="1">
        <f t="shared" si="33"/>
        <v>0.57558139534883723</v>
      </c>
      <c r="AC64" s="1">
        <f t="shared" si="33"/>
        <v>0.75742574257425743</v>
      </c>
    </row>
    <row r="65" spans="1:29" x14ac:dyDescent="0.5">
      <c r="A65" s="1">
        <v>27</v>
      </c>
      <c r="B65" s="1">
        <v>1</v>
      </c>
      <c r="C65" s="1">
        <v>1</v>
      </c>
      <c r="D65" s="1">
        <v>0</v>
      </c>
      <c r="E65" s="1">
        <v>0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M65" s="1">
        <f>SUM(E$39:E65)/A65</f>
        <v>0.62962962962962965</v>
      </c>
      <c r="O65" s="1">
        <f t="shared" si="18"/>
        <v>0.40740740740740738</v>
      </c>
      <c r="P65" s="1">
        <f t="shared" si="19"/>
        <v>0.48148148148148145</v>
      </c>
      <c r="Q65" s="1">
        <f t="shared" si="20"/>
        <v>0</v>
      </c>
      <c r="R65" s="1">
        <f t="shared" si="20"/>
        <v>0</v>
      </c>
      <c r="T65" s="1">
        <f>SUMIF(B$39:B65,"=1")/SUMIF(B$39:B$68,"=1")</f>
        <v>1</v>
      </c>
      <c r="U65" s="1">
        <f>SUMIF(C$39:C65,"=1")/SUMIF(C$39:C$68,"=1")</f>
        <v>0.9285714285714286</v>
      </c>
      <c r="V65" s="1">
        <f>SUMIF(D$39:D65,"=1")/SUMIF(D$39:D$68,"=1")</f>
        <v>0.91666666666666663</v>
      </c>
      <c r="W65" s="1">
        <f>SUMIF(E$39:E65,"=1")/SUMIF(E$39:E$68,"=1")</f>
        <v>0.94444444444444442</v>
      </c>
      <c r="Y65" s="4">
        <v>1</v>
      </c>
      <c r="Z65" s="1">
        <f t="shared" ref="Z65:AC65" si="34">(1 + $Y$2^2) * (Z49*$Y49/($Y$2^2 * Z49 +$Y49))</f>
        <v>0.57894736842105254</v>
      </c>
      <c r="AA65" s="1">
        <f t="shared" si="34"/>
        <v>0.65116279069767447</v>
      </c>
      <c r="AB65" s="1">
        <f t="shared" si="34"/>
        <v>0.57142857142857151</v>
      </c>
      <c r="AC65" s="1">
        <f t="shared" si="34"/>
        <v>0.76595744680851074</v>
      </c>
    </row>
    <row r="66" spans="1:29" x14ac:dyDescent="0.5">
      <c r="A66" s="1">
        <v>28</v>
      </c>
      <c r="B66" s="1">
        <v>0</v>
      </c>
      <c r="C66" s="1">
        <v>0</v>
      </c>
      <c r="D66" s="1">
        <v>0</v>
      </c>
      <c r="E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M66" s="1">
        <f>SUM(E$39:E66)/A66</f>
        <v>0.6071428571428571</v>
      </c>
      <c r="O66" s="1">
        <f t="shared" si="18"/>
        <v>0</v>
      </c>
      <c r="P66" s="1">
        <f t="shared" si="19"/>
        <v>0</v>
      </c>
      <c r="Q66" s="1">
        <f t="shared" si="20"/>
        <v>0</v>
      </c>
      <c r="R66" s="1">
        <f t="shared" si="20"/>
        <v>0</v>
      </c>
      <c r="T66" s="1">
        <f>SUMIF(B$39:B66,"=1")/SUMIF(B$39:B$68,"=1")</f>
        <v>1</v>
      </c>
      <c r="U66" s="1">
        <f>SUMIF(C$39:C66,"=1")/SUMIF(C$39:C$68,"=1")</f>
        <v>0.9285714285714286</v>
      </c>
      <c r="V66" s="1">
        <f>SUMIF(D$39:D66,"=1")/SUMIF(D$39:D$68,"=1")</f>
        <v>0.91666666666666663</v>
      </c>
      <c r="W66" s="1">
        <f>SUMIF(E$39:E66,"=1")/SUMIF(E$39:E$68,"=1")</f>
        <v>0.94444444444444442</v>
      </c>
    </row>
    <row r="67" spans="1:29" x14ac:dyDescent="0.5">
      <c r="A67" s="1">
        <v>29</v>
      </c>
      <c r="B67" s="1">
        <v>0</v>
      </c>
      <c r="C67" s="1">
        <v>1</v>
      </c>
      <c r="D67" s="1">
        <v>0</v>
      </c>
      <c r="E67" s="1">
        <v>1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M67" s="1">
        <f>SUM(E$39:E67)/A67</f>
        <v>0.62068965517241381</v>
      </c>
      <c r="O67" s="1">
        <f t="shared" si="18"/>
        <v>0</v>
      </c>
      <c r="P67" s="1">
        <f t="shared" si="19"/>
        <v>0.48275862068965519</v>
      </c>
      <c r="Q67" s="1">
        <f t="shared" si="20"/>
        <v>0</v>
      </c>
      <c r="R67" s="1">
        <f t="shared" si="20"/>
        <v>0.62068965517241381</v>
      </c>
      <c r="T67" s="1">
        <f>SUMIF(B$39:B67,"=1")/SUMIF(B$39:B$68,"=1")</f>
        <v>1</v>
      </c>
      <c r="U67" s="1">
        <f>SUMIF(C$39:C67,"=1")/SUMIF(C$39:C$68,"=1")</f>
        <v>1</v>
      </c>
      <c r="V67" s="1">
        <f>SUMIF(D$39:D67,"=1")/SUMIF(D$39:D$68,"=1")</f>
        <v>0.91666666666666663</v>
      </c>
      <c r="W67" s="1">
        <f>SUMIF(E$39:E67,"=1")/SUMIF(E$39:E$68,"=1")</f>
        <v>1</v>
      </c>
    </row>
    <row r="68" spans="1:29" x14ac:dyDescent="0.5">
      <c r="A68" s="1">
        <v>30</v>
      </c>
      <c r="B68" s="1">
        <v>0</v>
      </c>
      <c r="C68" s="1">
        <v>0</v>
      </c>
      <c r="D68" s="1">
        <v>1</v>
      </c>
      <c r="E68" s="1">
        <v>0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M68" s="1">
        <f>SUM(E$39:E68)/A68</f>
        <v>0.6</v>
      </c>
      <c r="O68" s="1">
        <f t="shared" si="18"/>
        <v>0</v>
      </c>
      <c r="P68" s="1">
        <f t="shared" si="19"/>
        <v>0</v>
      </c>
      <c r="Q68" s="1">
        <f t="shared" si="20"/>
        <v>0.4</v>
      </c>
      <c r="R68" s="1">
        <f t="shared" si="20"/>
        <v>0</v>
      </c>
      <c r="T68" s="1">
        <f>SUMIF(B$39:B68,"=1")/SUMIF(B$39:B$68,"=1")</f>
        <v>1</v>
      </c>
      <c r="U68" s="1">
        <f>SUMIF(C$39:C68,"=1")/SUMIF(C$39:C$68,"=1")</f>
        <v>1</v>
      </c>
      <c r="V68" s="1">
        <f>SUMIF(D$39:D68,"=1")/SUMIF(D$39:D$68,"=1")</f>
        <v>1</v>
      </c>
      <c r="W68" s="1">
        <f>SUMIF(E$39:E68,"=1")/SUMIF(E$39:E$68,"=1")</f>
        <v>1</v>
      </c>
    </row>
    <row r="69" spans="1:29" x14ac:dyDescent="0.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>
        <f>AVERAGE(M39:M68)</f>
        <v>0.77018445181539108</v>
      </c>
    </row>
    <row r="71" spans="1:29" x14ac:dyDescent="0.5">
      <c r="A71" s="1" t="s">
        <v>5</v>
      </c>
    </row>
    <row r="72" spans="1:29" ht="15" customHeight="1" x14ac:dyDescent="0.5">
      <c r="J72" s="9" t="s">
        <v>7</v>
      </c>
      <c r="K72" s="9"/>
      <c r="L72" s="9"/>
      <c r="M72" s="9"/>
      <c r="O72" s="9" t="s">
        <v>8</v>
      </c>
      <c r="P72" s="9"/>
      <c r="Q72" s="9"/>
      <c r="R72" s="9"/>
      <c r="T72" s="9" t="s">
        <v>9</v>
      </c>
      <c r="U72" s="9"/>
      <c r="V72" s="9"/>
      <c r="W72" s="9"/>
      <c r="X72" s="8"/>
      <c r="Y72" s="8"/>
      <c r="Z72" s="9" t="s">
        <v>10</v>
      </c>
      <c r="AA72" s="9"/>
      <c r="AB72" s="9"/>
      <c r="AC72" s="9"/>
    </row>
    <row r="73" spans="1:29" x14ac:dyDescent="0.5">
      <c r="A73" s="2" t="s">
        <v>0</v>
      </c>
      <c r="B73" s="2" t="s">
        <v>1</v>
      </c>
      <c r="C73" s="2" t="s">
        <v>2</v>
      </c>
      <c r="D73" s="2" t="s">
        <v>17</v>
      </c>
      <c r="E73" s="2" t="s">
        <v>19</v>
      </c>
      <c r="J73" s="2" t="s">
        <v>1</v>
      </c>
      <c r="K73" s="2" t="s">
        <v>2</v>
      </c>
      <c r="L73" s="2" t="s">
        <v>17</v>
      </c>
      <c r="M73" s="2" t="s">
        <v>19</v>
      </c>
      <c r="O73" s="2" t="s">
        <v>1</v>
      </c>
      <c r="P73" s="2" t="s">
        <v>2</v>
      </c>
      <c r="Q73" s="2" t="s">
        <v>17</v>
      </c>
      <c r="R73" s="2" t="s">
        <v>19</v>
      </c>
      <c r="T73" s="2" t="s">
        <v>1</v>
      </c>
      <c r="U73" s="2" t="s">
        <v>2</v>
      </c>
      <c r="V73" s="2" t="s">
        <v>17</v>
      </c>
      <c r="W73" s="2" t="s">
        <v>19</v>
      </c>
      <c r="Y73" s="3" t="s">
        <v>11</v>
      </c>
      <c r="Z73" s="2" t="s">
        <v>1</v>
      </c>
      <c r="AA73" s="2" t="s">
        <v>2</v>
      </c>
      <c r="AB73" s="2" t="s">
        <v>17</v>
      </c>
      <c r="AC73" s="2" t="s">
        <v>19</v>
      </c>
    </row>
    <row r="74" spans="1:29" x14ac:dyDescent="0.5">
      <c r="A74" s="1">
        <v>1</v>
      </c>
      <c r="B74" s="1">
        <v>1</v>
      </c>
      <c r="C74" s="1">
        <v>0</v>
      </c>
      <c r="D74" s="1">
        <v>1</v>
      </c>
      <c r="E74" s="1">
        <v>0</v>
      </c>
      <c r="J74" s="1">
        <f>SUM(B74)/A74</f>
        <v>1</v>
      </c>
      <c r="K74" s="1">
        <f>SUM(C74)/$A74</f>
        <v>0</v>
      </c>
      <c r="L74" s="1">
        <f>SUM(D74)/$A74</f>
        <v>1</v>
      </c>
      <c r="M74" s="1">
        <f>SUM(E74)/$A74</f>
        <v>0</v>
      </c>
      <c r="O74" s="1">
        <f t="shared" ref="O74:O105" si="35">J74*B74</f>
        <v>1</v>
      </c>
      <c r="P74" s="1">
        <f t="shared" ref="P74:P105" si="36">K74*C74</f>
        <v>0</v>
      </c>
      <c r="Q74" s="1">
        <f t="shared" ref="Q74:R105" si="37">L74*D74</f>
        <v>1</v>
      </c>
      <c r="R74" s="1">
        <f t="shared" si="37"/>
        <v>0</v>
      </c>
      <c r="T74" s="1">
        <f>SUMIF(B$74:B74,"=1")/SUMIF(B$74:B$133,"=1")</f>
        <v>2.1739130434782608E-2</v>
      </c>
      <c r="U74" s="1">
        <f>SUMIF(C$74:C74,"=1")/SUMIF(C$74:C$133,"=1")</f>
        <v>0</v>
      </c>
      <c r="V74" s="1">
        <f>SUMIF(D$74:D74,"=1")/SUMIF(D$74:D$133,"=1")</f>
        <v>2.1739130434782608E-2</v>
      </c>
      <c r="W74" s="1">
        <f>SUMIF(E$74:E74,"=1")/SUMIF(E$74:E$133,"=1")</f>
        <v>0</v>
      </c>
      <c r="Y74" s="4">
        <v>0</v>
      </c>
      <c r="Z74" s="1">
        <f t="shared" ref="Z74:Z84" si="38">_xlfn.MAXIFS(J$74:J$133,T$74:T$133,"&gt;="&amp;$Y74)</f>
        <v>1</v>
      </c>
      <c r="AA74" s="1">
        <f t="shared" ref="AA74:AA84" si="39">_xlfn.MAXIFS(K$74:K$133,U$74:U$133,"&gt;="&amp;$Y74)</f>
        <v>0.15</v>
      </c>
      <c r="AB74" s="1">
        <f t="shared" ref="AB74:AC84" si="40">_xlfn.MAXIFS(L$74:L$133,V$74:V$133,"&gt;="&amp;$Y74)</f>
        <v>1</v>
      </c>
      <c r="AC74" s="1">
        <f t="shared" si="40"/>
        <v>0.2857142857142857</v>
      </c>
    </row>
    <row r="75" spans="1:29" x14ac:dyDescent="0.5">
      <c r="A75" s="1">
        <v>2</v>
      </c>
      <c r="B75" s="1">
        <v>1</v>
      </c>
      <c r="C75" s="1">
        <v>0</v>
      </c>
      <c r="D75" s="1">
        <v>1</v>
      </c>
      <c r="E75" s="1">
        <v>0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M75" s="1">
        <f>SUM(E$74:E75)/$A75</f>
        <v>0</v>
      </c>
      <c r="O75" s="1">
        <f t="shared" si="35"/>
        <v>1</v>
      </c>
      <c r="P75" s="1">
        <f t="shared" si="36"/>
        <v>0</v>
      </c>
      <c r="Q75" s="1">
        <f t="shared" si="37"/>
        <v>1</v>
      </c>
      <c r="R75" s="1">
        <f t="shared" si="37"/>
        <v>0</v>
      </c>
      <c r="T75" s="1">
        <f>SUMIF(B$74:B75,"=1")/SUMIF(B$74:B$133,"=1")</f>
        <v>4.3478260869565216E-2</v>
      </c>
      <c r="U75" s="1">
        <f>SUMIF(C$74:C75,"=1")/SUMIF(C$74:C$133,"=1")</f>
        <v>0</v>
      </c>
      <c r="V75" s="1">
        <f>SUMIF(D$74:D75,"=1")/SUMIF(D$74:D$133,"=1")</f>
        <v>4.3478260869565216E-2</v>
      </c>
      <c r="W75" s="1">
        <f>SUMIF(E$74:E75,"=1")/SUMIF(E$74:E$133,"=1")</f>
        <v>0</v>
      </c>
      <c r="Y75" s="4">
        <v>0.1</v>
      </c>
      <c r="Z75" s="1">
        <f t="shared" si="38"/>
        <v>1</v>
      </c>
      <c r="AA75" s="1">
        <f t="shared" si="39"/>
        <v>0.15</v>
      </c>
      <c r="AB75" s="1">
        <f t="shared" si="40"/>
        <v>1</v>
      </c>
      <c r="AC75" s="1">
        <f t="shared" si="40"/>
        <v>0.2857142857142857</v>
      </c>
    </row>
    <row r="76" spans="1:29" x14ac:dyDescent="0.5">
      <c r="A76" s="1">
        <v>3</v>
      </c>
      <c r="B76" s="1">
        <v>1</v>
      </c>
      <c r="C76" s="1">
        <v>0</v>
      </c>
      <c r="D76" s="1">
        <v>1</v>
      </c>
      <c r="E76" s="1">
        <v>0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M76" s="1">
        <f>SUM(E$74:E76)/$A76</f>
        <v>0</v>
      </c>
      <c r="O76" s="1">
        <f t="shared" si="35"/>
        <v>1</v>
      </c>
      <c r="P76" s="1">
        <f t="shared" si="36"/>
        <v>0</v>
      </c>
      <c r="Q76" s="1">
        <f t="shared" si="37"/>
        <v>1</v>
      </c>
      <c r="R76" s="1">
        <f t="shared" si="37"/>
        <v>0</v>
      </c>
      <c r="T76" s="1">
        <f>SUMIF(B$74:B76,"=1")/SUMIF(B$74:B$133,"=1")</f>
        <v>6.5217391304347824E-2</v>
      </c>
      <c r="U76" s="1">
        <f>SUMIF(C$74:C76,"=1")/SUMIF(C$74:C$133,"=1")</f>
        <v>0</v>
      </c>
      <c r="V76" s="1">
        <f>SUMIF(D$74:D76,"=1")/SUMIF(D$74:D$133,"=1")</f>
        <v>6.5217391304347824E-2</v>
      </c>
      <c r="W76" s="1">
        <f>SUMIF(E$74:E76,"=1")/SUMIF(E$74:E$133,"=1")</f>
        <v>0</v>
      </c>
      <c r="Y76" s="4">
        <v>0.2</v>
      </c>
      <c r="Z76" s="1">
        <f t="shared" si="38"/>
        <v>1</v>
      </c>
      <c r="AA76" s="1">
        <f t="shared" si="39"/>
        <v>0.15</v>
      </c>
      <c r="AB76" s="1">
        <f t="shared" si="40"/>
        <v>1</v>
      </c>
      <c r="AC76" s="1">
        <f t="shared" si="40"/>
        <v>0.2857142857142857</v>
      </c>
    </row>
    <row r="77" spans="1:29" x14ac:dyDescent="0.5">
      <c r="A77" s="1">
        <v>4</v>
      </c>
      <c r="B77" s="1">
        <v>1</v>
      </c>
      <c r="C77" s="1">
        <v>0</v>
      </c>
      <c r="D77" s="1">
        <v>1</v>
      </c>
      <c r="E77" s="1">
        <v>0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M77" s="1">
        <f>SUM(E$74:E77)/$A77</f>
        <v>0</v>
      </c>
      <c r="O77" s="1">
        <f t="shared" si="35"/>
        <v>1</v>
      </c>
      <c r="P77" s="1">
        <f t="shared" si="36"/>
        <v>0</v>
      </c>
      <c r="Q77" s="1">
        <f t="shared" si="37"/>
        <v>1</v>
      </c>
      <c r="R77" s="1">
        <f t="shared" si="37"/>
        <v>0</v>
      </c>
      <c r="T77" s="1">
        <f>SUMIF(B$74:B77,"=1")/SUMIF(B$74:B$133,"=1")</f>
        <v>8.6956521739130432E-2</v>
      </c>
      <c r="U77" s="1">
        <f>SUMIF(C$74:C77,"=1")/SUMIF(C$74:C$133,"=1")</f>
        <v>0</v>
      </c>
      <c r="V77" s="1">
        <f>SUMIF(D$74:D77,"=1")/SUMIF(D$74:D$133,"=1")</f>
        <v>8.6956521739130432E-2</v>
      </c>
      <c r="W77" s="1">
        <f>SUMIF(E$74:E77,"=1")/SUMIF(E$74:E$133,"=1")</f>
        <v>0</v>
      </c>
      <c r="Y77" s="4">
        <v>0.3</v>
      </c>
      <c r="Z77" s="1">
        <f t="shared" si="38"/>
        <v>1</v>
      </c>
      <c r="AA77" s="1">
        <f t="shared" si="39"/>
        <v>0.15</v>
      </c>
      <c r="AB77" s="1">
        <f t="shared" si="40"/>
        <v>1</v>
      </c>
      <c r="AC77" s="1">
        <f t="shared" si="40"/>
        <v>0.2857142857142857</v>
      </c>
    </row>
    <row r="78" spans="1:29" x14ac:dyDescent="0.5">
      <c r="A78" s="1">
        <v>5</v>
      </c>
      <c r="B78" s="1">
        <v>1</v>
      </c>
      <c r="C78" s="1">
        <v>0</v>
      </c>
      <c r="D78" s="1">
        <v>1</v>
      </c>
      <c r="E78" s="1">
        <v>0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M78" s="1">
        <f>SUM(E$74:E78)/$A78</f>
        <v>0</v>
      </c>
      <c r="O78" s="1">
        <f t="shared" si="35"/>
        <v>1</v>
      </c>
      <c r="P78" s="1">
        <f t="shared" si="36"/>
        <v>0</v>
      </c>
      <c r="Q78" s="1">
        <f t="shared" si="37"/>
        <v>1</v>
      </c>
      <c r="R78" s="1">
        <f t="shared" si="37"/>
        <v>0</v>
      </c>
      <c r="T78" s="1">
        <f>SUMIF(B$74:B78,"=1")/SUMIF(B$74:B$133,"=1")</f>
        <v>0.10869565217391304</v>
      </c>
      <c r="U78" s="1">
        <f>SUMIF(C$74:C78,"=1")/SUMIF(C$74:C$133,"=1")</f>
        <v>0</v>
      </c>
      <c r="V78" s="1">
        <f>SUMIF(D$74:D78,"=1")/SUMIF(D$74:D$133,"=1")</f>
        <v>0.10869565217391304</v>
      </c>
      <c r="W78" s="1">
        <f>SUMIF(E$74:E78,"=1")/SUMIF(E$74:E$133,"=1")</f>
        <v>0</v>
      </c>
      <c r="Y78" s="4">
        <v>0.4</v>
      </c>
      <c r="Z78" s="1">
        <f t="shared" si="38"/>
        <v>1</v>
      </c>
      <c r="AA78" s="1">
        <f t="shared" si="39"/>
        <v>0.15</v>
      </c>
      <c r="AB78" s="1">
        <f t="shared" si="40"/>
        <v>1</v>
      </c>
      <c r="AC78" s="1">
        <f t="shared" si="40"/>
        <v>0.2857142857142857</v>
      </c>
    </row>
    <row r="79" spans="1:29" x14ac:dyDescent="0.5">
      <c r="A79" s="1">
        <v>6</v>
      </c>
      <c r="B79" s="1">
        <v>1</v>
      </c>
      <c r="C79" s="1">
        <v>0</v>
      </c>
      <c r="D79" s="1">
        <v>1</v>
      </c>
      <c r="E79" s="1">
        <v>0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M79" s="1">
        <f>SUM(E$74:E79)/$A79</f>
        <v>0</v>
      </c>
      <c r="O79" s="1">
        <f t="shared" si="35"/>
        <v>1</v>
      </c>
      <c r="P79" s="1">
        <f t="shared" si="36"/>
        <v>0</v>
      </c>
      <c r="Q79" s="1">
        <f t="shared" si="37"/>
        <v>1</v>
      </c>
      <c r="R79" s="1">
        <f t="shared" si="37"/>
        <v>0</v>
      </c>
      <c r="T79" s="1">
        <f>SUMIF(B$74:B79,"=1")/SUMIF(B$74:B$133,"=1")</f>
        <v>0.13043478260869565</v>
      </c>
      <c r="U79" s="1">
        <f>SUMIF(C$74:C79,"=1")/SUMIF(C$74:C$133,"=1")</f>
        <v>0</v>
      </c>
      <c r="V79" s="1">
        <f>SUMIF(D$74:D79,"=1")/SUMIF(D$74:D$133,"=1")</f>
        <v>0.13043478260869565</v>
      </c>
      <c r="W79" s="1">
        <f>SUMIF(E$74:E79,"=1")/SUMIF(E$74:E$133,"=1")</f>
        <v>0</v>
      </c>
      <c r="Y79" s="4">
        <v>0.5</v>
      </c>
      <c r="Z79" s="1">
        <f t="shared" si="38"/>
        <v>1</v>
      </c>
      <c r="AA79" s="1">
        <f t="shared" si="39"/>
        <v>0.15</v>
      </c>
      <c r="AB79" s="1">
        <f t="shared" si="40"/>
        <v>1</v>
      </c>
      <c r="AC79" s="1">
        <f t="shared" si="40"/>
        <v>0.2857142857142857</v>
      </c>
    </row>
    <row r="80" spans="1:29" x14ac:dyDescent="0.5">
      <c r="A80" s="1">
        <v>7</v>
      </c>
      <c r="B80" s="1">
        <v>1</v>
      </c>
      <c r="C80" s="1">
        <v>0</v>
      </c>
      <c r="D80" s="1">
        <v>1</v>
      </c>
      <c r="E80" s="1">
        <v>0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M80" s="1">
        <f>SUM(E$74:E80)/$A80</f>
        <v>0</v>
      </c>
      <c r="O80" s="1">
        <f t="shared" si="35"/>
        <v>1</v>
      </c>
      <c r="P80" s="1">
        <f t="shared" si="36"/>
        <v>0</v>
      </c>
      <c r="Q80" s="1">
        <f t="shared" si="37"/>
        <v>1</v>
      </c>
      <c r="R80" s="1">
        <f t="shared" si="37"/>
        <v>0</v>
      </c>
      <c r="T80" s="1">
        <f>SUMIF(B$74:B80,"=1")/SUMIF(B$74:B$133,"=1")</f>
        <v>0.15217391304347827</v>
      </c>
      <c r="U80" s="1">
        <f>SUMIF(C$74:C80,"=1")/SUMIF(C$74:C$133,"=1")</f>
        <v>0</v>
      </c>
      <c r="V80" s="1">
        <f>SUMIF(D$74:D80,"=1")/SUMIF(D$74:D$133,"=1")</f>
        <v>0.15217391304347827</v>
      </c>
      <c r="W80" s="1">
        <f>SUMIF(E$74:E80,"=1")/SUMIF(E$74:E$133,"=1")</f>
        <v>0</v>
      </c>
      <c r="Y80" s="4">
        <v>0.6</v>
      </c>
      <c r="Z80" s="1">
        <f t="shared" si="38"/>
        <v>1</v>
      </c>
      <c r="AA80" s="1">
        <f t="shared" si="39"/>
        <v>0.15</v>
      </c>
      <c r="AB80" s="1">
        <f t="shared" si="40"/>
        <v>1</v>
      </c>
      <c r="AC80" s="1">
        <f t="shared" si="40"/>
        <v>0.25925925925925924</v>
      </c>
    </row>
    <row r="81" spans="1:29" x14ac:dyDescent="0.5">
      <c r="A81" s="1">
        <v>8</v>
      </c>
      <c r="B81" s="1">
        <v>1</v>
      </c>
      <c r="C81" s="1">
        <v>0</v>
      </c>
      <c r="D81" s="1">
        <v>1</v>
      </c>
      <c r="E81" s="1">
        <v>0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M81" s="1">
        <f>SUM(E$74:E81)/$A81</f>
        <v>0</v>
      </c>
      <c r="O81" s="1">
        <f t="shared" si="35"/>
        <v>1</v>
      </c>
      <c r="P81" s="1">
        <f t="shared" si="36"/>
        <v>0</v>
      </c>
      <c r="Q81" s="1">
        <f t="shared" si="37"/>
        <v>1</v>
      </c>
      <c r="R81" s="1">
        <f t="shared" si="37"/>
        <v>0</v>
      </c>
      <c r="T81" s="1">
        <f>SUMIF(B$74:B81,"=1")/SUMIF(B$74:B$133,"=1")</f>
        <v>0.17391304347826086</v>
      </c>
      <c r="U81" s="1">
        <f>SUMIF(C$74:C81,"=1")/SUMIF(C$74:C$133,"=1")</f>
        <v>0</v>
      </c>
      <c r="V81" s="1">
        <f>SUMIF(D$74:D81,"=1")/SUMIF(D$74:D$133,"=1")</f>
        <v>0.17391304347826086</v>
      </c>
      <c r="W81" s="1">
        <f>SUMIF(E$74:E81,"=1")/SUMIF(E$74:E$133,"=1")</f>
        <v>0</v>
      </c>
      <c r="Y81" s="4">
        <v>0.7</v>
      </c>
      <c r="Z81" s="1">
        <f t="shared" si="38"/>
        <v>0.94285714285714284</v>
      </c>
      <c r="AA81" s="1">
        <f t="shared" si="39"/>
        <v>0.15</v>
      </c>
      <c r="AB81" s="1">
        <f t="shared" si="40"/>
        <v>0.94285714285714284</v>
      </c>
      <c r="AC81" s="1">
        <f t="shared" si="40"/>
        <v>0.25</v>
      </c>
    </row>
    <row r="82" spans="1:29" x14ac:dyDescent="0.5">
      <c r="A82" s="1">
        <v>9</v>
      </c>
      <c r="B82" s="1">
        <v>1</v>
      </c>
      <c r="C82" s="1">
        <v>1</v>
      </c>
      <c r="D82" s="1">
        <v>1</v>
      </c>
      <c r="E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M82" s="1">
        <f>SUM(E$74:E82)/$A82</f>
        <v>0.1111111111111111</v>
      </c>
      <c r="O82" s="1">
        <f t="shared" si="35"/>
        <v>1</v>
      </c>
      <c r="P82" s="1">
        <f t="shared" si="36"/>
        <v>0.1111111111111111</v>
      </c>
      <c r="Q82" s="1">
        <f t="shared" si="37"/>
        <v>1</v>
      </c>
      <c r="R82" s="1">
        <f t="shared" si="37"/>
        <v>0.1111111111111111</v>
      </c>
      <c r="T82" s="1">
        <f>SUMIF(B$74:B82,"=1")/SUMIF(B$74:B$133,"=1")</f>
        <v>0.19565217391304349</v>
      </c>
      <c r="U82" s="1">
        <f>SUMIF(C$74:C82,"=1")/SUMIF(C$74:C$133,"=1")</f>
        <v>0.14285714285714285</v>
      </c>
      <c r="V82" s="1">
        <f>SUMIF(D$74:D82,"=1")/SUMIF(D$74:D$133,"=1")</f>
        <v>0.19565217391304349</v>
      </c>
      <c r="W82" s="1">
        <f>SUMIF(E$74:E82,"=1")/SUMIF(E$74:E$133,"=1")</f>
        <v>9.0909090909090912E-2</v>
      </c>
      <c r="Y82" s="4">
        <v>0.8</v>
      </c>
      <c r="Z82" s="1">
        <f t="shared" si="38"/>
        <v>0.91111111111111109</v>
      </c>
      <c r="AA82" s="1">
        <f t="shared" si="39"/>
        <v>0.15</v>
      </c>
      <c r="AB82" s="1">
        <f t="shared" si="40"/>
        <v>0.91111111111111109</v>
      </c>
      <c r="AC82" s="1">
        <f t="shared" si="40"/>
        <v>0.25</v>
      </c>
    </row>
    <row r="83" spans="1:29" x14ac:dyDescent="0.5">
      <c r="A83" s="1">
        <v>10</v>
      </c>
      <c r="B83" s="1">
        <v>1</v>
      </c>
      <c r="C83" s="1">
        <v>0</v>
      </c>
      <c r="D83" s="1">
        <v>1</v>
      </c>
      <c r="E83" s="1">
        <v>0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M83" s="1">
        <f>SUM(E$74:E83)/$A83</f>
        <v>0.1</v>
      </c>
      <c r="O83" s="1">
        <f t="shared" si="35"/>
        <v>1</v>
      </c>
      <c r="P83" s="1">
        <f t="shared" si="36"/>
        <v>0</v>
      </c>
      <c r="Q83" s="1">
        <f t="shared" si="37"/>
        <v>1</v>
      </c>
      <c r="R83" s="1">
        <f t="shared" si="37"/>
        <v>0</v>
      </c>
      <c r="T83" s="1">
        <f>SUMIF(B$74:B83,"=1")/SUMIF(B$74:B$133,"=1")</f>
        <v>0.21739130434782608</v>
      </c>
      <c r="U83" s="1">
        <f>SUMIF(C$74:C83,"=1")/SUMIF(C$74:C$133,"=1")</f>
        <v>0.14285714285714285</v>
      </c>
      <c r="V83" s="1">
        <f>SUMIF(D$74:D83,"=1")/SUMIF(D$74:D$133,"=1")</f>
        <v>0.21739130434782608</v>
      </c>
      <c r="W83" s="1">
        <f>SUMIF(E$74:E83,"=1")/SUMIF(E$74:E$133,"=1")</f>
        <v>9.0909090909090912E-2</v>
      </c>
      <c r="Y83" s="4">
        <v>0.9</v>
      </c>
      <c r="Z83" s="1">
        <f t="shared" si="38"/>
        <v>0.8936170212765957</v>
      </c>
      <c r="AA83" s="1">
        <f t="shared" si="39"/>
        <v>0.11666666666666667</v>
      </c>
      <c r="AB83" s="1">
        <f t="shared" si="40"/>
        <v>0.8936170212765957</v>
      </c>
      <c r="AC83" s="1">
        <f t="shared" si="40"/>
        <v>0.25</v>
      </c>
    </row>
    <row r="84" spans="1:29" x14ac:dyDescent="0.5">
      <c r="A84" s="1">
        <v>11</v>
      </c>
      <c r="B84" s="1">
        <v>1</v>
      </c>
      <c r="C84" s="1">
        <v>0</v>
      </c>
      <c r="D84" s="1">
        <v>1</v>
      </c>
      <c r="E84" s="1">
        <v>1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M84" s="1">
        <f>SUM(E$74:E84)/$A84</f>
        <v>0.18181818181818182</v>
      </c>
      <c r="O84" s="1">
        <f t="shared" si="35"/>
        <v>1</v>
      </c>
      <c r="P84" s="1">
        <f t="shared" si="36"/>
        <v>0</v>
      </c>
      <c r="Q84" s="1">
        <f t="shared" si="37"/>
        <v>1</v>
      </c>
      <c r="R84" s="1">
        <f t="shared" si="37"/>
        <v>0.18181818181818182</v>
      </c>
      <c r="T84" s="1">
        <f>SUMIF(B$74:B84,"=1")/SUMIF(B$74:B$133,"=1")</f>
        <v>0.2391304347826087</v>
      </c>
      <c r="U84" s="1">
        <f>SUMIF(C$74:C84,"=1")/SUMIF(C$74:C$133,"=1")</f>
        <v>0.14285714285714285</v>
      </c>
      <c r="V84" s="1">
        <f>SUMIF(D$74:D84,"=1")/SUMIF(D$74:D$133,"=1")</f>
        <v>0.2391304347826087</v>
      </c>
      <c r="W84" s="1">
        <f>SUMIF(E$74:E84,"=1")/SUMIF(E$74:E$133,"=1")</f>
        <v>0.18181818181818182</v>
      </c>
      <c r="Y84" s="4">
        <v>1</v>
      </c>
      <c r="Z84" s="1">
        <f t="shared" si="38"/>
        <v>0.76666666666666672</v>
      </c>
      <c r="AA84" s="1">
        <f t="shared" si="39"/>
        <v>0.11666666666666667</v>
      </c>
      <c r="AB84" s="1">
        <f t="shared" si="40"/>
        <v>0.76666666666666672</v>
      </c>
      <c r="AC84" s="1">
        <f t="shared" si="40"/>
        <v>0.18333333333333332</v>
      </c>
    </row>
    <row r="85" spans="1:29" x14ac:dyDescent="0.5">
      <c r="A85" s="1">
        <v>12</v>
      </c>
      <c r="B85" s="1">
        <v>1</v>
      </c>
      <c r="C85" s="1">
        <v>0</v>
      </c>
      <c r="D85" s="1">
        <v>1</v>
      </c>
      <c r="E85" s="1">
        <v>0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M85" s="1">
        <f>SUM(E$74:E85)/$A85</f>
        <v>0.16666666666666666</v>
      </c>
      <c r="O85" s="1">
        <f t="shared" si="35"/>
        <v>1</v>
      </c>
      <c r="P85" s="1">
        <f t="shared" si="36"/>
        <v>0</v>
      </c>
      <c r="Q85" s="1">
        <f t="shared" si="37"/>
        <v>1</v>
      </c>
      <c r="R85" s="1">
        <f t="shared" si="37"/>
        <v>0</v>
      </c>
      <c r="T85" s="1">
        <f>SUMIF(B$74:B85,"=1")/SUMIF(B$74:B$133,"=1")</f>
        <v>0.2608695652173913</v>
      </c>
      <c r="U85" s="1">
        <f>SUMIF(C$74:C85,"=1")/SUMIF(C$74:C$133,"=1")</f>
        <v>0.14285714285714285</v>
      </c>
      <c r="V85" s="1">
        <f>SUMIF(D$74:D85,"=1")/SUMIF(D$74:D$133,"=1")</f>
        <v>0.2608695652173913</v>
      </c>
      <c r="W85" s="1">
        <f>SUMIF(E$74:E85,"=1")/SUMIF(E$74:E$133,"=1")</f>
        <v>0.18181818181818182</v>
      </c>
    </row>
    <row r="86" spans="1:29" x14ac:dyDescent="0.5">
      <c r="A86" s="1">
        <v>13</v>
      </c>
      <c r="B86" s="1">
        <v>1</v>
      </c>
      <c r="C86" s="1">
        <v>0</v>
      </c>
      <c r="D86" s="1">
        <v>1</v>
      </c>
      <c r="E86" s="1">
        <v>0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M86" s="1">
        <f>SUM(E$74:E86)/$A86</f>
        <v>0.15384615384615385</v>
      </c>
      <c r="O86" s="1">
        <f t="shared" si="35"/>
        <v>1</v>
      </c>
      <c r="P86" s="1">
        <f t="shared" si="36"/>
        <v>0</v>
      </c>
      <c r="Q86" s="1">
        <f t="shared" si="37"/>
        <v>1</v>
      </c>
      <c r="R86" s="1">
        <f t="shared" si="37"/>
        <v>0</v>
      </c>
      <c r="T86" s="1">
        <f>SUMIF(B$74:B86,"=1")/SUMIF(B$74:B$133,"=1")</f>
        <v>0.28260869565217389</v>
      </c>
      <c r="U86" s="1">
        <f>SUMIF(C$74:C86,"=1")/SUMIF(C$74:C$133,"=1")</f>
        <v>0.14285714285714285</v>
      </c>
      <c r="V86" s="1">
        <f>SUMIF(D$74:D86,"=1")/SUMIF(D$74:D$133,"=1")</f>
        <v>0.28260869565217389</v>
      </c>
      <c r="W86" s="1">
        <f>SUMIF(E$74:E86,"=1")/SUMIF(E$74:E$133,"=1")</f>
        <v>0.18181818181818182</v>
      </c>
    </row>
    <row r="87" spans="1:29" x14ac:dyDescent="0.5">
      <c r="A87" s="1">
        <v>14</v>
      </c>
      <c r="B87" s="1">
        <v>1</v>
      </c>
      <c r="C87" s="1">
        <v>0</v>
      </c>
      <c r="D87" s="1">
        <v>1</v>
      </c>
      <c r="E87" s="1">
        <v>0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M87" s="1">
        <f>SUM(E$74:E87)/$A87</f>
        <v>0.14285714285714285</v>
      </c>
      <c r="O87" s="1">
        <f t="shared" si="35"/>
        <v>1</v>
      </c>
      <c r="P87" s="1">
        <f t="shared" si="36"/>
        <v>0</v>
      </c>
      <c r="Q87" s="1">
        <f t="shared" si="37"/>
        <v>1</v>
      </c>
      <c r="R87" s="1">
        <f t="shared" si="37"/>
        <v>0</v>
      </c>
      <c r="T87" s="1">
        <f>SUMIF(B$74:B87,"=1")/SUMIF(B$74:B$133,"=1")</f>
        <v>0.30434782608695654</v>
      </c>
      <c r="U87" s="1">
        <f>SUMIF(C$74:C87,"=1")/SUMIF(C$74:C$133,"=1")</f>
        <v>0.14285714285714285</v>
      </c>
      <c r="V87" s="1">
        <f>SUMIF(D$74:D87,"=1")/SUMIF(D$74:D$133,"=1")</f>
        <v>0.30434782608695654</v>
      </c>
      <c r="W87" s="1">
        <f>SUMIF(E$74:E87,"=1")/SUMIF(E$74:E$133,"=1")</f>
        <v>0.18181818181818182</v>
      </c>
    </row>
    <row r="88" spans="1:29" x14ac:dyDescent="0.5">
      <c r="A88" s="1">
        <v>15</v>
      </c>
      <c r="B88" s="1">
        <v>1</v>
      </c>
      <c r="C88" s="1">
        <v>0</v>
      </c>
      <c r="D88" s="1">
        <v>1</v>
      </c>
      <c r="E88" s="1">
        <v>1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M88" s="1">
        <f>SUM(E$74:E88)/$A88</f>
        <v>0.2</v>
      </c>
      <c r="O88" s="1">
        <f t="shared" si="35"/>
        <v>1</v>
      </c>
      <c r="P88" s="1">
        <f t="shared" si="36"/>
        <v>0</v>
      </c>
      <c r="Q88" s="1">
        <f t="shared" si="37"/>
        <v>1</v>
      </c>
      <c r="R88" s="1">
        <f t="shared" si="37"/>
        <v>0.2</v>
      </c>
      <c r="T88" s="1">
        <f>SUMIF(B$74:B88,"=1")/SUMIF(B$74:B$133,"=1")</f>
        <v>0.32608695652173914</v>
      </c>
      <c r="U88" s="1">
        <f>SUMIF(C$74:C88,"=1")/SUMIF(C$74:C$133,"=1")</f>
        <v>0.14285714285714285</v>
      </c>
      <c r="V88" s="1">
        <f>SUMIF(D$74:D88,"=1")/SUMIF(D$74:D$133,"=1")</f>
        <v>0.32608695652173914</v>
      </c>
      <c r="W88" s="1">
        <f>SUMIF(E$74:E88,"=1")/SUMIF(E$74:E$133,"=1")</f>
        <v>0.27272727272727271</v>
      </c>
      <c r="Z88" s="9" t="s">
        <v>14</v>
      </c>
      <c r="AA88" s="9"/>
      <c r="AB88" s="9"/>
      <c r="AC88" s="9"/>
    </row>
    <row r="89" spans="1:29" x14ac:dyDescent="0.5">
      <c r="A89" s="1">
        <v>16</v>
      </c>
      <c r="B89" s="1">
        <v>1</v>
      </c>
      <c r="C89" s="1">
        <v>1</v>
      </c>
      <c r="D89" s="1">
        <v>1</v>
      </c>
      <c r="E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M89" s="1">
        <f>SUM(E$74:E89)/$A89</f>
        <v>0.25</v>
      </c>
      <c r="O89" s="1">
        <f t="shared" si="35"/>
        <v>1</v>
      </c>
      <c r="P89" s="1">
        <f t="shared" si="36"/>
        <v>0.125</v>
      </c>
      <c r="Q89" s="1">
        <f t="shared" si="37"/>
        <v>1</v>
      </c>
      <c r="R89" s="1">
        <f t="shared" si="37"/>
        <v>0.25</v>
      </c>
      <c r="T89" s="1">
        <f>SUMIF(B$74:B89,"=1")/SUMIF(B$74:B$133,"=1")</f>
        <v>0.34782608695652173</v>
      </c>
      <c r="U89" s="1">
        <f>SUMIF(C$74:C89,"=1")/SUMIF(C$74:C$133,"=1")</f>
        <v>0.2857142857142857</v>
      </c>
      <c r="V89" s="1">
        <f>SUMIF(D$74:D89,"=1")/SUMIF(D$74:D$133,"=1")</f>
        <v>0.34782608695652173</v>
      </c>
      <c r="W89" s="1">
        <f>SUMIF(E$74:E89,"=1")/SUMIF(E$74:E$133,"=1")</f>
        <v>0.36363636363636365</v>
      </c>
      <c r="Y89" s="3" t="s">
        <v>11</v>
      </c>
      <c r="Z89" s="2" t="s">
        <v>1</v>
      </c>
      <c r="AA89" s="2" t="s">
        <v>2</v>
      </c>
      <c r="AB89" s="2" t="s">
        <v>17</v>
      </c>
      <c r="AC89" s="2" t="s">
        <v>19</v>
      </c>
    </row>
    <row r="90" spans="1:29" x14ac:dyDescent="0.5">
      <c r="A90" s="1">
        <v>17</v>
      </c>
      <c r="B90" s="1">
        <v>1</v>
      </c>
      <c r="C90" s="1">
        <v>0</v>
      </c>
      <c r="D90" s="1">
        <v>1</v>
      </c>
      <c r="E90" s="1">
        <v>0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M90" s="1">
        <f>SUM(E$74:E90)/$A90</f>
        <v>0.23529411764705882</v>
      </c>
      <c r="O90" s="1">
        <f t="shared" si="35"/>
        <v>1</v>
      </c>
      <c r="P90" s="1">
        <f t="shared" si="36"/>
        <v>0</v>
      </c>
      <c r="Q90" s="1">
        <f t="shared" si="37"/>
        <v>1</v>
      </c>
      <c r="R90" s="1">
        <f t="shared" si="37"/>
        <v>0</v>
      </c>
      <c r="T90" s="1">
        <f>SUMIF(B$74:B90,"=1")/SUMIF(B$74:B$133,"=1")</f>
        <v>0.36956521739130432</v>
      </c>
      <c r="U90" s="1">
        <f>SUMIF(C$74:C90,"=1")/SUMIF(C$74:C$133,"=1")</f>
        <v>0.2857142857142857</v>
      </c>
      <c r="V90" s="1">
        <f>SUMIF(D$74:D90,"=1")/SUMIF(D$74:D$133,"=1")</f>
        <v>0.36956521739130432</v>
      </c>
      <c r="W90" s="1">
        <f>SUMIF(E$74:E90,"=1")/SUMIF(E$74:E$133,"=1")</f>
        <v>0.36363636363636365</v>
      </c>
      <c r="Y90" s="4">
        <v>0</v>
      </c>
      <c r="Z90" s="1">
        <f>(1 + $Y$2^2) * (Z74*$Y74/($Y$2^2 * Z74 +$Y74))</f>
        <v>0</v>
      </c>
      <c r="AA90" s="1">
        <f>(1 + $Y$2^2) * (AA74*$Y74/($Y$2^2 * AA74 +$Y74))</f>
        <v>0</v>
      </c>
      <c r="AB90" s="1">
        <f>(1 + $Y$2^2) * (AB74*$Y74/($Y$2^2 * AB74 +$Y74))</f>
        <v>0</v>
      </c>
      <c r="AC90" s="1">
        <f>(1 + $Y$2^2) * (AC74*$Y74/($Y$2^2 * AC74 +$Y74))</f>
        <v>0</v>
      </c>
    </row>
    <row r="91" spans="1:29" x14ac:dyDescent="0.5">
      <c r="A91" s="1">
        <v>18</v>
      </c>
      <c r="B91" s="1">
        <v>1</v>
      </c>
      <c r="C91" s="1">
        <v>0</v>
      </c>
      <c r="D91" s="1">
        <v>1</v>
      </c>
      <c r="E91" s="1">
        <v>0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M91" s="1">
        <f>SUM(E$74:E91)/$A91</f>
        <v>0.22222222222222221</v>
      </c>
      <c r="O91" s="1">
        <f t="shared" si="35"/>
        <v>1</v>
      </c>
      <c r="P91" s="1">
        <f t="shared" si="36"/>
        <v>0</v>
      </c>
      <c r="Q91" s="1">
        <f t="shared" si="37"/>
        <v>1</v>
      </c>
      <c r="R91" s="1">
        <f t="shared" si="37"/>
        <v>0</v>
      </c>
      <c r="T91" s="1">
        <f>SUMIF(B$74:B91,"=1")/SUMIF(B$74:B$133,"=1")</f>
        <v>0.39130434782608697</v>
      </c>
      <c r="U91" s="1">
        <f>SUMIF(C$74:C91,"=1")/SUMIF(C$74:C$133,"=1")</f>
        <v>0.2857142857142857</v>
      </c>
      <c r="V91" s="1">
        <f>SUMIF(D$74:D91,"=1")/SUMIF(D$74:D$133,"=1")</f>
        <v>0.39130434782608697</v>
      </c>
      <c r="W91" s="1">
        <f>SUMIF(E$74:E91,"=1")/SUMIF(E$74:E$133,"=1")</f>
        <v>0.36363636363636365</v>
      </c>
      <c r="Y91" s="4">
        <v>0.1</v>
      </c>
      <c r="Z91" s="1">
        <f t="shared" ref="Z91:AC91" si="41">(1 + $Y$2^2) * (Z75*$Y75/($Y$2^2 * Z75 +$Y75))</f>
        <v>0.18181818181818182</v>
      </c>
      <c r="AA91" s="1">
        <f t="shared" si="41"/>
        <v>0.12</v>
      </c>
      <c r="AB91" s="1">
        <f t="shared" si="41"/>
        <v>0.18181818181818182</v>
      </c>
      <c r="AC91" s="1">
        <f t="shared" si="41"/>
        <v>0.14814814814814817</v>
      </c>
    </row>
    <row r="92" spans="1:29" x14ac:dyDescent="0.5">
      <c r="A92" s="1">
        <v>19</v>
      </c>
      <c r="B92" s="1">
        <v>1</v>
      </c>
      <c r="C92" s="1">
        <v>0</v>
      </c>
      <c r="D92" s="1">
        <v>1</v>
      </c>
      <c r="E92" s="1">
        <v>1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M92" s="1">
        <f>SUM(E$74:E92)/$A92</f>
        <v>0.26315789473684209</v>
      </c>
      <c r="O92" s="1">
        <f t="shared" si="35"/>
        <v>1</v>
      </c>
      <c r="P92" s="1">
        <f t="shared" si="36"/>
        <v>0</v>
      </c>
      <c r="Q92" s="1">
        <f t="shared" si="37"/>
        <v>1</v>
      </c>
      <c r="R92" s="1">
        <f t="shared" si="37"/>
        <v>0.26315789473684209</v>
      </c>
      <c r="T92" s="1">
        <f>SUMIF(B$74:B92,"=1")/SUMIF(B$74:B$133,"=1")</f>
        <v>0.41304347826086957</v>
      </c>
      <c r="U92" s="1">
        <f>SUMIF(C$74:C92,"=1")/SUMIF(C$74:C$133,"=1")</f>
        <v>0.2857142857142857</v>
      </c>
      <c r="V92" s="1">
        <f>SUMIF(D$74:D92,"=1")/SUMIF(D$74:D$133,"=1")</f>
        <v>0.41304347826086957</v>
      </c>
      <c r="W92" s="1">
        <f>SUMIF(E$74:E92,"=1")/SUMIF(E$74:E$133,"=1")</f>
        <v>0.45454545454545453</v>
      </c>
      <c r="Y92" s="4">
        <v>0.2</v>
      </c>
      <c r="Z92" s="1">
        <f t="shared" ref="Z92:AC92" si="42">(1 + $Y$2^2) * (Z76*$Y76/($Y$2^2 * Z76 +$Y76))</f>
        <v>0.33333333333333337</v>
      </c>
      <c r="AA92" s="1">
        <f t="shared" si="42"/>
        <v>0.17142857142857143</v>
      </c>
      <c r="AB92" s="1">
        <f t="shared" si="42"/>
        <v>0.33333333333333337</v>
      </c>
      <c r="AC92" s="1">
        <f t="shared" si="42"/>
        <v>0.23529411764705882</v>
      </c>
    </row>
    <row r="93" spans="1:29" x14ac:dyDescent="0.5">
      <c r="A93" s="1">
        <v>20</v>
      </c>
      <c r="B93" s="1">
        <v>1</v>
      </c>
      <c r="C93" s="1">
        <v>0</v>
      </c>
      <c r="D93" s="1">
        <v>1</v>
      </c>
      <c r="E93" s="1">
        <v>0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M93" s="1">
        <f>SUM(E$74:E93)/$A93</f>
        <v>0.25</v>
      </c>
      <c r="O93" s="1">
        <f t="shared" si="35"/>
        <v>1</v>
      </c>
      <c r="P93" s="1">
        <f t="shared" si="36"/>
        <v>0</v>
      </c>
      <c r="Q93" s="1">
        <f t="shared" si="37"/>
        <v>1</v>
      </c>
      <c r="R93" s="1">
        <f t="shared" si="37"/>
        <v>0</v>
      </c>
      <c r="T93" s="1">
        <f>SUMIF(B$74:B93,"=1")/SUMIF(B$74:B$133,"=1")</f>
        <v>0.43478260869565216</v>
      </c>
      <c r="U93" s="1">
        <f>SUMIF(C$74:C93,"=1")/SUMIF(C$74:C$133,"=1")</f>
        <v>0.2857142857142857</v>
      </c>
      <c r="V93" s="1">
        <f>SUMIF(D$74:D93,"=1")/SUMIF(D$74:D$133,"=1")</f>
        <v>0.43478260869565216</v>
      </c>
      <c r="W93" s="1">
        <f>SUMIF(E$74:E93,"=1")/SUMIF(E$74:E$133,"=1")</f>
        <v>0.45454545454545453</v>
      </c>
      <c r="Y93" s="4">
        <v>0.3</v>
      </c>
      <c r="Z93" s="1">
        <f t="shared" ref="Z93:AC93" si="43">(1 + $Y$2^2) * (Z77*$Y77/($Y$2^2 * Z77 +$Y77))</f>
        <v>0.46153846153846151</v>
      </c>
      <c r="AA93" s="1">
        <f t="shared" si="43"/>
        <v>0.2</v>
      </c>
      <c r="AB93" s="1">
        <f t="shared" si="43"/>
        <v>0.46153846153846151</v>
      </c>
      <c r="AC93" s="1">
        <f t="shared" si="43"/>
        <v>0.29268292682926828</v>
      </c>
    </row>
    <row r="94" spans="1:29" x14ac:dyDescent="0.5">
      <c r="A94" s="1">
        <v>21</v>
      </c>
      <c r="B94" s="1">
        <v>1</v>
      </c>
      <c r="C94" s="1">
        <v>0</v>
      </c>
      <c r="D94" s="1">
        <v>1</v>
      </c>
      <c r="E94" s="1">
        <v>1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M94" s="1">
        <f>SUM(E$74:E94)/$A94</f>
        <v>0.2857142857142857</v>
      </c>
      <c r="O94" s="1">
        <f t="shared" si="35"/>
        <v>1</v>
      </c>
      <c r="P94" s="1">
        <f t="shared" si="36"/>
        <v>0</v>
      </c>
      <c r="Q94" s="1">
        <f t="shared" si="37"/>
        <v>1</v>
      </c>
      <c r="R94" s="1">
        <f t="shared" si="37"/>
        <v>0.2857142857142857</v>
      </c>
      <c r="T94" s="1">
        <f>SUMIF(B$74:B94,"=1")/SUMIF(B$74:B$133,"=1")</f>
        <v>0.45652173913043476</v>
      </c>
      <c r="U94" s="1">
        <f>SUMIF(C$74:C94,"=1")/SUMIF(C$74:C$133,"=1")</f>
        <v>0.2857142857142857</v>
      </c>
      <c r="V94" s="1">
        <f>SUMIF(D$74:D94,"=1")/SUMIF(D$74:D$133,"=1")</f>
        <v>0.45652173913043476</v>
      </c>
      <c r="W94" s="1">
        <f>SUMIF(E$74:E94,"=1")/SUMIF(E$74:E$133,"=1")</f>
        <v>0.54545454545454541</v>
      </c>
      <c r="Y94" s="4">
        <v>0.4</v>
      </c>
      <c r="Z94" s="1">
        <f t="shared" ref="Z94:AC94" si="44">(1 + $Y$2^2) * (Z78*$Y78/($Y$2^2 * Z78 +$Y78))</f>
        <v>0.57142857142857151</v>
      </c>
      <c r="AA94" s="1">
        <f t="shared" si="44"/>
        <v>0.21818181818181814</v>
      </c>
      <c r="AB94" s="1">
        <f t="shared" si="44"/>
        <v>0.57142857142857151</v>
      </c>
      <c r="AC94" s="1">
        <f t="shared" si="44"/>
        <v>0.33333333333333331</v>
      </c>
    </row>
    <row r="95" spans="1:29" x14ac:dyDescent="0.5">
      <c r="A95" s="1">
        <v>22</v>
      </c>
      <c r="B95" s="1">
        <v>1</v>
      </c>
      <c r="C95" s="1">
        <v>1</v>
      </c>
      <c r="D95" s="1">
        <v>1</v>
      </c>
      <c r="E95" s="1">
        <v>0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M95" s="1">
        <f>SUM(E$74:E95)/$A95</f>
        <v>0.27272727272727271</v>
      </c>
      <c r="O95" s="1">
        <f t="shared" si="35"/>
        <v>1</v>
      </c>
      <c r="P95" s="1">
        <f t="shared" si="36"/>
        <v>0.13636363636363635</v>
      </c>
      <c r="Q95" s="1">
        <f t="shared" si="37"/>
        <v>1</v>
      </c>
      <c r="R95" s="1">
        <f t="shared" si="37"/>
        <v>0</v>
      </c>
      <c r="T95" s="1">
        <f>SUMIF(B$74:B95,"=1")/SUMIF(B$74:B$133,"=1")</f>
        <v>0.47826086956521741</v>
      </c>
      <c r="U95" s="1">
        <f>SUMIF(C$74:C95,"=1")/SUMIF(C$74:C$133,"=1")</f>
        <v>0.42857142857142855</v>
      </c>
      <c r="V95" s="1">
        <f>SUMIF(D$74:D95,"=1")/SUMIF(D$74:D$133,"=1")</f>
        <v>0.47826086956521741</v>
      </c>
      <c r="W95" s="1">
        <f>SUMIF(E$74:E95,"=1")/SUMIF(E$74:E$133,"=1")</f>
        <v>0.54545454545454541</v>
      </c>
      <c r="Y95" s="4">
        <v>0.5</v>
      </c>
      <c r="Z95" s="1">
        <f t="shared" ref="Z95:AC95" si="45">(1 + $Y$2^2) * (Z79*$Y79/($Y$2^2 * Z79 +$Y79))</f>
        <v>0.66666666666666663</v>
      </c>
      <c r="AA95" s="1">
        <f t="shared" si="45"/>
        <v>0.23076923076923075</v>
      </c>
      <c r="AB95" s="1">
        <f t="shared" si="45"/>
        <v>0.66666666666666663</v>
      </c>
      <c r="AC95" s="1">
        <f t="shared" si="45"/>
        <v>0.36363636363636365</v>
      </c>
    </row>
    <row r="96" spans="1:29" x14ac:dyDescent="0.5">
      <c r="A96" s="1">
        <v>23</v>
      </c>
      <c r="B96" s="1">
        <v>1</v>
      </c>
      <c r="C96" s="1">
        <v>0</v>
      </c>
      <c r="D96" s="1">
        <v>1</v>
      </c>
      <c r="E96" s="1">
        <v>0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M96" s="1">
        <f>SUM(E$74:E96)/$A96</f>
        <v>0.2608695652173913</v>
      </c>
      <c r="O96" s="1">
        <f t="shared" si="35"/>
        <v>1</v>
      </c>
      <c r="P96" s="1">
        <f t="shared" si="36"/>
        <v>0</v>
      </c>
      <c r="Q96" s="1">
        <f t="shared" si="37"/>
        <v>1</v>
      </c>
      <c r="R96" s="1">
        <f t="shared" si="37"/>
        <v>0</v>
      </c>
      <c r="T96" s="1">
        <f>SUMIF(B$74:B96,"=1")/SUMIF(B$74:B$133,"=1")</f>
        <v>0.5</v>
      </c>
      <c r="U96" s="1">
        <f>SUMIF(C$74:C96,"=1")/SUMIF(C$74:C$133,"=1")</f>
        <v>0.42857142857142855</v>
      </c>
      <c r="V96" s="1">
        <f>SUMIF(D$74:D96,"=1")/SUMIF(D$74:D$133,"=1")</f>
        <v>0.5</v>
      </c>
      <c r="W96" s="1">
        <f>SUMIF(E$74:E96,"=1")/SUMIF(E$74:E$133,"=1")</f>
        <v>0.54545454545454541</v>
      </c>
      <c r="Y96" s="4">
        <v>0.6</v>
      </c>
      <c r="Z96" s="1">
        <f t="shared" ref="Z96:AC96" si="46">(1 + $Y$2^2) * (Z80*$Y80/($Y$2^2 * Z80 +$Y80))</f>
        <v>0.74999999999999989</v>
      </c>
      <c r="AA96" s="1">
        <f t="shared" si="46"/>
        <v>0.24</v>
      </c>
      <c r="AB96" s="1">
        <f t="shared" si="46"/>
        <v>0.74999999999999989</v>
      </c>
      <c r="AC96" s="1">
        <f t="shared" si="46"/>
        <v>0.36206896551724138</v>
      </c>
    </row>
    <row r="97" spans="1:29" x14ac:dyDescent="0.5">
      <c r="A97" s="1">
        <v>24</v>
      </c>
      <c r="B97" s="1">
        <v>1</v>
      </c>
      <c r="C97" s="1">
        <v>0</v>
      </c>
      <c r="D97" s="1">
        <v>1</v>
      </c>
      <c r="E97" s="1">
        <v>0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M97" s="1">
        <f>SUM(E$74:E97)/$A97</f>
        <v>0.25</v>
      </c>
      <c r="O97" s="1">
        <f t="shared" si="35"/>
        <v>1</v>
      </c>
      <c r="P97" s="1">
        <f t="shared" si="36"/>
        <v>0</v>
      </c>
      <c r="Q97" s="1">
        <f t="shared" si="37"/>
        <v>1</v>
      </c>
      <c r="R97" s="1">
        <f t="shared" si="37"/>
        <v>0</v>
      </c>
      <c r="T97" s="1">
        <f>SUMIF(B$74:B97,"=1")/SUMIF(B$74:B$133,"=1")</f>
        <v>0.52173913043478259</v>
      </c>
      <c r="U97" s="1">
        <f>SUMIF(C$74:C97,"=1")/SUMIF(C$74:C$133,"=1")</f>
        <v>0.42857142857142855</v>
      </c>
      <c r="V97" s="1">
        <f>SUMIF(D$74:D97,"=1")/SUMIF(D$74:D$133,"=1")</f>
        <v>0.52173913043478259</v>
      </c>
      <c r="W97" s="1">
        <f>SUMIF(E$74:E97,"=1")/SUMIF(E$74:E$133,"=1")</f>
        <v>0.54545454545454541</v>
      </c>
      <c r="Y97" s="4">
        <v>0.7</v>
      </c>
      <c r="Z97" s="1">
        <f t="shared" ref="Z97:AC97" si="47">(1 + $Y$2^2) * (Z81*$Y81/($Y$2^2 * Z81 +$Y81))</f>
        <v>0.8034782608695652</v>
      </c>
      <c r="AA97" s="1">
        <f t="shared" si="47"/>
        <v>0.24705882352941178</v>
      </c>
      <c r="AB97" s="1">
        <f t="shared" si="47"/>
        <v>0.8034782608695652</v>
      </c>
      <c r="AC97" s="1">
        <f t="shared" si="47"/>
        <v>0.36842105263157893</v>
      </c>
    </row>
    <row r="98" spans="1:29" x14ac:dyDescent="0.5">
      <c r="A98" s="1">
        <v>25</v>
      </c>
      <c r="B98" s="1">
        <v>1</v>
      </c>
      <c r="C98" s="1">
        <v>0</v>
      </c>
      <c r="D98" s="1">
        <v>1</v>
      </c>
      <c r="E98" s="1">
        <v>0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M98" s="1">
        <f>SUM(E$74:E98)/$A98</f>
        <v>0.24</v>
      </c>
      <c r="O98" s="1">
        <f t="shared" si="35"/>
        <v>1</v>
      </c>
      <c r="P98" s="1">
        <f t="shared" si="36"/>
        <v>0</v>
      </c>
      <c r="Q98" s="1">
        <f t="shared" si="37"/>
        <v>1</v>
      </c>
      <c r="R98" s="1">
        <f t="shared" si="37"/>
        <v>0</v>
      </c>
      <c r="T98" s="1">
        <f>SUMIF(B$74:B98,"=1")/SUMIF(B$74:B$133,"=1")</f>
        <v>0.54347826086956519</v>
      </c>
      <c r="U98" s="1">
        <f>SUMIF(C$74:C98,"=1")/SUMIF(C$74:C$133,"=1")</f>
        <v>0.42857142857142855</v>
      </c>
      <c r="V98" s="1">
        <f>SUMIF(D$74:D98,"=1")/SUMIF(D$74:D$133,"=1")</f>
        <v>0.54347826086956519</v>
      </c>
      <c r="W98" s="1">
        <f>SUMIF(E$74:E98,"=1")/SUMIF(E$74:E$133,"=1")</f>
        <v>0.54545454545454541</v>
      </c>
      <c r="Y98" s="4">
        <v>0.8</v>
      </c>
      <c r="Z98" s="1">
        <f t="shared" ref="Z98:AC98" si="48">(1 + $Y$2^2) * (Z82*$Y82/($Y$2^2 * Z82 +$Y82))</f>
        <v>0.8519480519480519</v>
      </c>
      <c r="AA98" s="1">
        <f t="shared" si="48"/>
        <v>0.25263157894736837</v>
      </c>
      <c r="AB98" s="1">
        <f t="shared" si="48"/>
        <v>0.8519480519480519</v>
      </c>
      <c r="AC98" s="1">
        <f t="shared" si="48"/>
        <v>0.38095238095238093</v>
      </c>
    </row>
    <row r="99" spans="1:29" x14ac:dyDescent="0.5">
      <c r="A99" s="1">
        <v>26</v>
      </c>
      <c r="B99" s="1">
        <v>1</v>
      </c>
      <c r="C99" s="1">
        <v>0</v>
      </c>
      <c r="D99" s="1">
        <v>1</v>
      </c>
      <c r="E99" s="1">
        <v>0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M99" s="1">
        <f>SUM(E$74:E99)/$A99</f>
        <v>0.23076923076923078</v>
      </c>
      <c r="O99" s="1">
        <f t="shared" si="35"/>
        <v>1</v>
      </c>
      <c r="P99" s="1">
        <f t="shared" si="36"/>
        <v>0</v>
      </c>
      <c r="Q99" s="1">
        <f t="shared" si="37"/>
        <v>1</v>
      </c>
      <c r="R99" s="1">
        <f t="shared" si="37"/>
        <v>0</v>
      </c>
      <c r="T99" s="1">
        <f>SUMIF(B$74:B99,"=1")/SUMIF(B$74:B$133,"=1")</f>
        <v>0.56521739130434778</v>
      </c>
      <c r="U99" s="1">
        <f>SUMIF(C$74:C99,"=1")/SUMIF(C$74:C$133,"=1")</f>
        <v>0.42857142857142855</v>
      </c>
      <c r="V99" s="1">
        <f>SUMIF(D$74:D99,"=1")/SUMIF(D$74:D$133,"=1")</f>
        <v>0.56521739130434778</v>
      </c>
      <c r="W99" s="1">
        <f>SUMIF(E$74:E99,"=1")/SUMIF(E$74:E$133,"=1")</f>
        <v>0.54545454545454541</v>
      </c>
      <c r="Y99" s="4">
        <v>0.9</v>
      </c>
      <c r="Z99" s="1">
        <f t="shared" ref="Z99:AC99" si="49">(1 + $Y$2^2) * (Z83*$Y83/($Y$2^2 * Z83 +$Y83))</f>
        <v>0.89679715302491092</v>
      </c>
      <c r="AA99" s="1">
        <f t="shared" si="49"/>
        <v>0.20655737704918037</v>
      </c>
      <c r="AB99" s="1">
        <f t="shared" si="49"/>
        <v>0.89679715302491092</v>
      </c>
      <c r="AC99" s="1">
        <f t="shared" si="49"/>
        <v>0.39130434782608697</v>
      </c>
    </row>
    <row r="100" spans="1:29" x14ac:dyDescent="0.5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M100" s="1">
        <f>SUM(E$74:E100)/$A100</f>
        <v>0.25925925925925924</v>
      </c>
      <c r="O100" s="1">
        <f t="shared" si="35"/>
        <v>1</v>
      </c>
      <c r="P100" s="1">
        <f t="shared" si="36"/>
        <v>0</v>
      </c>
      <c r="Q100" s="1">
        <f t="shared" si="37"/>
        <v>1</v>
      </c>
      <c r="R100" s="1">
        <f t="shared" si="37"/>
        <v>0.25925925925925924</v>
      </c>
      <c r="T100" s="1">
        <f>SUMIF(B$74:B100,"=1")/SUMIF(B$74:B$133,"=1")</f>
        <v>0.58695652173913049</v>
      </c>
      <c r="U100" s="1">
        <f>SUMIF(C$74:C100,"=1")/SUMIF(C$74:C$133,"=1")</f>
        <v>0.42857142857142855</v>
      </c>
      <c r="V100" s="1">
        <f>SUMIF(D$74:D100,"=1")/SUMIF(D$74:D$133,"=1")</f>
        <v>0.58695652173913049</v>
      </c>
      <c r="W100" s="1">
        <f>SUMIF(E$74:E100,"=1")/SUMIF(E$74:E$133,"=1")</f>
        <v>0.63636363636363635</v>
      </c>
      <c r="Y100" s="4">
        <v>1</v>
      </c>
      <c r="Z100" s="1">
        <f t="shared" ref="Z100:AC100" si="50">(1 + $Y$2^2) * (Z84*$Y84/($Y$2^2 * Z84 +$Y84))</f>
        <v>0.86792452830188693</v>
      </c>
      <c r="AA100" s="1">
        <f t="shared" si="50"/>
        <v>0.20895522388059701</v>
      </c>
      <c r="AB100" s="1">
        <f t="shared" si="50"/>
        <v>0.86792452830188693</v>
      </c>
      <c r="AC100" s="1">
        <f t="shared" si="50"/>
        <v>0.30985915492957744</v>
      </c>
    </row>
    <row r="101" spans="1:29" x14ac:dyDescent="0.5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M101" s="1">
        <f>SUM(E$74:E101)/$A101</f>
        <v>0.25</v>
      </c>
      <c r="O101" s="1">
        <f t="shared" si="35"/>
        <v>1</v>
      </c>
      <c r="P101" s="1">
        <f t="shared" si="36"/>
        <v>0</v>
      </c>
      <c r="Q101" s="1">
        <f t="shared" si="37"/>
        <v>1</v>
      </c>
      <c r="R101" s="1">
        <f t="shared" si="37"/>
        <v>0</v>
      </c>
      <c r="T101" s="1">
        <f>SUMIF(B$74:B101,"=1")/SUMIF(B$74:B$133,"=1")</f>
        <v>0.60869565217391308</v>
      </c>
      <c r="U101" s="1">
        <f>SUMIF(C$74:C101,"=1")/SUMIF(C$74:C$133,"=1")</f>
        <v>0.42857142857142855</v>
      </c>
      <c r="V101" s="1">
        <f>SUMIF(D$74:D101,"=1")/SUMIF(D$74:D$133,"=1")</f>
        <v>0.60869565217391308</v>
      </c>
      <c r="W101" s="1">
        <f>SUMIF(E$74:E101,"=1")/SUMIF(E$74:E$133,"=1")</f>
        <v>0.63636363636363635</v>
      </c>
    </row>
    <row r="102" spans="1:29" x14ac:dyDescent="0.5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M102" s="1">
        <f>SUM(E$74:E102)/$A102</f>
        <v>0.2413793103448276</v>
      </c>
      <c r="O102" s="1">
        <f t="shared" si="35"/>
        <v>1</v>
      </c>
      <c r="P102" s="1">
        <f t="shared" si="36"/>
        <v>0</v>
      </c>
      <c r="Q102" s="1">
        <f t="shared" si="37"/>
        <v>1</v>
      </c>
      <c r="R102" s="1">
        <f t="shared" si="37"/>
        <v>0</v>
      </c>
      <c r="T102" s="1">
        <f>SUMIF(B$74:B102,"=1")/SUMIF(B$74:B$133,"=1")</f>
        <v>0.63043478260869568</v>
      </c>
      <c r="U102" s="1">
        <f>SUMIF(C$74:C102,"=1")/SUMIF(C$74:C$133,"=1")</f>
        <v>0.42857142857142855</v>
      </c>
      <c r="V102" s="1">
        <f>SUMIF(D$74:D102,"=1")/SUMIF(D$74:D$133,"=1")</f>
        <v>0.63043478260869568</v>
      </c>
      <c r="W102" s="1">
        <f>SUMIF(E$74:E102,"=1")/SUMIF(E$74:E$133,"=1")</f>
        <v>0.63636363636363635</v>
      </c>
    </row>
    <row r="103" spans="1:29" x14ac:dyDescent="0.5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M103" s="1">
        <f>SUM(E$74:E103)/$A103</f>
        <v>0.23333333333333334</v>
      </c>
      <c r="O103" s="1">
        <f t="shared" si="35"/>
        <v>1</v>
      </c>
      <c r="P103" s="1">
        <f t="shared" si="36"/>
        <v>0</v>
      </c>
      <c r="Q103" s="1">
        <f t="shared" si="37"/>
        <v>1</v>
      </c>
      <c r="R103" s="1">
        <f t="shared" si="37"/>
        <v>0</v>
      </c>
      <c r="T103" s="1">
        <f>SUMIF(B$74:B103,"=1")/SUMIF(B$74:B$133,"=1")</f>
        <v>0.65217391304347827</v>
      </c>
      <c r="U103" s="1">
        <f>SUMIF(C$74:C103,"=1")/SUMIF(C$74:C$133,"=1")</f>
        <v>0.42857142857142855</v>
      </c>
      <c r="V103" s="1">
        <f>SUMIF(D$74:D103,"=1")/SUMIF(D$74:D$133,"=1")</f>
        <v>0.65217391304347827</v>
      </c>
      <c r="W103" s="1">
        <f>SUMIF(E$74:E103,"=1")/SUMIF(E$74:E$133,"=1")</f>
        <v>0.63636363636363635</v>
      </c>
    </row>
    <row r="104" spans="1:29" x14ac:dyDescent="0.5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M104" s="1">
        <f>SUM(E$74:E104)/$A104</f>
        <v>0.22580645161290322</v>
      </c>
      <c r="O104" s="1">
        <f t="shared" si="35"/>
        <v>0</v>
      </c>
      <c r="P104" s="1">
        <f t="shared" si="36"/>
        <v>0</v>
      </c>
      <c r="Q104" s="1">
        <f t="shared" si="37"/>
        <v>0</v>
      </c>
      <c r="R104" s="1">
        <f t="shared" si="37"/>
        <v>0</v>
      </c>
      <c r="T104" s="1">
        <f>SUMIF(B$74:B104,"=1")/SUMIF(B$74:B$133,"=1")</f>
        <v>0.65217391304347827</v>
      </c>
      <c r="U104" s="1">
        <f>SUMIF(C$74:C104,"=1")/SUMIF(C$74:C$133,"=1")</f>
        <v>0.42857142857142855</v>
      </c>
      <c r="V104" s="1">
        <f>SUMIF(D$74:D104,"=1")/SUMIF(D$74:D$133,"=1")</f>
        <v>0.65217391304347827</v>
      </c>
      <c r="W104" s="1">
        <f>SUMIF(E$74:E104,"=1")/SUMIF(E$74:E$133,"=1")</f>
        <v>0.63636363636363635</v>
      </c>
    </row>
    <row r="105" spans="1:29" x14ac:dyDescent="0.5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M105" s="1">
        <f>SUM(E$74:E105)/$A105</f>
        <v>0.25</v>
      </c>
      <c r="O105" s="1">
        <f t="shared" si="35"/>
        <v>0</v>
      </c>
      <c r="P105" s="1">
        <f t="shared" si="36"/>
        <v>0</v>
      </c>
      <c r="Q105" s="1">
        <f t="shared" si="37"/>
        <v>0</v>
      </c>
      <c r="R105" s="1">
        <f t="shared" si="37"/>
        <v>0.25</v>
      </c>
      <c r="T105" s="1">
        <f>SUMIF(B$74:B105,"=1")/SUMIF(B$74:B$133,"=1")</f>
        <v>0.65217391304347827</v>
      </c>
      <c r="U105" s="1">
        <f>SUMIF(C$74:C105,"=1")/SUMIF(C$74:C$133,"=1")</f>
        <v>0.42857142857142855</v>
      </c>
      <c r="V105" s="1">
        <f>SUMIF(D$74:D105,"=1")/SUMIF(D$74:D$133,"=1")</f>
        <v>0.65217391304347827</v>
      </c>
      <c r="W105" s="1">
        <f>SUMIF(E$74:E105,"=1")/SUMIF(E$74:E$133,"=1")</f>
        <v>0.72727272727272729</v>
      </c>
    </row>
    <row r="106" spans="1:29" x14ac:dyDescent="0.5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M106" s="1">
        <f>SUM(E$74:E106)/$A106</f>
        <v>0.24242424242424243</v>
      </c>
      <c r="O106" s="1">
        <f t="shared" ref="O106:O133" si="51">J106*B106</f>
        <v>0.93939393939393945</v>
      </c>
      <c r="P106" s="1">
        <f t="shared" ref="P106:P133" si="52">K106*C106</f>
        <v>0</v>
      </c>
      <c r="Q106" s="1">
        <f t="shared" ref="Q106:R133" si="53">L106*D106</f>
        <v>0.93939393939393945</v>
      </c>
      <c r="R106" s="1">
        <f t="shared" si="53"/>
        <v>0</v>
      </c>
      <c r="T106" s="1">
        <f>SUMIF(B$74:B106,"=1")/SUMIF(B$74:B$133,"=1")</f>
        <v>0.67391304347826086</v>
      </c>
      <c r="U106" s="1">
        <f>SUMIF(C$74:C106,"=1")/SUMIF(C$74:C$133,"=1")</f>
        <v>0.42857142857142855</v>
      </c>
      <c r="V106" s="1">
        <f>SUMIF(D$74:D106,"=1")/SUMIF(D$74:D$133,"=1")</f>
        <v>0.67391304347826086</v>
      </c>
      <c r="W106" s="1">
        <f>SUMIF(E$74:E106,"=1")/SUMIF(E$74:E$133,"=1")</f>
        <v>0.72727272727272729</v>
      </c>
    </row>
    <row r="107" spans="1:29" x14ac:dyDescent="0.5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M107" s="1">
        <f>SUM(E$74:E107)/$A107</f>
        <v>0.23529411764705882</v>
      </c>
      <c r="O107" s="1">
        <f t="shared" si="51"/>
        <v>0.94117647058823528</v>
      </c>
      <c r="P107" s="1">
        <f t="shared" si="52"/>
        <v>0</v>
      </c>
      <c r="Q107" s="1">
        <f t="shared" si="53"/>
        <v>0.94117647058823528</v>
      </c>
      <c r="R107" s="1">
        <f t="shared" si="53"/>
        <v>0</v>
      </c>
      <c r="T107" s="1">
        <f>SUMIF(B$74:B107,"=1")/SUMIF(B$74:B$133,"=1")</f>
        <v>0.69565217391304346</v>
      </c>
      <c r="U107" s="1">
        <f>SUMIF(C$74:C107,"=1")/SUMIF(C$74:C$133,"=1")</f>
        <v>0.42857142857142855</v>
      </c>
      <c r="V107" s="1">
        <f>SUMIF(D$74:D107,"=1")/SUMIF(D$74:D$133,"=1")</f>
        <v>0.69565217391304346</v>
      </c>
      <c r="W107" s="1">
        <f>SUMIF(E$74:E107,"=1")/SUMIF(E$74:E$133,"=1")</f>
        <v>0.72727272727272729</v>
      </c>
    </row>
    <row r="108" spans="1:29" x14ac:dyDescent="0.5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M108" s="1">
        <f>SUM(E$74:E108)/$A108</f>
        <v>0.22857142857142856</v>
      </c>
      <c r="O108" s="1">
        <f t="shared" si="51"/>
        <v>0.94285714285714284</v>
      </c>
      <c r="P108" s="1">
        <f t="shared" si="52"/>
        <v>0.11428571428571428</v>
      </c>
      <c r="Q108" s="1">
        <f t="shared" si="53"/>
        <v>0.94285714285714284</v>
      </c>
      <c r="R108" s="1">
        <f t="shared" si="53"/>
        <v>0</v>
      </c>
      <c r="T108" s="1">
        <f>SUMIF(B$74:B108,"=1")/SUMIF(B$74:B$133,"=1")</f>
        <v>0.71739130434782605</v>
      </c>
      <c r="U108" s="1">
        <f>SUMIF(C$74:C108,"=1")/SUMIF(C$74:C$133,"=1")</f>
        <v>0.5714285714285714</v>
      </c>
      <c r="V108" s="1">
        <f>SUMIF(D$74:D108,"=1")/SUMIF(D$74:D$133,"=1")</f>
        <v>0.71739130434782605</v>
      </c>
      <c r="W108" s="1">
        <f>SUMIF(E$74:E108,"=1")/SUMIF(E$74:E$133,"=1")</f>
        <v>0.72727272727272729</v>
      </c>
    </row>
    <row r="109" spans="1:29" x14ac:dyDescent="0.5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M109" s="1">
        <f>SUM(E$74:E109)/$A109</f>
        <v>0.22222222222222221</v>
      </c>
      <c r="O109" s="1">
        <f t="shared" si="51"/>
        <v>0</v>
      </c>
      <c r="P109" s="1">
        <f t="shared" si="52"/>
        <v>0</v>
      </c>
      <c r="Q109" s="1">
        <f t="shared" si="53"/>
        <v>0</v>
      </c>
      <c r="R109" s="1">
        <f t="shared" si="53"/>
        <v>0</v>
      </c>
      <c r="T109" s="1">
        <f>SUMIF(B$74:B109,"=1")/SUMIF(B$74:B$133,"=1")</f>
        <v>0.71739130434782605</v>
      </c>
      <c r="U109" s="1">
        <f>SUMIF(C$74:C109,"=1")/SUMIF(C$74:C$133,"=1")</f>
        <v>0.5714285714285714</v>
      </c>
      <c r="V109" s="1">
        <f>SUMIF(D$74:D109,"=1")/SUMIF(D$74:D$133,"=1")</f>
        <v>0.71739130434782605</v>
      </c>
      <c r="W109" s="1">
        <f>SUMIF(E$74:E109,"=1")/SUMIF(E$74:E$133,"=1")</f>
        <v>0.72727272727272729</v>
      </c>
    </row>
    <row r="110" spans="1:29" x14ac:dyDescent="0.5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M110" s="1">
        <f>SUM(E$74:E110)/$A110</f>
        <v>0.21621621621621623</v>
      </c>
      <c r="O110" s="1">
        <f t="shared" si="51"/>
        <v>0</v>
      </c>
      <c r="P110" s="1">
        <f t="shared" si="52"/>
        <v>0</v>
      </c>
      <c r="Q110" s="1">
        <f t="shared" si="53"/>
        <v>0</v>
      </c>
      <c r="R110" s="1">
        <f t="shared" si="53"/>
        <v>0</v>
      </c>
      <c r="T110" s="1">
        <f>SUMIF(B$74:B110,"=1")/SUMIF(B$74:B$133,"=1")</f>
        <v>0.71739130434782605</v>
      </c>
      <c r="U110" s="1">
        <f>SUMIF(C$74:C110,"=1")/SUMIF(C$74:C$133,"=1")</f>
        <v>0.5714285714285714</v>
      </c>
      <c r="V110" s="1">
        <f>SUMIF(D$74:D110,"=1")/SUMIF(D$74:D$133,"=1")</f>
        <v>0.71739130434782605</v>
      </c>
      <c r="W110" s="1">
        <f>SUMIF(E$74:E110,"=1")/SUMIF(E$74:E$133,"=1")</f>
        <v>0.72727272727272729</v>
      </c>
    </row>
    <row r="111" spans="1:29" x14ac:dyDescent="0.5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M111" s="1">
        <f>SUM(E$74:E111)/$A111</f>
        <v>0.23684210526315788</v>
      </c>
      <c r="O111" s="1">
        <f t="shared" si="51"/>
        <v>0.89473684210526316</v>
      </c>
      <c r="P111" s="1">
        <f t="shared" si="52"/>
        <v>0.13157894736842105</v>
      </c>
      <c r="Q111" s="1">
        <f t="shared" si="53"/>
        <v>0.89473684210526316</v>
      </c>
      <c r="R111" s="1">
        <f t="shared" si="53"/>
        <v>0.23684210526315788</v>
      </c>
      <c r="T111" s="1">
        <f>SUMIF(B$74:B111,"=1")/SUMIF(B$74:B$133,"=1")</f>
        <v>0.73913043478260865</v>
      </c>
      <c r="U111" s="1">
        <f>SUMIF(C$74:C111,"=1")/SUMIF(C$74:C$133,"=1")</f>
        <v>0.7142857142857143</v>
      </c>
      <c r="V111" s="1">
        <f>SUMIF(D$74:D111,"=1")/SUMIF(D$74:D$133,"=1")</f>
        <v>0.73913043478260865</v>
      </c>
      <c r="W111" s="1">
        <f>SUMIF(E$74:E111,"=1")/SUMIF(E$74:E$133,"=1")</f>
        <v>0.81818181818181823</v>
      </c>
    </row>
    <row r="112" spans="1:29" x14ac:dyDescent="0.5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M112" s="1">
        <f>SUM(E$74:E112)/$A112</f>
        <v>0.23076923076923078</v>
      </c>
      <c r="O112" s="1">
        <f t="shared" si="51"/>
        <v>0.89743589743589747</v>
      </c>
      <c r="P112" s="1">
        <f t="shared" si="52"/>
        <v>0</v>
      </c>
      <c r="Q112" s="1">
        <f t="shared" si="53"/>
        <v>0.89743589743589747</v>
      </c>
      <c r="R112" s="1">
        <f t="shared" si="53"/>
        <v>0</v>
      </c>
      <c r="T112" s="1">
        <f>SUMIF(B$74:B112,"=1")/SUMIF(B$74:B$133,"=1")</f>
        <v>0.76086956521739135</v>
      </c>
      <c r="U112" s="1">
        <f>SUMIF(C$74:C112,"=1")/SUMIF(C$74:C$133,"=1")</f>
        <v>0.7142857142857143</v>
      </c>
      <c r="V112" s="1">
        <f>SUMIF(D$74:D112,"=1")/SUMIF(D$74:D$133,"=1")</f>
        <v>0.76086956521739135</v>
      </c>
      <c r="W112" s="1">
        <f>SUMIF(E$74:E112,"=1")/SUMIF(E$74:E$133,"=1")</f>
        <v>0.81818181818181823</v>
      </c>
    </row>
    <row r="113" spans="1:23" x14ac:dyDescent="0.5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M113" s="1">
        <f>SUM(E$74:E113)/$A113</f>
        <v>0.25</v>
      </c>
      <c r="O113" s="1">
        <f t="shared" si="51"/>
        <v>0.9</v>
      </c>
      <c r="P113" s="1">
        <f t="shared" si="52"/>
        <v>0.15</v>
      </c>
      <c r="Q113" s="1">
        <f t="shared" si="53"/>
        <v>0.9</v>
      </c>
      <c r="R113" s="1">
        <f t="shared" si="53"/>
        <v>0.25</v>
      </c>
      <c r="T113" s="1">
        <f>SUMIF(B$74:B113,"=1")/SUMIF(B$74:B$133,"=1")</f>
        <v>0.78260869565217395</v>
      </c>
      <c r="U113" s="1">
        <f>SUMIF(C$74:C113,"=1")/SUMIF(C$74:C$133,"=1")</f>
        <v>0.8571428571428571</v>
      </c>
      <c r="V113" s="1">
        <f>SUMIF(D$74:D113,"=1")/SUMIF(D$74:D$133,"=1")</f>
        <v>0.78260869565217395</v>
      </c>
      <c r="W113" s="1">
        <f>SUMIF(E$74:E113,"=1")/SUMIF(E$74:E$133,"=1")</f>
        <v>0.90909090909090906</v>
      </c>
    </row>
    <row r="114" spans="1:23" x14ac:dyDescent="0.5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M114" s="1">
        <f>SUM(E$74:E114)/$A114</f>
        <v>0.24390243902439024</v>
      </c>
      <c r="O114" s="1">
        <f t="shared" si="51"/>
        <v>0.90243902439024393</v>
      </c>
      <c r="P114" s="1">
        <f t="shared" si="52"/>
        <v>0</v>
      </c>
      <c r="Q114" s="1">
        <f t="shared" si="53"/>
        <v>0.90243902439024393</v>
      </c>
      <c r="R114" s="1">
        <f t="shared" si="53"/>
        <v>0</v>
      </c>
      <c r="T114" s="1">
        <f>SUMIF(B$74:B114,"=1")/SUMIF(B$74:B$133,"=1")</f>
        <v>0.80434782608695654</v>
      </c>
      <c r="U114" s="1">
        <f>SUMIF(C$74:C114,"=1")/SUMIF(C$74:C$133,"=1")</f>
        <v>0.8571428571428571</v>
      </c>
      <c r="V114" s="1">
        <f>SUMIF(D$74:D114,"=1")/SUMIF(D$74:D$133,"=1")</f>
        <v>0.80434782608695654</v>
      </c>
      <c r="W114" s="1">
        <f>SUMIF(E$74:E114,"=1")/SUMIF(E$74:E$133,"=1")</f>
        <v>0.90909090909090906</v>
      </c>
    </row>
    <row r="115" spans="1:23" x14ac:dyDescent="0.5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M115" s="1">
        <f>SUM(E$74:E115)/$A115</f>
        <v>0.23809523809523808</v>
      </c>
      <c r="O115" s="1">
        <f t="shared" si="51"/>
        <v>0.90476190476190477</v>
      </c>
      <c r="P115" s="1">
        <f t="shared" si="52"/>
        <v>0</v>
      </c>
      <c r="Q115" s="1">
        <f t="shared" si="53"/>
        <v>0.90476190476190477</v>
      </c>
      <c r="R115" s="1">
        <f t="shared" si="53"/>
        <v>0</v>
      </c>
      <c r="T115" s="1">
        <f>SUMIF(B$74:B115,"=1")/SUMIF(B$74:B$133,"=1")</f>
        <v>0.82608695652173914</v>
      </c>
      <c r="U115" s="1">
        <f>SUMIF(C$74:C115,"=1")/SUMIF(C$74:C$133,"=1")</f>
        <v>0.8571428571428571</v>
      </c>
      <c r="V115" s="1">
        <f>SUMIF(D$74:D115,"=1")/SUMIF(D$74:D$133,"=1")</f>
        <v>0.82608695652173914</v>
      </c>
      <c r="W115" s="1">
        <f>SUMIF(E$74:E115,"=1")/SUMIF(E$74:E$133,"=1")</f>
        <v>0.90909090909090906</v>
      </c>
    </row>
    <row r="116" spans="1:23" x14ac:dyDescent="0.5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M116" s="1">
        <f>SUM(E$74:E116)/$A116</f>
        <v>0.23255813953488372</v>
      </c>
      <c r="O116" s="1">
        <f t="shared" si="51"/>
        <v>0.90697674418604646</v>
      </c>
      <c r="P116" s="1">
        <f t="shared" si="52"/>
        <v>0</v>
      </c>
      <c r="Q116" s="1">
        <f t="shared" si="53"/>
        <v>0.90697674418604646</v>
      </c>
      <c r="R116" s="1">
        <f t="shared" si="53"/>
        <v>0</v>
      </c>
      <c r="T116" s="1">
        <f>SUMIF(B$74:B116,"=1")/SUMIF(B$74:B$133,"=1")</f>
        <v>0.84782608695652173</v>
      </c>
      <c r="U116" s="1">
        <f>SUMIF(C$74:C116,"=1")/SUMIF(C$74:C$133,"=1")</f>
        <v>0.8571428571428571</v>
      </c>
      <c r="V116" s="1">
        <f>SUMIF(D$74:D116,"=1")/SUMIF(D$74:D$133,"=1")</f>
        <v>0.84782608695652173</v>
      </c>
      <c r="W116" s="1">
        <f>SUMIF(E$74:E116,"=1")/SUMIF(E$74:E$133,"=1")</f>
        <v>0.90909090909090906</v>
      </c>
    </row>
    <row r="117" spans="1:23" x14ac:dyDescent="0.5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M117" s="1">
        <f>SUM(E$74:E117)/$A117</f>
        <v>0.22727272727272727</v>
      </c>
      <c r="O117" s="1">
        <f t="shared" si="51"/>
        <v>0.90909090909090906</v>
      </c>
      <c r="P117" s="1">
        <f t="shared" si="52"/>
        <v>0</v>
      </c>
      <c r="Q117" s="1">
        <f t="shared" si="53"/>
        <v>0.90909090909090906</v>
      </c>
      <c r="R117" s="1">
        <f t="shared" si="53"/>
        <v>0</v>
      </c>
      <c r="T117" s="1">
        <f>SUMIF(B$74:B117,"=1")/SUMIF(B$74:B$133,"=1")</f>
        <v>0.86956521739130432</v>
      </c>
      <c r="U117" s="1">
        <f>SUMIF(C$74:C117,"=1")/SUMIF(C$74:C$133,"=1")</f>
        <v>0.8571428571428571</v>
      </c>
      <c r="V117" s="1">
        <f>SUMIF(D$74:D117,"=1")/SUMIF(D$74:D$133,"=1")</f>
        <v>0.86956521739130432</v>
      </c>
      <c r="W117" s="1">
        <f>SUMIF(E$74:E117,"=1")/SUMIF(E$74:E$133,"=1")</f>
        <v>0.90909090909090906</v>
      </c>
    </row>
    <row r="118" spans="1:23" x14ac:dyDescent="0.5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M118" s="1">
        <f>SUM(E$74:E118)/$A118</f>
        <v>0.22222222222222221</v>
      </c>
      <c r="O118" s="1">
        <f t="shared" si="51"/>
        <v>0.91111111111111109</v>
      </c>
      <c r="P118" s="1">
        <f t="shared" si="52"/>
        <v>0</v>
      </c>
      <c r="Q118" s="1">
        <f t="shared" si="53"/>
        <v>0.91111111111111109</v>
      </c>
      <c r="R118" s="1">
        <f t="shared" si="53"/>
        <v>0</v>
      </c>
      <c r="T118" s="1">
        <f>SUMIF(B$74:B118,"=1")/SUMIF(B$74:B$133,"=1")</f>
        <v>0.89130434782608692</v>
      </c>
      <c r="U118" s="1">
        <f>SUMIF(C$74:C118,"=1")/SUMIF(C$74:C$133,"=1")</f>
        <v>0.8571428571428571</v>
      </c>
      <c r="V118" s="1">
        <f>SUMIF(D$74:D118,"=1")/SUMIF(D$74:D$133,"=1")</f>
        <v>0.89130434782608692</v>
      </c>
      <c r="W118" s="1">
        <f>SUMIF(E$74:E118,"=1")/SUMIF(E$74:E$133,"=1")</f>
        <v>0.90909090909090906</v>
      </c>
    </row>
    <row r="119" spans="1:23" x14ac:dyDescent="0.5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M119" s="1">
        <f>SUM(E$74:E119)/$A119</f>
        <v>0.21739130434782608</v>
      </c>
      <c r="O119" s="1">
        <f t="shared" si="51"/>
        <v>0</v>
      </c>
      <c r="P119" s="1">
        <f t="shared" si="52"/>
        <v>0</v>
      </c>
      <c r="Q119" s="1">
        <f t="shared" si="53"/>
        <v>0</v>
      </c>
      <c r="R119" s="1">
        <f t="shared" si="53"/>
        <v>0</v>
      </c>
      <c r="T119" s="1">
        <f>SUMIF(B$74:B119,"=1")/SUMIF(B$74:B$133,"=1")</f>
        <v>0.89130434782608692</v>
      </c>
      <c r="U119" s="1">
        <f>SUMIF(C$74:C119,"=1")/SUMIF(C$74:C$133,"=1")</f>
        <v>0.8571428571428571</v>
      </c>
      <c r="V119" s="1">
        <f>SUMIF(D$74:D119,"=1")/SUMIF(D$74:D$133,"=1")</f>
        <v>0.89130434782608692</v>
      </c>
      <c r="W119" s="1">
        <f>SUMIF(E$74:E119,"=1")/SUMIF(E$74:E$133,"=1")</f>
        <v>0.90909090909090906</v>
      </c>
    </row>
    <row r="120" spans="1:23" x14ac:dyDescent="0.5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M120" s="1">
        <f>SUM(E$74:E120)/$A120</f>
        <v>0.21276595744680851</v>
      </c>
      <c r="O120" s="1">
        <f t="shared" si="51"/>
        <v>0.8936170212765957</v>
      </c>
      <c r="P120" s="1">
        <f t="shared" si="52"/>
        <v>0</v>
      </c>
      <c r="Q120" s="1">
        <f t="shared" si="53"/>
        <v>0.8936170212765957</v>
      </c>
      <c r="R120" s="1">
        <f t="shared" si="53"/>
        <v>0</v>
      </c>
      <c r="T120" s="1">
        <f>SUMIF(B$74:B120,"=1")/SUMIF(B$74:B$133,"=1")</f>
        <v>0.91304347826086951</v>
      </c>
      <c r="U120" s="1">
        <f>SUMIF(C$74:C120,"=1")/SUMIF(C$74:C$133,"=1")</f>
        <v>0.8571428571428571</v>
      </c>
      <c r="V120" s="1">
        <f>SUMIF(D$74:D120,"=1")/SUMIF(D$74:D$133,"=1")</f>
        <v>0.91304347826086951</v>
      </c>
      <c r="W120" s="1">
        <f>SUMIF(E$74:E120,"=1")/SUMIF(E$74:E$133,"=1")</f>
        <v>0.90909090909090906</v>
      </c>
    </row>
    <row r="121" spans="1:23" x14ac:dyDescent="0.5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M121" s="1">
        <f>SUM(E$74:E121)/$A121</f>
        <v>0.20833333333333334</v>
      </c>
      <c r="O121" s="1">
        <f t="shared" si="51"/>
        <v>0</v>
      </c>
      <c r="P121" s="1">
        <f t="shared" si="52"/>
        <v>0</v>
      </c>
      <c r="Q121" s="1">
        <f t="shared" si="53"/>
        <v>0</v>
      </c>
      <c r="R121" s="1">
        <f t="shared" si="53"/>
        <v>0</v>
      </c>
      <c r="T121" s="1">
        <f>SUMIF(B$74:B121,"=1")/SUMIF(B$74:B$133,"=1")</f>
        <v>0.91304347826086951</v>
      </c>
      <c r="U121" s="1">
        <f>SUMIF(C$74:C121,"=1")/SUMIF(C$74:C$133,"=1")</f>
        <v>0.8571428571428571</v>
      </c>
      <c r="V121" s="1">
        <f>SUMIF(D$74:D121,"=1")/SUMIF(D$74:D$133,"=1")</f>
        <v>0.91304347826086951</v>
      </c>
      <c r="W121" s="1">
        <f>SUMIF(E$74:E121,"=1")/SUMIF(E$74:E$133,"=1")</f>
        <v>0.90909090909090906</v>
      </c>
    </row>
    <row r="122" spans="1:23" x14ac:dyDescent="0.5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M122" s="1">
        <f>SUM(E$74:E122)/$A122</f>
        <v>0.20408163265306123</v>
      </c>
      <c r="O122" s="1">
        <f t="shared" si="51"/>
        <v>0</v>
      </c>
      <c r="P122" s="1">
        <f t="shared" si="52"/>
        <v>0</v>
      </c>
      <c r="Q122" s="1">
        <f t="shared" si="53"/>
        <v>0</v>
      </c>
      <c r="R122" s="1">
        <f t="shared" si="53"/>
        <v>0</v>
      </c>
      <c r="T122" s="1">
        <f>SUMIF(B$74:B122,"=1")/SUMIF(B$74:B$133,"=1")</f>
        <v>0.91304347826086951</v>
      </c>
      <c r="U122" s="1">
        <f>SUMIF(C$74:C122,"=1")/SUMIF(C$74:C$133,"=1")</f>
        <v>0.8571428571428571</v>
      </c>
      <c r="V122" s="1">
        <f>SUMIF(D$74:D122,"=1")/SUMIF(D$74:D$133,"=1")</f>
        <v>0.91304347826086951</v>
      </c>
      <c r="W122" s="1">
        <f>SUMIF(E$74:E122,"=1")/SUMIF(E$74:E$133,"=1")</f>
        <v>0.90909090909090906</v>
      </c>
    </row>
    <row r="123" spans="1:23" x14ac:dyDescent="0.5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M123" s="1">
        <f>SUM(E$74:E123)/$A123</f>
        <v>0.2</v>
      </c>
      <c r="O123" s="1">
        <f t="shared" si="51"/>
        <v>0</v>
      </c>
      <c r="P123" s="1">
        <f t="shared" si="52"/>
        <v>0</v>
      </c>
      <c r="Q123" s="1">
        <f t="shared" si="53"/>
        <v>0</v>
      </c>
      <c r="R123" s="1">
        <f t="shared" si="53"/>
        <v>0</v>
      </c>
      <c r="T123" s="1">
        <f>SUMIF(B$74:B123,"=1")/SUMIF(B$74:B$133,"=1")</f>
        <v>0.91304347826086951</v>
      </c>
      <c r="U123" s="1">
        <f>SUMIF(C$74:C123,"=1")/SUMIF(C$74:C$133,"=1")</f>
        <v>0.8571428571428571</v>
      </c>
      <c r="V123" s="1">
        <f>SUMIF(D$74:D123,"=1")/SUMIF(D$74:D$133,"=1")</f>
        <v>0.91304347826086951</v>
      </c>
      <c r="W123" s="1">
        <f>SUMIF(E$74:E123,"=1")/SUMIF(E$74:E$133,"=1")</f>
        <v>0.90909090909090906</v>
      </c>
    </row>
    <row r="124" spans="1:23" x14ac:dyDescent="0.5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M124" s="1">
        <f>SUM(E$74:E124)/$A124</f>
        <v>0.19607843137254902</v>
      </c>
      <c r="O124" s="1">
        <f t="shared" si="51"/>
        <v>0</v>
      </c>
      <c r="P124" s="1">
        <f t="shared" si="52"/>
        <v>0</v>
      </c>
      <c r="Q124" s="1">
        <f t="shared" si="53"/>
        <v>0</v>
      </c>
      <c r="R124" s="1">
        <f t="shared" si="53"/>
        <v>0</v>
      </c>
      <c r="T124" s="1">
        <f>SUMIF(B$74:B124,"=1")/SUMIF(B$74:B$133,"=1")</f>
        <v>0.91304347826086951</v>
      </c>
      <c r="U124" s="1">
        <f>SUMIF(C$74:C124,"=1")/SUMIF(C$74:C$133,"=1")</f>
        <v>0.8571428571428571</v>
      </c>
      <c r="V124" s="1">
        <f>SUMIF(D$74:D124,"=1")/SUMIF(D$74:D$133,"=1")</f>
        <v>0.91304347826086951</v>
      </c>
      <c r="W124" s="1">
        <f>SUMIF(E$74:E124,"=1")/SUMIF(E$74:E$133,"=1")</f>
        <v>0.90909090909090906</v>
      </c>
    </row>
    <row r="125" spans="1:23" x14ac:dyDescent="0.5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M125" s="1">
        <f>SUM(E$74:E125)/$A125</f>
        <v>0.19230769230769232</v>
      </c>
      <c r="O125" s="1">
        <f t="shared" si="51"/>
        <v>0</v>
      </c>
      <c r="P125" s="1">
        <f t="shared" si="52"/>
        <v>0</v>
      </c>
      <c r="Q125" s="1">
        <f t="shared" si="53"/>
        <v>0</v>
      </c>
      <c r="R125" s="1">
        <f t="shared" si="53"/>
        <v>0</v>
      </c>
      <c r="T125" s="1">
        <f>SUMIF(B$74:B125,"=1")/SUMIF(B$74:B$133,"=1")</f>
        <v>0.91304347826086951</v>
      </c>
      <c r="U125" s="1">
        <f>SUMIF(C$74:C125,"=1")/SUMIF(C$74:C$133,"=1")</f>
        <v>0.8571428571428571</v>
      </c>
      <c r="V125" s="1">
        <f>SUMIF(D$74:D125,"=1")/SUMIF(D$74:D$133,"=1")</f>
        <v>0.91304347826086951</v>
      </c>
      <c r="W125" s="1">
        <f>SUMIF(E$74:E125,"=1")/SUMIF(E$74:E$133,"=1")</f>
        <v>0.90909090909090906</v>
      </c>
    </row>
    <row r="126" spans="1:23" x14ac:dyDescent="0.5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M126" s="1">
        <f>SUM(E$74:E126)/$A126</f>
        <v>0.18867924528301888</v>
      </c>
      <c r="O126" s="1">
        <f t="shared" si="51"/>
        <v>0</v>
      </c>
      <c r="P126" s="1">
        <f t="shared" si="52"/>
        <v>0</v>
      </c>
      <c r="Q126" s="1">
        <f t="shared" si="53"/>
        <v>0</v>
      </c>
      <c r="R126" s="1">
        <f t="shared" si="53"/>
        <v>0</v>
      </c>
      <c r="T126" s="1">
        <f>SUMIF(B$74:B126,"=1")/SUMIF(B$74:B$133,"=1")</f>
        <v>0.91304347826086951</v>
      </c>
      <c r="U126" s="1">
        <f>SUMIF(C$74:C126,"=1")/SUMIF(C$74:C$133,"=1")</f>
        <v>0.8571428571428571</v>
      </c>
      <c r="V126" s="1">
        <f>SUMIF(D$74:D126,"=1")/SUMIF(D$74:D$133,"=1")</f>
        <v>0.91304347826086951</v>
      </c>
      <c r="W126" s="1">
        <f>SUMIF(E$74:E126,"=1")/SUMIF(E$74:E$133,"=1")</f>
        <v>0.90909090909090906</v>
      </c>
    </row>
    <row r="127" spans="1:23" x14ac:dyDescent="0.5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M127" s="1">
        <f>SUM(E$74:E127)/$A127</f>
        <v>0.18518518518518517</v>
      </c>
      <c r="O127" s="1">
        <f t="shared" si="51"/>
        <v>0.79629629629629628</v>
      </c>
      <c r="P127" s="1">
        <f t="shared" si="52"/>
        <v>0</v>
      </c>
      <c r="Q127" s="1">
        <f t="shared" si="53"/>
        <v>0.79629629629629628</v>
      </c>
      <c r="R127" s="1">
        <f t="shared" si="53"/>
        <v>0</v>
      </c>
      <c r="T127" s="1">
        <f>SUMIF(B$74:B127,"=1")/SUMIF(B$74:B$133,"=1")</f>
        <v>0.93478260869565222</v>
      </c>
      <c r="U127" s="1">
        <f>SUMIF(C$74:C127,"=1")/SUMIF(C$74:C$133,"=1")</f>
        <v>0.8571428571428571</v>
      </c>
      <c r="V127" s="1">
        <f>SUMIF(D$74:D127,"=1")/SUMIF(D$74:D$133,"=1")</f>
        <v>0.93478260869565222</v>
      </c>
      <c r="W127" s="1">
        <f>SUMIF(E$74:E127,"=1")/SUMIF(E$74:E$133,"=1")</f>
        <v>0.90909090909090906</v>
      </c>
    </row>
    <row r="128" spans="1:23" x14ac:dyDescent="0.5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M128" s="1">
        <f>SUM(E$74:E128)/$A128</f>
        <v>0.18181818181818182</v>
      </c>
      <c r="O128" s="1">
        <f t="shared" si="51"/>
        <v>0</v>
      </c>
      <c r="P128" s="1">
        <f t="shared" si="52"/>
        <v>0</v>
      </c>
      <c r="Q128" s="1">
        <f t="shared" si="53"/>
        <v>0</v>
      </c>
      <c r="R128" s="1">
        <f t="shared" si="53"/>
        <v>0</v>
      </c>
      <c r="T128" s="1">
        <f>SUMIF(B$74:B128,"=1")/SUMIF(B$74:B$133,"=1")</f>
        <v>0.93478260869565222</v>
      </c>
      <c r="U128" s="1">
        <f>SUMIF(C$74:C128,"=1")/SUMIF(C$74:C$133,"=1")</f>
        <v>0.8571428571428571</v>
      </c>
      <c r="V128" s="1">
        <f>SUMIF(D$74:D128,"=1")/SUMIF(D$74:D$133,"=1")</f>
        <v>0.93478260869565222</v>
      </c>
      <c r="W128" s="1">
        <f>SUMIF(E$74:E128,"=1")/SUMIF(E$74:E$133,"=1")</f>
        <v>0.90909090909090906</v>
      </c>
    </row>
    <row r="129" spans="1:29" x14ac:dyDescent="0.5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M129" s="1">
        <f>SUM(E$74:E129)/$A129</f>
        <v>0.17857142857142858</v>
      </c>
      <c r="O129" s="1">
        <f t="shared" si="51"/>
        <v>0.7857142857142857</v>
      </c>
      <c r="P129" s="1">
        <f t="shared" si="52"/>
        <v>0</v>
      </c>
      <c r="Q129" s="1">
        <f t="shared" si="53"/>
        <v>0.7857142857142857</v>
      </c>
      <c r="R129" s="1">
        <f t="shared" si="53"/>
        <v>0</v>
      </c>
      <c r="T129" s="1">
        <f>SUMIF(B$74:B129,"=1")/SUMIF(B$74:B$133,"=1")</f>
        <v>0.95652173913043481</v>
      </c>
      <c r="U129" s="1">
        <f>SUMIF(C$74:C129,"=1")/SUMIF(C$74:C$133,"=1")</f>
        <v>0.8571428571428571</v>
      </c>
      <c r="V129" s="1">
        <f>SUMIF(D$74:D129,"=1")/SUMIF(D$74:D$133,"=1")</f>
        <v>0.95652173913043481</v>
      </c>
      <c r="W129" s="1">
        <f>SUMIF(E$74:E129,"=1")/SUMIF(E$74:E$133,"=1")</f>
        <v>0.90909090909090906</v>
      </c>
    </row>
    <row r="130" spans="1:29" x14ac:dyDescent="0.5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M130" s="1">
        <f>SUM(E$74:E130)/$A130</f>
        <v>0.17543859649122806</v>
      </c>
      <c r="O130" s="1">
        <f t="shared" si="51"/>
        <v>0</v>
      </c>
      <c r="P130" s="1">
        <f t="shared" si="52"/>
        <v>0</v>
      </c>
      <c r="Q130" s="1">
        <f t="shared" si="53"/>
        <v>0</v>
      </c>
      <c r="R130" s="1">
        <f t="shared" si="53"/>
        <v>0</v>
      </c>
      <c r="T130" s="1">
        <f>SUMIF(B$74:B130,"=1")/SUMIF(B$74:B$133,"=1")</f>
        <v>0.95652173913043481</v>
      </c>
      <c r="U130" s="1">
        <f>SUMIF(C$74:C130,"=1")/SUMIF(C$74:C$133,"=1")</f>
        <v>0.8571428571428571</v>
      </c>
      <c r="V130" s="1">
        <f>SUMIF(D$74:D130,"=1")/SUMIF(D$74:D$133,"=1")</f>
        <v>0.95652173913043481</v>
      </c>
      <c r="W130" s="1">
        <f>SUMIF(E$74:E130,"=1")/SUMIF(E$74:E$133,"=1")</f>
        <v>0.90909090909090906</v>
      </c>
    </row>
    <row r="131" spans="1:29" x14ac:dyDescent="0.5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M131" s="1">
        <f>SUM(E$74:E131)/$A131</f>
        <v>0.17241379310344829</v>
      </c>
      <c r="O131" s="1">
        <f t="shared" si="51"/>
        <v>0</v>
      </c>
      <c r="P131" s="1">
        <f t="shared" si="52"/>
        <v>0</v>
      </c>
      <c r="Q131" s="1">
        <f t="shared" si="53"/>
        <v>0</v>
      </c>
      <c r="R131" s="1">
        <f t="shared" si="53"/>
        <v>0</v>
      </c>
      <c r="T131" s="1">
        <f>SUMIF(B$74:B131,"=1")/SUMIF(B$74:B$133,"=1")</f>
        <v>0.95652173913043481</v>
      </c>
      <c r="U131" s="1">
        <f>SUMIF(C$74:C131,"=1")/SUMIF(C$74:C$133,"=1")</f>
        <v>0.8571428571428571</v>
      </c>
      <c r="V131" s="1">
        <f>SUMIF(D$74:D131,"=1")/SUMIF(D$74:D$133,"=1")</f>
        <v>0.95652173913043481</v>
      </c>
      <c r="W131" s="1">
        <f>SUMIF(E$74:E131,"=1")/SUMIF(E$74:E$133,"=1")</f>
        <v>0.90909090909090906</v>
      </c>
    </row>
    <row r="132" spans="1:29" x14ac:dyDescent="0.5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M132" s="1">
        <f>SUM(E$74:E132)/$A132</f>
        <v>0.16949152542372881</v>
      </c>
      <c r="O132" s="1">
        <f t="shared" si="51"/>
        <v>0.76271186440677963</v>
      </c>
      <c r="P132" s="1">
        <f t="shared" si="52"/>
        <v>0</v>
      </c>
      <c r="Q132" s="1">
        <f t="shared" si="53"/>
        <v>0.76271186440677963</v>
      </c>
      <c r="R132" s="1">
        <f t="shared" si="53"/>
        <v>0</v>
      </c>
      <c r="T132" s="1">
        <f>SUMIF(B$74:B132,"=1")/SUMIF(B$74:B$133,"=1")</f>
        <v>0.97826086956521741</v>
      </c>
      <c r="U132" s="1">
        <f>SUMIF(C$74:C132,"=1")/SUMIF(C$74:C$133,"=1")</f>
        <v>0.8571428571428571</v>
      </c>
      <c r="V132" s="1">
        <f>SUMIF(D$74:D132,"=1")/SUMIF(D$74:D$133,"=1")</f>
        <v>0.97826086956521741</v>
      </c>
      <c r="W132" s="1">
        <f>SUMIF(E$74:E132,"=1")/SUMIF(E$74:E$133,"=1")</f>
        <v>0.90909090909090906</v>
      </c>
    </row>
    <row r="133" spans="1:29" x14ac:dyDescent="0.5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M133" s="1">
        <f>SUM(E$74:E133)/$A133</f>
        <v>0.18333333333333332</v>
      </c>
      <c r="O133" s="1">
        <f t="shared" si="51"/>
        <v>0.76666666666666672</v>
      </c>
      <c r="P133" s="1">
        <f t="shared" si="52"/>
        <v>0.11666666666666667</v>
      </c>
      <c r="Q133" s="1">
        <f t="shared" si="53"/>
        <v>0.76666666666666672</v>
      </c>
      <c r="R133" s="1">
        <f t="shared" si="53"/>
        <v>0.18333333333333332</v>
      </c>
      <c r="T133" s="1">
        <f>SUMIF(B$74:B133,"=1")/SUMIF(B$74:B$133,"=1")</f>
        <v>1</v>
      </c>
      <c r="U133" s="1">
        <f>SUMIF(C$74:C133,"=1")/SUMIF(C$74:C$133,"=1")</f>
        <v>1</v>
      </c>
      <c r="V133" s="1">
        <f>SUMIF(D$74:D133,"=1")/SUMIF(D$74:D$133,"=1")</f>
        <v>1</v>
      </c>
      <c r="W133" s="1">
        <f>SUMIF(E$74:E133,"=1")/SUMIF(E$74:E$133,"=1")</f>
        <v>1</v>
      </c>
    </row>
    <row r="134" spans="1:29" x14ac:dyDescent="0.5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>
        <f>AVERAGE(M74:M133)</f>
        <v>0.18615186949696205</v>
      </c>
    </row>
    <row r="136" spans="1:29" x14ac:dyDescent="0.5">
      <c r="A136" s="1" t="s">
        <v>6</v>
      </c>
    </row>
    <row r="137" spans="1:29" ht="15" customHeight="1" x14ac:dyDescent="0.5">
      <c r="J137" s="9" t="s">
        <v>7</v>
      </c>
      <c r="K137" s="9"/>
      <c r="L137" s="9"/>
      <c r="M137" s="9"/>
      <c r="O137" s="9" t="s">
        <v>8</v>
      </c>
      <c r="P137" s="9"/>
      <c r="Q137" s="9"/>
      <c r="R137" s="9"/>
      <c r="T137" s="9" t="s">
        <v>9</v>
      </c>
      <c r="U137" s="9"/>
      <c r="V137" s="9"/>
      <c r="W137" s="9"/>
      <c r="X137" s="8"/>
      <c r="Y137" s="8"/>
      <c r="Z137" s="9" t="s">
        <v>10</v>
      </c>
      <c r="AA137" s="9"/>
      <c r="AB137" s="9"/>
      <c r="AC137" s="9"/>
    </row>
    <row r="138" spans="1:29" x14ac:dyDescent="0.5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19</v>
      </c>
      <c r="J138" s="2" t="s">
        <v>1</v>
      </c>
      <c r="K138" s="2" t="s">
        <v>2</v>
      </c>
      <c r="L138" s="2" t="s">
        <v>17</v>
      </c>
      <c r="M138" s="2" t="s">
        <v>19</v>
      </c>
      <c r="O138" s="2" t="s">
        <v>1</v>
      </c>
      <c r="P138" s="2" t="s">
        <v>2</v>
      </c>
      <c r="Q138" s="2" t="s">
        <v>17</v>
      </c>
      <c r="R138" s="2" t="s">
        <v>19</v>
      </c>
      <c r="T138" s="2" t="s">
        <v>1</v>
      </c>
      <c r="U138" s="2" t="s">
        <v>2</v>
      </c>
      <c r="V138" s="2" t="s">
        <v>17</v>
      </c>
      <c r="W138" s="2" t="s">
        <v>19</v>
      </c>
      <c r="Y138" s="3" t="s">
        <v>11</v>
      </c>
      <c r="Z138" s="2" t="s">
        <v>1</v>
      </c>
      <c r="AA138" s="2" t="s">
        <v>2</v>
      </c>
      <c r="AB138" s="2" t="s">
        <v>17</v>
      </c>
      <c r="AC138" s="2" t="s">
        <v>19</v>
      </c>
    </row>
    <row r="139" spans="1:29" x14ac:dyDescent="0.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M139" s="1">
        <f>SUM(E139)/$A139</f>
        <v>1</v>
      </c>
      <c r="O139" s="1">
        <f t="shared" ref="O139:O168" si="54">J139*B139</f>
        <v>1</v>
      </c>
      <c r="P139" s="1">
        <f t="shared" ref="P139:P168" si="55">K139*C139</f>
        <v>1</v>
      </c>
      <c r="Q139" s="1">
        <f t="shared" ref="Q139:R168" si="56">L139*D139</f>
        <v>1</v>
      </c>
      <c r="R139" s="1">
        <f t="shared" si="56"/>
        <v>1</v>
      </c>
      <c r="T139" s="1">
        <f>SUMIF(B$139:B139,"=1")/SUMIF(B$139:B$168,"=1")</f>
        <v>6.6666666666666666E-2</v>
      </c>
      <c r="U139" s="1">
        <f>SUMIF(C$139:C139,"=1")/SUMIF(C$139:C$168,"=1")</f>
        <v>0.05</v>
      </c>
      <c r="V139" s="1">
        <f>SUMIF(D$139:D139,"=1")/SUMIF(D$139:D$168,"=1")</f>
        <v>7.1428571428571425E-2</v>
      </c>
      <c r="W139" s="1">
        <f>SUMIF(E$139:E139,"=1")/SUMIF(E$139:E$168,"=1")</f>
        <v>0.05</v>
      </c>
      <c r="Y139" s="4">
        <v>0</v>
      </c>
      <c r="Z139" s="1">
        <f t="shared" ref="Z139:Z149" si="57">_xlfn.MAXIFS(J$139:J$168,T$139:T$168,"&gt;="&amp;$Y139)</f>
        <v>1</v>
      </c>
      <c r="AA139" s="1">
        <f t="shared" ref="AA139:AA149" si="58">_xlfn.MAXIFS(K$139:K$168,U$139:U$168,"&gt;="&amp;$Y139)</f>
        <v>1</v>
      </c>
      <c r="AB139" s="1">
        <f t="shared" ref="AB139:AC149" si="59">_xlfn.MAXIFS(L$139:L$168,V$139:V$168,"&gt;="&amp;$Y139)</f>
        <v>1</v>
      </c>
      <c r="AC139" s="1">
        <f t="shared" si="59"/>
        <v>1</v>
      </c>
    </row>
    <row r="140" spans="1:29" x14ac:dyDescent="0.5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M140" s="1">
        <f>SUM(E$139:E140)/$A140</f>
        <v>1</v>
      </c>
      <c r="O140" s="1">
        <f t="shared" si="54"/>
        <v>1</v>
      </c>
      <c r="P140" s="1">
        <f t="shared" si="55"/>
        <v>1</v>
      </c>
      <c r="Q140" s="1">
        <f t="shared" si="56"/>
        <v>1</v>
      </c>
      <c r="R140" s="1">
        <f t="shared" si="56"/>
        <v>1</v>
      </c>
      <c r="T140" s="1">
        <f>SUMIF(B$139:B140,"=1")/SUMIF(B$139:B$168,"=1")</f>
        <v>0.13333333333333333</v>
      </c>
      <c r="U140" s="1">
        <f>SUMIF(C$139:C140,"=1")/SUMIF(C$139:C$168,"=1")</f>
        <v>0.1</v>
      </c>
      <c r="V140" s="1">
        <f>SUMIF(D$139:D140,"=1")/SUMIF(D$139:D$168,"=1")</f>
        <v>0.14285714285714285</v>
      </c>
      <c r="W140" s="1">
        <f>SUMIF(E$139:E140,"=1")/SUMIF(E$139:E$168,"=1")</f>
        <v>0.1</v>
      </c>
      <c r="Y140" s="4">
        <v>0.1</v>
      </c>
      <c r="Z140" s="1">
        <f t="shared" si="57"/>
        <v>1</v>
      </c>
      <c r="AA140" s="1">
        <f t="shared" si="58"/>
        <v>1</v>
      </c>
      <c r="AB140" s="1">
        <f t="shared" si="59"/>
        <v>1</v>
      </c>
      <c r="AC140" s="1">
        <f t="shared" si="59"/>
        <v>1</v>
      </c>
    </row>
    <row r="141" spans="1:29" x14ac:dyDescent="0.5">
      <c r="A141" s="1">
        <v>3</v>
      </c>
      <c r="B141" s="1">
        <v>1</v>
      </c>
      <c r="C141" s="1">
        <v>1</v>
      </c>
      <c r="D141" s="1">
        <v>0</v>
      </c>
      <c r="E141" s="1">
        <v>1</v>
      </c>
      <c r="J141" s="1">
        <f>SUM(B$139:B141)/A141</f>
        <v>1</v>
      </c>
      <c r="K141" s="1">
        <f>SUM(C$139:C141)/A141</f>
        <v>1</v>
      </c>
      <c r="L141" s="1">
        <f>SUM(D$139:D141)/$A141</f>
        <v>0.66666666666666663</v>
      </c>
      <c r="M141" s="1">
        <f>SUM(E$139:E141)/$A141</f>
        <v>1</v>
      </c>
      <c r="O141" s="1">
        <f t="shared" si="54"/>
        <v>1</v>
      </c>
      <c r="P141" s="1">
        <f t="shared" si="55"/>
        <v>1</v>
      </c>
      <c r="Q141" s="1">
        <f t="shared" si="56"/>
        <v>0</v>
      </c>
      <c r="R141" s="1">
        <f t="shared" si="56"/>
        <v>1</v>
      </c>
      <c r="T141" s="1">
        <f>SUMIF(B$139:B141,"=1")/SUMIF(B$139:B$168,"=1")</f>
        <v>0.2</v>
      </c>
      <c r="U141" s="1">
        <f>SUMIF(C$139:C141,"=1")/SUMIF(C$139:C$168,"=1")</f>
        <v>0.15</v>
      </c>
      <c r="V141" s="1">
        <f>SUMIF(D$139:D141,"=1")/SUMIF(D$139:D$168,"=1")</f>
        <v>0.14285714285714285</v>
      </c>
      <c r="W141" s="1">
        <f>SUMIF(E$139:E141,"=1")/SUMIF(E$139:E$168,"=1")</f>
        <v>0.15</v>
      </c>
      <c r="Y141" s="4">
        <v>0.2</v>
      </c>
      <c r="Z141" s="1">
        <f t="shared" si="57"/>
        <v>1</v>
      </c>
      <c r="AA141" s="1">
        <f t="shared" si="58"/>
        <v>1</v>
      </c>
      <c r="AB141" s="1">
        <f t="shared" si="59"/>
        <v>0.83333333333333337</v>
      </c>
      <c r="AC141" s="1">
        <f t="shared" si="59"/>
        <v>1</v>
      </c>
    </row>
    <row r="142" spans="1:29" x14ac:dyDescent="0.5">
      <c r="A142" s="1">
        <v>4</v>
      </c>
      <c r="B142" s="1">
        <v>1</v>
      </c>
      <c r="C142" s="1">
        <v>1</v>
      </c>
      <c r="D142" s="1">
        <v>1</v>
      </c>
      <c r="E142" s="1">
        <v>1</v>
      </c>
      <c r="J142" s="1">
        <f>SUM(B$139:B142)/A142</f>
        <v>1</v>
      </c>
      <c r="K142" s="1">
        <f>SUM(C$139:C142)/A142</f>
        <v>1</v>
      </c>
      <c r="L142" s="1">
        <f>SUM(D$139:D142)/$A142</f>
        <v>0.75</v>
      </c>
      <c r="M142" s="1">
        <f>SUM(E$139:E142)/$A142</f>
        <v>1</v>
      </c>
      <c r="O142" s="1">
        <f t="shared" si="54"/>
        <v>1</v>
      </c>
      <c r="P142" s="1">
        <f t="shared" si="55"/>
        <v>1</v>
      </c>
      <c r="Q142" s="1">
        <f t="shared" si="56"/>
        <v>0.75</v>
      </c>
      <c r="R142" s="1">
        <f t="shared" si="56"/>
        <v>1</v>
      </c>
      <c r="T142" s="1">
        <f>SUMIF(B$139:B142,"=1")/SUMIF(B$139:B$168,"=1")</f>
        <v>0.26666666666666666</v>
      </c>
      <c r="U142" s="1">
        <f>SUMIF(C$139:C142,"=1")/SUMIF(C$139:C$168,"=1")</f>
        <v>0.2</v>
      </c>
      <c r="V142" s="1">
        <f>SUMIF(D$139:D142,"=1")/SUMIF(D$139:D$168,"=1")</f>
        <v>0.21428571428571427</v>
      </c>
      <c r="W142" s="1">
        <f>SUMIF(E$139:E142,"=1")/SUMIF(E$139:E$168,"=1")</f>
        <v>0.2</v>
      </c>
      <c r="Y142" s="4">
        <v>0.3</v>
      </c>
      <c r="Z142" s="1">
        <f t="shared" si="57"/>
        <v>0.83333333333333337</v>
      </c>
      <c r="AA142" s="1">
        <f t="shared" si="58"/>
        <v>1</v>
      </c>
      <c r="AB142" s="1">
        <f t="shared" si="59"/>
        <v>0.83333333333333337</v>
      </c>
      <c r="AC142" s="1">
        <f t="shared" si="59"/>
        <v>1</v>
      </c>
    </row>
    <row r="143" spans="1:29" x14ac:dyDescent="0.5">
      <c r="A143" s="1">
        <v>5</v>
      </c>
      <c r="B143" s="1">
        <v>0</v>
      </c>
      <c r="C143" s="1">
        <v>1</v>
      </c>
      <c r="D143" s="1">
        <v>1</v>
      </c>
      <c r="E143" s="1">
        <v>1</v>
      </c>
      <c r="J143" s="1">
        <f>SUM(B$139:B143)/A143</f>
        <v>0.8</v>
      </c>
      <c r="K143" s="1">
        <f>SUM(C$139:C143)/A143</f>
        <v>1</v>
      </c>
      <c r="L143" s="1">
        <f>SUM(D$139:D143)/$A143</f>
        <v>0.8</v>
      </c>
      <c r="M143" s="1">
        <f>SUM(E$139:E143)/$A143</f>
        <v>1</v>
      </c>
      <c r="O143" s="1">
        <f t="shared" si="54"/>
        <v>0</v>
      </c>
      <c r="P143" s="1">
        <f t="shared" si="55"/>
        <v>1</v>
      </c>
      <c r="Q143" s="1">
        <f t="shared" si="56"/>
        <v>0.8</v>
      </c>
      <c r="R143" s="1">
        <f t="shared" si="56"/>
        <v>1</v>
      </c>
      <c r="T143" s="1">
        <f>SUMIF(B$139:B143,"=1")/SUMIF(B$139:B$168,"=1")</f>
        <v>0.26666666666666666</v>
      </c>
      <c r="U143" s="1">
        <f>SUMIF(C$139:C143,"=1")/SUMIF(C$139:C$168,"=1")</f>
        <v>0.25</v>
      </c>
      <c r="V143" s="1">
        <f>SUMIF(D$139:D143,"=1")/SUMIF(D$139:D$168,"=1")</f>
        <v>0.2857142857142857</v>
      </c>
      <c r="W143" s="1">
        <f>SUMIF(E$139:E143,"=1")/SUMIF(E$139:E$168,"=1")</f>
        <v>0.25</v>
      </c>
      <c r="Y143" s="4">
        <v>0.4</v>
      </c>
      <c r="Z143" s="1">
        <f t="shared" si="57"/>
        <v>0.7</v>
      </c>
      <c r="AA143" s="1">
        <f t="shared" si="58"/>
        <v>1</v>
      </c>
      <c r="AB143" s="1">
        <f t="shared" si="59"/>
        <v>0.66666666666666663</v>
      </c>
      <c r="AC143" s="1">
        <f t="shared" si="59"/>
        <v>0.9</v>
      </c>
    </row>
    <row r="144" spans="1:29" x14ac:dyDescent="0.5">
      <c r="A144" s="1">
        <v>6</v>
      </c>
      <c r="B144" s="1">
        <v>1</v>
      </c>
      <c r="C144" s="1">
        <v>1</v>
      </c>
      <c r="D144" s="1">
        <v>1</v>
      </c>
      <c r="E144" s="1">
        <v>1</v>
      </c>
      <c r="J144" s="1">
        <f>SUM(B$139:B144)/A144</f>
        <v>0.83333333333333337</v>
      </c>
      <c r="K144" s="1">
        <f>SUM(C$139:C144)/A144</f>
        <v>1</v>
      </c>
      <c r="L144" s="1">
        <f>SUM(D$139:D144)/$A144</f>
        <v>0.83333333333333337</v>
      </c>
      <c r="M144" s="1">
        <f>SUM(E$139:E144)/$A144</f>
        <v>1</v>
      </c>
      <c r="O144" s="1">
        <f t="shared" si="54"/>
        <v>0.83333333333333337</v>
      </c>
      <c r="P144" s="1">
        <f t="shared" si="55"/>
        <v>1</v>
      </c>
      <c r="Q144" s="1">
        <f t="shared" si="56"/>
        <v>0.83333333333333337</v>
      </c>
      <c r="R144" s="1">
        <f t="shared" si="56"/>
        <v>1</v>
      </c>
      <c r="T144" s="1">
        <f>SUMIF(B$139:B144,"=1")/SUMIF(B$139:B$168,"=1")</f>
        <v>0.33333333333333331</v>
      </c>
      <c r="U144" s="1">
        <f>SUMIF(C$139:C144,"=1")/SUMIF(C$139:C$168,"=1")</f>
        <v>0.3</v>
      </c>
      <c r="V144" s="1">
        <f>SUMIF(D$139:D144,"=1")/SUMIF(D$139:D$168,"=1")</f>
        <v>0.35714285714285715</v>
      </c>
      <c r="W144" s="1">
        <f>SUMIF(E$139:E144,"=1")/SUMIF(E$139:E$168,"=1")</f>
        <v>0.3</v>
      </c>
      <c r="Y144" s="4">
        <v>0.5</v>
      </c>
      <c r="Z144" s="1">
        <f t="shared" si="57"/>
        <v>0.61904761904761907</v>
      </c>
      <c r="AA144" s="1">
        <f t="shared" si="58"/>
        <v>0.90909090909090906</v>
      </c>
      <c r="AB144" s="1">
        <f t="shared" si="59"/>
        <v>0.66666666666666663</v>
      </c>
      <c r="AC144" s="1">
        <f t="shared" si="59"/>
        <v>0.8571428571428571</v>
      </c>
    </row>
    <row r="145" spans="1:29" x14ac:dyDescent="0.5">
      <c r="A145" s="1">
        <v>7</v>
      </c>
      <c r="B145" s="1">
        <v>0</v>
      </c>
      <c r="C145" s="1">
        <v>1</v>
      </c>
      <c r="D145" s="1">
        <v>0</v>
      </c>
      <c r="E145" s="1">
        <v>0</v>
      </c>
      <c r="J145" s="1">
        <f>SUM(B$139:B145)/A145</f>
        <v>0.7142857142857143</v>
      </c>
      <c r="K145" s="1">
        <f>SUM(C$139:C145)/A145</f>
        <v>1</v>
      </c>
      <c r="L145" s="1">
        <f>SUM(D$139:D145)/$A145</f>
        <v>0.7142857142857143</v>
      </c>
      <c r="M145" s="1">
        <f>SUM(E$139:E145)/$A145</f>
        <v>0.8571428571428571</v>
      </c>
      <c r="O145" s="1">
        <f t="shared" si="54"/>
        <v>0</v>
      </c>
      <c r="P145" s="1">
        <f t="shared" si="55"/>
        <v>1</v>
      </c>
      <c r="Q145" s="1">
        <f t="shared" si="56"/>
        <v>0</v>
      </c>
      <c r="R145" s="1">
        <f t="shared" si="56"/>
        <v>0</v>
      </c>
      <c r="T145" s="1">
        <f>SUMIF(B$139:B145,"=1")/SUMIF(B$139:B$168,"=1")</f>
        <v>0.33333333333333331</v>
      </c>
      <c r="U145" s="1">
        <f>SUMIF(C$139:C145,"=1")/SUMIF(C$139:C$168,"=1")</f>
        <v>0.35</v>
      </c>
      <c r="V145" s="1">
        <f>SUMIF(D$139:D145,"=1")/SUMIF(D$139:D$168,"=1")</f>
        <v>0.35714285714285715</v>
      </c>
      <c r="W145" s="1">
        <f>SUMIF(E$139:E145,"=1")/SUMIF(E$139:E$168,"=1")</f>
        <v>0.3</v>
      </c>
      <c r="Y145" s="4">
        <v>0.6</v>
      </c>
      <c r="Z145" s="1">
        <f t="shared" si="57"/>
        <v>0.61904761904761907</v>
      </c>
      <c r="AA145" s="1">
        <f t="shared" si="58"/>
        <v>0.76470588235294112</v>
      </c>
      <c r="AB145" s="1">
        <f t="shared" si="59"/>
        <v>0.66666666666666663</v>
      </c>
      <c r="AC145" s="1">
        <f t="shared" si="59"/>
        <v>0.8571428571428571</v>
      </c>
    </row>
    <row r="146" spans="1:29" x14ac:dyDescent="0.5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J146" s="1">
        <f>SUM(B$139:B146)/A146</f>
        <v>0.625</v>
      </c>
      <c r="K146" s="1">
        <f>SUM(C$139:C146)/A146</f>
        <v>1</v>
      </c>
      <c r="L146" s="1">
        <f>SUM(D$139:D146)/$A146</f>
        <v>0.625</v>
      </c>
      <c r="M146" s="1">
        <f>SUM(E$139:E146)/$A146</f>
        <v>0.875</v>
      </c>
      <c r="O146" s="1">
        <f t="shared" si="54"/>
        <v>0</v>
      </c>
      <c r="P146" s="1">
        <f t="shared" si="55"/>
        <v>1</v>
      </c>
      <c r="Q146" s="1">
        <f t="shared" si="56"/>
        <v>0</v>
      </c>
      <c r="R146" s="1">
        <f t="shared" si="56"/>
        <v>0.875</v>
      </c>
      <c r="T146" s="1">
        <f>SUMIF(B$139:B146,"=1")/SUMIF(B$139:B$168,"=1")</f>
        <v>0.33333333333333331</v>
      </c>
      <c r="U146" s="1">
        <f>SUMIF(C$139:C146,"=1")/SUMIF(C$139:C$168,"=1")</f>
        <v>0.4</v>
      </c>
      <c r="V146" s="1">
        <f>SUMIF(D$139:D146,"=1")/SUMIF(D$139:D$168,"=1")</f>
        <v>0.35714285714285715</v>
      </c>
      <c r="W146" s="1">
        <f>SUMIF(E$139:E146,"=1")/SUMIF(E$139:E$168,"=1")</f>
        <v>0.35</v>
      </c>
      <c r="Y146" s="4">
        <v>0.7</v>
      </c>
      <c r="Z146" s="1">
        <f t="shared" si="57"/>
        <v>0.61904761904761907</v>
      </c>
      <c r="AA146" s="1">
        <f t="shared" si="58"/>
        <v>0.75</v>
      </c>
      <c r="AB146" s="1">
        <f t="shared" si="59"/>
        <v>0.66666666666666663</v>
      </c>
      <c r="AC146" s="1">
        <f t="shared" si="59"/>
        <v>0.78947368421052633</v>
      </c>
    </row>
    <row r="147" spans="1:29" x14ac:dyDescent="0.5">
      <c r="A147" s="1">
        <v>9</v>
      </c>
      <c r="B147" s="1">
        <v>1</v>
      </c>
      <c r="C147" s="1">
        <v>0</v>
      </c>
      <c r="D147" s="1">
        <v>0</v>
      </c>
      <c r="E147" s="1">
        <v>1</v>
      </c>
      <c r="J147" s="1">
        <f>SUM(B$139:B147)/A147</f>
        <v>0.66666666666666663</v>
      </c>
      <c r="K147" s="1">
        <f>SUM(C$139:C147)/A147</f>
        <v>0.88888888888888884</v>
      </c>
      <c r="L147" s="1">
        <f>SUM(D$139:D147)/$A147</f>
        <v>0.55555555555555558</v>
      </c>
      <c r="M147" s="1">
        <f>SUM(E$139:E147)/$A147</f>
        <v>0.88888888888888884</v>
      </c>
      <c r="O147" s="1">
        <f t="shared" si="54"/>
        <v>0.66666666666666663</v>
      </c>
      <c r="P147" s="1">
        <f t="shared" si="55"/>
        <v>0</v>
      </c>
      <c r="Q147" s="1">
        <f t="shared" si="56"/>
        <v>0</v>
      </c>
      <c r="R147" s="1">
        <f t="shared" si="56"/>
        <v>0.88888888888888884</v>
      </c>
      <c r="T147" s="1">
        <f>SUMIF(B$139:B147,"=1")/SUMIF(B$139:B$168,"=1")</f>
        <v>0.4</v>
      </c>
      <c r="U147" s="1">
        <f>SUMIF(C$139:C147,"=1")/SUMIF(C$139:C$168,"=1")</f>
        <v>0.4</v>
      </c>
      <c r="V147" s="1">
        <f>SUMIF(D$139:D147,"=1")/SUMIF(D$139:D$168,"=1")</f>
        <v>0.35714285714285715</v>
      </c>
      <c r="W147" s="1">
        <f>SUMIF(E$139:E147,"=1")/SUMIF(E$139:E$168,"=1")</f>
        <v>0.4</v>
      </c>
      <c r="Y147" s="4">
        <v>0.8</v>
      </c>
      <c r="Z147" s="1">
        <f t="shared" si="57"/>
        <v>0.61904761904761907</v>
      </c>
      <c r="AA147" s="1">
        <f t="shared" si="58"/>
        <v>0.72</v>
      </c>
      <c r="AB147" s="1">
        <f t="shared" si="59"/>
        <v>0.66666666666666663</v>
      </c>
      <c r="AC147" s="1">
        <f t="shared" si="59"/>
        <v>0.76190476190476186</v>
      </c>
    </row>
    <row r="148" spans="1:29" x14ac:dyDescent="0.5">
      <c r="A148" s="1">
        <v>10</v>
      </c>
      <c r="B148" s="1">
        <v>1</v>
      </c>
      <c r="C148" s="1">
        <v>1</v>
      </c>
      <c r="D148" s="1">
        <v>1</v>
      </c>
      <c r="E148" s="1">
        <v>1</v>
      </c>
      <c r="J148" s="1">
        <f>SUM(B$139:B148)/A148</f>
        <v>0.7</v>
      </c>
      <c r="K148" s="1">
        <f>SUM(C$139:C148)/A148</f>
        <v>0.9</v>
      </c>
      <c r="L148" s="1">
        <f>SUM(D$139:D148)/$A148</f>
        <v>0.6</v>
      </c>
      <c r="M148" s="1">
        <f>SUM(E$139:E148)/$A148</f>
        <v>0.9</v>
      </c>
      <c r="O148" s="1">
        <f t="shared" si="54"/>
        <v>0.7</v>
      </c>
      <c r="P148" s="1">
        <f t="shared" si="55"/>
        <v>0.9</v>
      </c>
      <c r="Q148" s="1">
        <f t="shared" si="56"/>
        <v>0.6</v>
      </c>
      <c r="R148" s="1">
        <f t="shared" si="56"/>
        <v>0.9</v>
      </c>
      <c r="T148" s="1">
        <f>SUMIF(B$139:B148,"=1")/SUMIF(B$139:B$168,"=1")</f>
        <v>0.46666666666666667</v>
      </c>
      <c r="U148" s="1">
        <f>SUMIF(C$139:C148,"=1")/SUMIF(C$139:C$168,"=1")</f>
        <v>0.45</v>
      </c>
      <c r="V148" s="1">
        <f>SUMIF(D$139:D148,"=1")/SUMIF(D$139:D$168,"=1")</f>
        <v>0.42857142857142855</v>
      </c>
      <c r="W148" s="1">
        <f>SUMIF(E$139:E148,"=1")/SUMIF(E$139:E$168,"=1")</f>
        <v>0.45</v>
      </c>
      <c r="Y148" s="4">
        <v>0.9</v>
      </c>
      <c r="Z148" s="1">
        <f t="shared" si="57"/>
        <v>0.60869565217391308</v>
      </c>
      <c r="AA148" s="1">
        <f t="shared" si="58"/>
        <v>0.72</v>
      </c>
      <c r="AB148" s="1">
        <f t="shared" si="59"/>
        <v>0.56521739130434778</v>
      </c>
      <c r="AC148" s="1">
        <f t="shared" si="59"/>
        <v>0.70370370370370372</v>
      </c>
    </row>
    <row r="149" spans="1:29" x14ac:dyDescent="0.5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J149" s="1">
        <f>SUM(B$139:B149)/A149</f>
        <v>0.63636363636363635</v>
      </c>
      <c r="K149" s="1">
        <f>SUM(C$139:C149)/A149</f>
        <v>0.90909090909090906</v>
      </c>
      <c r="L149" s="1">
        <f>SUM(D$139:D149)/$A149</f>
        <v>0.63636363636363635</v>
      </c>
      <c r="M149" s="1">
        <f>SUM(E$139:E149)/$A149</f>
        <v>0.81818181818181823</v>
      </c>
      <c r="O149" s="1">
        <f t="shared" si="54"/>
        <v>0</v>
      </c>
      <c r="P149" s="1">
        <f t="shared" si="55"/>
        <v>0.90909090909090906</v>
      </c>
      <c r="Q149" s="1">
        <f t="shared" si="56"/>
        <v>0.63636363636363635</v>
      </c>
      <c r="R149" s="1">
        <f t="shared" si="56"/>
        <v>0</v>
      </c>
      <c r="T149" s="1">
        <f>SUMIF(B$139:B149,"=1")/SUMIF(B$139:B$168,"=1")</f>
        <v>0.46666666666666667</v>
      </c>
      <c r="U149" s="1">
        <f>SUMIF(C$139:C149,"=1")/SUMIF(C$139:C$168,"=1")</f>
        <v>0.5</v>
      </c>
      <c r="V149" s="1">
        <f>SUMIF(D$139:D149,"=1")/SUMIF(D$139:D$168,"=1")</f>
        <v>0.5</v>
      </c>
      <c r="W149" s="1">
        <f>SUMIF(E$139:E149,"=1")/SUMIF(E$139:E$168,"=1")</f>
        <v>0.45</v>
      </c>
      <c r="Y149" s="4">
        <v>1</v>
      </c>
      <c r="Z149" s="1">
        <f t="shared" si="57"/>
        <v>0.57692307692307687</v>
      </c>
      <c r="AA149" s="1">
        <f t="shared" si="58"/>
        <v>0.68965517241379315</v>
      </c>
      <c r="AB149" s="1">
        <f t="shared" si="59"/>
        <v>0.56000000000000005</v>
      </c>
      <c r="AC149" s="1">
        <f t="shared" si="59"/>
        <v>0.68965517241379315</v>
      </c>
    </row>
    <row r="150" spans="1:29" x14ac:dyDescent="0.5">
      <c r="A150" s="1">
        <v>12</v>
      </c>
      <c r="B150" s="1">
        <v>0</v>
      </c>
      <c r="C150" s="1">
        <v>0</v>
      </c>
      <c r="D150" s="1">
        <v>0</v>
      </c>
      <c r="E150" s="1">
        <v>1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0.58333333333333337</v>
      </c>
      <c r="M150" s="1">
        <f>SUM(E$139:E150)/$A150</f>
        <v>0.83333333333333337</v>
      </c>
      <c r="O150" s="1">
        <f t="shared" si="54"/>
        <v>0</v>
      </c>
      <c r="P150" s="1">
        <f t="shared" si="55"/>
        <v>0</v>
      </c>
      <c r="Q150" s="1">
        <f t="shared" si="56"/>
        <v>0</v>
      </c>
      <c r="R150" s="1">
        <f t="shared" si="56"/>
        <v>0.83333333333333337</v>
      </c>
      <c r="T150" s="1">
        <f>SUMIF(B$139:B150,"=1")/SUMIF(B$139:B$168,"=1")</f>
        <v>0.46666666666666667</v>
      </c>
      <c r="U150" s="1">
        <f>SUMIF(C$139:C150,"=1")/SUMIF(C$139:C$168,"=1")</f>
        <v>0.5</v>
      </c>
      <c r="V150" s="1">
        <f>SUMIF(D$139:D150,"=1")/SUMIF(D$139:D$168,"=1")</f>
        <v>0.5</v>
      </c>
      <c r="W150" s="1">
        <f>SUMIF(E$139:E150,"=1")/SUMIF(E$139:E$168,"=1")</f>
        <v>0.5</v>
      </c>
    </row>
    <row r="151" spans="1:29" x14ac:dyDescent="0.5">
      <c r="A151" s="1">
        <v>13</v>
      </c>
      <c r="B151" s="1">
        <v>0</v>
      </c>
      <c r="C151" s="1">
        <v>1</v>
      </c>
      <c r="D151" s="1">
        <v>1</v>
      </c>
      <c r="E151" s="1">
        <v>1</v>
      </c>
      <c r="J151" s="1">
        <f>SUM(B$139:B151)/A151</f>
        <v>0.53846153846153844</v>
      </c>
      <c r="K151" s="1">
        <f>SUM(C$139:C151)/A151</f>
        <v>0.84615384615384615</v>
      </c>
      <c r="L151" s="1">
        <f>SUM(D$139:D151)/$A151</f>
        <v>0.61538461538461542</v>
      </c>
      <c r="M151" s="1">
        <f>SUM(E$139:E151)/$A151</f>
        <v>0.84615384615384615</v>
      </c>
      <c r="O151" s="1">
        <f t="shared" si="54"/>
        <v>0</v>
      </c>
      <c r="P151" s="1">
        <f t="shared" si="55"/>
        <v>0.84615384615384615</v>
      </c>
      <c r="Q151" s="1">
        <f t="shared" si="56"/>
        <v>0.61538461538461542</v>
      </c>
      <c r="R151" s="1">
        <f t="shared" si="56"/>
        <v>0.84615384615384615</v>
      </c>
      <c r="T151" s="1">
        <f>SUMIF(B$139:B151,"=1")/SUMIF(B$139:B$168,"=1")</f>
        <v>0.46666666666666667</v>
      </c>
      <c r="U151" s="1">
        <f>SUMIF(C$139:C151,"=1")/SUMIF(C$139:C$168,"=1")</f>
        <v>0.55000000000000004</v>
      </c>
      <c r="V151" s="1">
        <f>SUMIF(D$139:D151,"=1")/SUMIF(D$139:D$168,"=1")</f>
        <v>0.5714285714285714</v>
      </c>
      <c r="W151" s="1">
        <f>SUMIF(E$139:E151,"=1")/SUMIF(E$139:E$168,"=1")</f>
        <v>0.55000000000000004</v>
      </c>
    </row>
    <row r="152" spans="1:29" x14ac:dyDescent="0.5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J152" s="1">
        <f>SUM(B$139:B152)/A152</f>
        <v>0.5</v>
      </c>
      <c r="K152" s="1">
        <f>SUM(C$139:C152)/A152</f>
        <v>0.7857142857142857</v>
      </c>
      <c r="L152" s="1">
        <f>SUM(D$139:D152)/$A152</f>
        <v>0.6428571428571429</v>
      </c>
      <c r="M152" s="1">
        <f>SUM(E$139:E152)/$A152</f>
        <v>0.8571428571428571</v>
      </c>
      <c r="O152" s="1">
        <f t="shared" si="54"/>
        <v>0</v>
      </c>
      <c r="P152" s="1">
        <f t="shared" si="55"/>
        <v>0</v>
      </c>
      <c r="Q152" s="1">
        <f t="shared" si="56"/>
        <v>0.6428571428571429</v>
      </c>
      <c r="R152" s="1">
        <f t="shared" si="56"/>
        <v>0.8571428571428571</v>
      </c>
      <c r="T152" s="1">
        <f>SUMIF(B$139:B152,"=1")/SUMIF(B$139:B$168,"=1")</f>
        <v>0.46666666666666667</v>
      </c>
      <c r="U152" s="1">
        <f>SUMIF(C$139:C152,"=1")/SUMIF(C$139:C$168,"=1")</f>
        <v>0.55000000000000004</v>
      </c>
      <c r="V152" s="1">
        <f>SUMIF(D$139:D152,"=1")/SUMIF(D$139:D$168,"=1")</f>
        <v>0.6428571428571429</v>
      </c>
      <c r="W152" s="1">
        <f>SUMIF(E$139:E152,"=1")/SUMIF(E$139:E$168,"=1")</f>
        <v>0.6</v>
      </c>
    </row>
    <row r="153" spans="1:29" x14ac:dyDescent="0.5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J153" s="1">
        <f>SUM(B$139:B153)/A153</f>
        <v>0.53333333333333333</v>
      </c>
      <c r="K153" s="1">
        <f>SUM(C$139:C153)/A153</f>
        <v>0.73333333333333328</v>
      </c>
      <c r="L153" s="1">
        <f>SUM(D$139:D153)/$A153</f>
        <v>0.6</v>
      </c>
      <c r="M153" s="1">
        <f>SUM(E$139:E153)/$A153</f>
        <v>0.8</v>
      </c>
      <c r="O153" s="1">
        <f t="shared" si="54"/>
        <v>0.53333333333333333</v>
      </c>
      <c r="P153" s="1">
        <f t="shared" si="55"/>
        <v>0</v>
      </c>
      <c r="Q153" s="1">
        <f t="shared" si="56"/>
        <v>0</v>
      </c>
      <c r="R153" s="1">
        <f t="shared" si="56"/>
        <v>0</v>
      </c>
      <c r="T153" s="1">
        <f>SUMIF(B$139:B153,"=1")/SUMIF(B$139:B$168,"=1")</f>
        <v>0.53333333333333333</v>
      </c>
      <c r="U153" s="1">
        <f>SUMIF(C$139:C153,"=1")/SUMIF(C$139:C$168,"=1")</f>
        <v>0.55000000000000004</v>
      </c>
      <c r="V153" s="1">
        <f>SUMIF(D$139:D153,"=1")/SUMIF(D$139:D$168,"=1")</f>
        <v>0.6428571428571429</v>
      </c>
      <c r="W153" s="1">
        <f>SUMIF(E$139:E153,"=1")/SUMIF(E$139:E$168,"=1")</f>
        <v>0.6</v>
      </c>
      <c r="Z153" s="9" t="s">
        <v>14</v>
      </c>
      <c r="AA153" s="9"/>
      <c r="AB153" s="9"/>
      <c r="AC153" s="9"/>
    </row>
    <row r="154" spans="1:29" x14ac:dyDescent="0.5">
      <c r="A154" s="1">
        <v>16</v>
      </c>
      <c r="B154" s="1">
        <v>1</v>
      </c>
      <c r="C154" s="1">
        <v>1</v>
      </c>
      <c r="D154" s="1">
        <v>1</v>
      </c>
      <c r="E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0.625</v>
      </c>
      <c r="M154" s="1">
        <f>SUM(E$139:E154)/$A154</f>
        <v>0.8125</v>
      </c>
      <c r="O154" s="1">
        <f t="shared" si="54"/>
        <v>0.5625</v>
      </c>
      <c r="P154" s="1">
        <f t="shared" si="55"/>
        <v>0.75</v>
      </c>
      <c r="Q154" s="1">
        <f t="shared" si="56"/>
        <v>0.625</v>
      </c>
      <c r="R154" s="1">
        <f t="shared" si="56"/>
        <v>0.8125</v>
      </c>
      <c r="T154" s="1">
        <f>SUMIF(B$139:B154,"=1")/SUMIF(B$139:B$168,"=1")</f>
        <v>0.6</v>
      </c>
      <c r="U154" s="1">
        <f>SUMIF(C$139:C154,"=1")/SUMIF(C$139:C$168,"=1")</f>
        <v>0.6</v>
      </c>
      <c r="V154" s="1">
        <f>SUMIF(D$139:D154,"=1")/SUMIF(D$139:D$168,"=1")</f>
        <v>0.7142857142857143</v>
      </c>
      <c r="W154" s="1">
        <f>SUMIF(E$139:E154,"=1")/SUMIF(E$139:E$168,"=1")</f>
        <v>0.65</v>
      </c>
      <c r="Y154" s="3" t="s">
        <v>11</v>
      </c>
      <c r="Z154" s="2" t="s">
        <v>1</v>
      </c>
      <c r="AA154" s="2" t="s">
        <v>2</v>
      </c>
      <c r="AB154" s="2" t="s">
        <v>17</v>
      </c>
      <c r="AC154" s="2" t="s">
        <v>19</v>
      </c>
    </row>
    <row r="155" spans="1:29" x14ac:dyDescent="0.5">
      <c r="A155" s="1">
        <v>17</v>
      </c>
      <c r="B155" s="1">
        <v>0</v>
      </c>
      <c r="C155" s="1">
        <v>1</v>
      </c>
      <c r="D155" s="1">
        <v>1</v>
      </c>
      <c r="E155" s="1">
        <v>0</v>
      </c>
      <c r="J155" s="1">
        <f>SUM(B$139:B155)/A155</f>
        <v>0.52941176470588236</v>
      </c>
      <c r="K155" s="1">
        <f>SUM(C$139:C155)/A155</f>
        <v>0.76470588235294112</v>
      </c>
      <c r="L155" s="1">
        <f>SUM(D$139:D155)/$A155</f>
        <v>0.6470588235294118</v>
      </c>
      <c r="M155" s="1">
        <f>SUM(E$139:E155)/$A155</f>
        <v>0.76470588235294112</v>
      </c>
      <c r="O155" s="1">
        <f t="shared" si="54"/>
        <v>0</v>
      </c>
      <c r="P155" s="1">
        <f t="shared" si="55"/>
        <v>0.76470588235294112</v>
      </c>
      <c r="Q155" s="1">
        <f t="shared" si="56"/>
        <v>0.6470588235294118</v>
      </c>
      <c r="R155" s="1">
        <f t="shared" si="56"/>
        <v>0</v>
      </c>
      <c r="T155" s="1">
        <f>SUMIF(B$139:B155,"=1")/SUMIF(B$139:B$168,"=1")</f>
        <v>0.6</v>
      </c>
      <c r="U155" s="1">
        <f>SUMIF(C$139:C155,"=1")/SUMIF(C$139:C$168,"=1")</f>
        <v>0.65</v>
      </c>
      <c r="V155" s="1">
        <f>SUMIF(D$139:D155,"=1")/SUMIF(D$139:D$168,"=1")</f>
        <v>0.7857142857142857</v>
      </c>
      <c r="W155" s="1">
        <f>SUMIF(E$139:E155,"=1")/SUMIF(E$139:E$168,"=1")</f>
        <v>0.65</v>
      </c>
      <c r="Y155" s="4">
        <v>0</v>
      </c>
      <c r="Z155" s="1">
        <f>(1 + $Y$2^2) * (Z139*$Y139/($Y$2^2 * Z139 +$Y139))</f>
        <v>0</v>
      </c>
      <c r="AA155" s="1">
        <f>(1 + $Y$2^2) * (AA139*$Y139/($Y$2^2 * AA139 +$Y139))</f>
        <v>0</v>
      </c>
      <c r="AB155" s="1">
        <f>(1 + $Y$2^2) * (AB139*$Y139/($Y$2^2 * AB139 +$Y139))</f>
        <v>0</v>
      </c>
      <c r="AC155" s="1">
        <f>(1 + $Y$2^2) * (AC139*$Y139/($Y$2^2 * AC139 +$Y139))</f>
        <v>0</v>
      </c>
    </row>
    <row r="156" spans="1:29" x14ac:dyDescent="0.5">
      <c r="A156" s="1">
        <v>18</v>
      </c>
      <c r="B156" s="1">
        <v>1</v>
      </c>
      <c r="C156" s="1">
        <v>0</v>
      </c>
      <c r="D156" s="1">
        <v>1</v>
      </c>
      <c r="E156" s="1">
        <v>1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0.66666666666666663</v>
      </c>
      <c r="M156" s="1">
        <f>SUM(E$139:E156)/$A156</f>
        <v>0.77777777777777779</v>
      </c>
      <c r="O156" s="1">
        <f t="shared" si="54"/>
        <v>0.55555555555555558</v>
      </c>
      <c r="P156" s="1">
        <f t="shared" si="55"/>
        <v>0</v>
      </c>
      <c r="Q156" s="1">
        <f t="shared" si="56"/>
        <v>0.66666666666666663</v>
      </c>
      <c r="R156" s="1">
        <f t="shared" si="56"/>
        <v>0.77777777777777779</v>
      </c>
      <c r="T156" s="1">
        <f>SUMIF(B$139:B156,"=1")/SUMIF(B$139:B$168,"=1")</f>
        <v>0.66666666666666663</v>
      </c>
      <c r="U156" s="1">
        <f>SUMIF(C$139:C156,"=1")/SUMIF(C$139:C$168,"=1")</f>
        <v>0.65</v>
      </c>
      <c r="V156" s="1">
        <f>SUMIF(D$139:D156,"=1")/SUMIF(D$139:D$168,"=1")</f>
        <v>0.8571428571428571</v>
      </c>
      <c r="W156" s="1">
        <f>SUMIF(E$139:E156,"=1")/SUMIF(E$139:E$168,"=1")</f>
        <v>0.7</v>
      </c>
      <c r="Y156" s="4">
        <v>0.1</v>
      </c>
      <c r="Z156" s="1">
        <f t="shared" ref="Z156:AC156" si="60">(1 + $Y$2^2) * (Z140*$Y140/($Y$2^2 * Z140 +$Y140))</f>
        <v>0.18181818181818182</v>
      </c>
      <c r="AA156" s="1">
        <f t="shared" si="60"/>
        <v>0.18181818181818182</v>
      </c>
      <c r="AB156" s="1">
        <f t="shared" si="60"/>
        <v>0.18181818181818182</v>
      </c>
      <c r="AC156" s="1">
        <f t="shared" si="60"/>
        <v>0.18181818181818182</v>
      </c>
    </row>
    <row r="157" spans="1:29" x14ac:dyDescent="0.5">
      <c r="A157" s="1">
        <v>19</v>
      </c>
      <c r="B157" s="1">
        <v>1</v>
      </c>
      <c r="C157" s="1">
        <v>1</v>
      </c>
      <c r="D157" s="1">
        <v>0</v>
      </c>
      <c r="E157" s="1">
        <v>1</v>
      </c>
      <c r="J157" s="1">
        <f>SUM(B$139:B157)/A157</f>
        <v>0.57894736842105265</v>
      </c>
      <c r="K157" s="1">
        <f>SUM(C$139:C157)/A157</f>
        <v>0.73684210526315785</v>
      </c>
      <c r="L157" s="1">
        <f>SUM(D$139:D157)/$A157</f>
        <v>0.63157894736842102</v>
      </c>
      <c r="M157" s="1">
        <f>SUM(E$139:E157)/$A157</f>
        <v>0.78947368421052633</v>
      </c>
      <c r="O157" s="1">
        <f t="shared" si="54"/>
        <v>0.57894736842105265</v>
      </c>
      <c r="P157" s="1">
        <f t="shared" si="55"/>
        <v>0.73684210526315785</v>
      </c>
      <c r="Q157" s="1">
        <f t="shared" si="56"/>
        <v>0</v>
      </c>
      <c r="R157" s="1">
        <f t="shared" si="56"/>
        <v>0.78947368421052633</v>
      </c>
      <c r="T157" s="1">
        <f>SUMIF(B$139:B157,"=1")/SUMIF(B$139:B$168,"=1")</f>
        <v>0.73333333333333328</v>
      </c>
      <c r="U157" s="1">
        <f>SUMIF(C$139:C157,"=1")/SUMIF(C$139:C$168,"=1")</f>
        <v>0.7</v>
      </c>
      <c r="V157" s="1">
        <f>SUMIF(D$139:D157,"=1")/SUMIF(D$139:D$168,"=1")</f>
        <v>0.8571428571428571</v>
      </c>
      <c r="W157" s="1">
        <f>SUMIF(E$139:E157,"=1")/SUMIF(E$139:E$168,"=1")</f>
        <v>0.75</v>
      </c>
      <c r="Y157" s="4">
        <v>0.2</v>
      </c>
      <c r="Z157" s="1">
        <f t="shared" ref="Z157:AC157" si="61">(1 + $Y$2^2) * (Z141*$Y141/($Y$2^2 * Z141 +$Y141))</f>
        <v>0.33333333333333337</v>
      </c>
      <c r="AA157" s="1">
        <f t="shared" si="61"/>
        <v>0.33333333333333337</v>
      </c>
      <c r="AB157" s="1">
        <f t="shared" si="61"/>
        <v>0.32258064516129031</v>
      </c>
      <c r="AC157" s="1">
        <f t="shared" si="61"/>
        <v>0.33333333333333337</v>
      </c>
    </row>
    <row r="158" spans="1:29" x14ac:dyDescent="0.5">
      <c r="A158" s="1">
        <v>20</v>
      </c>
      <c r="B158" s="1">
        <v>1</v>
      </c>
      <c r="C158" s="1">
        <v>1</v>
      </c>
      <c r="D158" s="1">
        <v>0</v>
      </c>
      <c r="E158" s="1">
        <v>0</v>
      </c>
      <c r="J158" s="1">
        <f>SUM(B$139:B158)/A158</f>
        <v>0.6</v>
      </c>
      <c r="K158" s="1">
        <f>SUM(C$139:C158)/A158</f>
        <v>0.75</v>
      </c>
      <c r="L158" s="1">
        <f>SUM(D$139:D158)/$A158</f>
        <v>0.6</v>
      </c>
      <c r="M158" s="1">
        <f>SUM(E$139:E158)/$A158</f>
        <v>0.75</v>
      </c>
      <c r="O158" s="1">
        <f t="shared" si="54"/>
        <v>0.6</v>
      </c>
      <c r="P158" s="1">
        <f t="shared" si="55"/>
        <v>0.75</v>
      </c>
      <c r="Q158" s="1">
        <f t="shared" si="56"/>
        <v>0</v>
      </c>
      <c r="R158" s="1">
        <f t="shared" si="56"/>
        <v>0</v>
      </c>
      <c r="T158" s="1">
        <f>SUMIF(B$139:B158,"=1")/SUMIF(B$139:B$168,"=1")</f>
        <v>0.8</v>
      </c>
      <c r="U158" s="1">
        <f>SUMIF(C$139:C158,"=1")/SUMIF(C$139:C$168,"=1")</f>
        <v>0.75</v>
      </c>
      <c r="V158" s="1">
        <f>SUMIF(D$139:D158,"=1")/SUMIF(D$139:D$168,"=1")</f>
        <v>0.8571428571428571</v>
      </c>
      <c r="W158" s="1">
        <f>SUMIF(E$139:E158,"=1")/SUMIF(E$139:E$168,"=1")</f>
        <v>0.75</v>
      </c>
      <c r="Y158" s="4">
        <v>0.3</v>
      </c>
      <c r="Z158" s="1">
        <f t="shared" ref="Z158:AC158" si="62">(1 + $Y$2^2) * (Z142*$Y142/($Y$2^2 * Z142 +$Y142))</f>
        <v>0.44117647058823528</v>
      </c>
      <c r="AA158" s="1">
        <f t="shared" si="62"/>
        <v>0.46153846153846151</v>
      </c>
      <c r="AB158" s="1">
        <f t="shared" si="62"/>
        <v>0.44117647058823528</v>
      </c>
      <c r="AC158" s="1">
        <f t="shared" si="62"/>
        <v>0.46153846153846151</v>
      </c>
    </row>
    <row r="159" spans="1:29" x14ac:dyDescent="0.5">
      <c r="A159" s="1">
        <v>21</v>
      </c>
      <c r="B159" s="1">
        <v>1</v>
      </c>
      <c r="C159" s="1">
        <v>0</v>
      </c>
      <c r="D159" s="1">
        <v>0</v>
      </c>
      <c r="E159" s="1">
        <v>1</v>
      </c>
      <c r="J159" s="1">
        <f>SUM(B$139:B159)/A159</f>
        <v>0.61904761904761907</v>
      </c>
      <c r="K159" s="1">
        <f>SUM(C$139:C159)/A159</f>
        <v>0.7142857142857143</v>
      </c>
      <c r="L159" s="1">
        <f>SUM(D$139:D159)/$A159</f>
        <v>0.5714285714285714</v>
      </c>
      <c r="M159" s="1">
        <f>SUM(E$139:E159)/$A159</f>
        <v>0.76190476190476186</v>
      </c>
      <c r="O159" s="1">
        <f t="shared" si="54"/>
        <v>0.61904761904761907</v>
      </c>
      <c r="P159" s="1">
        <f t="shared" si="55"/>
        <v>0</v>
      </c>
      <c r="Q159" s="1">
        <f t="shared" si="56"/>
        <v>0</v>
      </c>
      <c r="R159" s="1">
        <f t="shared" si="56"/>
        <v>0.76190476190476186</v>
      </c>
      <c r="T159" s="1">
        <f>SUMIF(B$139:B159,"=1")/SUMIF(B$139:B$168,"=1")</f>
        <v>0.8666666666666667</v>
      </c>
      <c r="U159" s="1">
        <f>SUMIF(C$139:C159,"=1")/SUMIF(C$139:C$168,"=1")</f>
        <v>0.75</v>
      </c>
      <c r="V159" s="1">
        <f>SUMIF(D$139:D159,"=1")/SUMIF(D$139:D$168,"=1")</f>
        <v>0.8571428571428571</v>
      </c>
      <c r="W159" s="1">
        <f>SUMIF(E$139:E159,"=1")/SUMIF(E$139:E$168,"=1")</f>
        <v>0.8</v>
      </c>
      <c r="Y159" s="4">
        <v>0.4</v>
      </c>
      <c r="Z159" s="1">
        <f t="shared" ref="Z159:AC159" si="63">(1 + $Y$2^2) * (Z143*$Y143/($Y$2^2 * Z143 +$Y143))</f>
        <v>0.50909090909090904</v>
      </c>
      <c r="AA159" s="1">
        <f t="shared" si="63"/>
        <v>0.57142857142857151</v>
      </c>
      <c r="AB159" s="1">
        <f t="shared" si="63"/>
        <v>0.5</v>
      </c>
      <c r="AC159" s="1">
        <f t="shared" si="63"/>
        <v>0.55384615384615388</v>
      </c>
    </row>
    <row r="160" spans="1:29" x14ac:dyDescent="0.5">
      <c r="A160" s="1">
        <v>22</v>
      </c>
      <c r="B160" s="1">
        <v>0</v>
      </c>
      <c r="C160" s="1">
        <v>0</v>
      </c>
      <c r="D160" s="1">
        <v>0</v>
      </c>
      <c r="E160" s="1">
        <v>0</v>
      </c>
      <c r="J160" s="1">
        <f>SUM(B$139:B160)/A160</f>
        <v>0.59090909090909094</v>
      </c>
      <c r="K160" s="1">
        <f>SUM(C$139:C160)/A160</f>
        <v>0.68181818181818177</v>
      </c>
      <c r="L160" s="1">
        <f>SUM(D$139:D160)/$A160</f>
        <v>0.54545454545454541</v>
      </c>
      <c r="M160" s="1">
        <f>SUM(E$139:E160)/$A160</f>
        <v>0.72727272727272729</v>
      </c>
      <c r="O160" s="1">
        <f t="shared" si="54"/>
        <v>0</v>
      </c>
      <c r="P160" s="1">
        <f t="shared" si="55"/>
        <v>0</v>
      </c>
      <c r="Q160" s="1">
        <f t="shared" si="56"/>
        <v>0</v>
      </c>
      <c r="R160" s="1">
        <f t="shared" si="56"/>
        <v>0</v>
      </c>
      <c r="T160" s="1">
        <f>SUMIF(B$139:B160,"=1")/SUMIF(B$139:B$168,"=1")</f>
        <v>0.8666666666666667</v>
      </c>
      <c r="U160" s="1">
        <f>SUMIF(C$139:C160,"=1")/SUMIF(C$139:C$168,"=1")</f>
        <v>0.75</v>
      </c>
      <c r="V160" s="1">
        <f>SUMIF(D$139:D160,"=1")/SUMIF(D$139:D$168,"=1")</f>
        <v>0.8571428571428571</v>
      </c>
      <c r="W160" s="1">
        <f>SUMIF(E$139:E160,"=1")/SUMIF(E$139:E$168,"=1")</f>
        <v>0.8</v>
      </c>
      <c r="Y160" s="4">
        <v>0.5</v>
      </c>
      <c r="Z160" s="1">
        <f t="shared" ref="Z160:AC160" si="64">(1 + $Y$2^2) * (Z144*$Y144/($Y$2^2 * Z144 +$Y144))</f>
        <v>0.55319148936170215</v>
      </c>
      <c r="AA160" s="1">
        <f t="shared" si="64"/>
        <v>0.64516129032258063</v>
      </c>
      <c r="AB160" s="1">
        <f t="shared" si="64"/>
        <v>0.57142857142857151</v>
      </c>
      <c r="AC160" s="1">
        <f t="shared" si="64"/>
        <v>0.63157894736842102</v>
      </c>
    </row>
    <row r="161" spans="1:29" x14ac:dyDescent="0.5">
      <c r="A161" s="1">
        <v>23</v>
      </c>
      <c r="B161" s="1">
        <v>1</v>
      </c>
      <c r="C161" s="1">
        <v>1</v>
      </c>
      <c r="D161" s="1">
        <v>1</v>
      </c>
      <c r="E161" s="1">
        <v>0</v>
      </c>
      <c r="J161" s="1">
        <f>SUM(B$139:B161)/A161</f>
        <v>0.60869565217391308</v>
      </c>
      <c r="K161" s="1">
        <f>SUM(C$139:C161)/A161</f>
        <v>0.69565217391304346</v>
      </c>
      <c r="L161" s="1">
        <f>SUM(D$139:D161)/$A161</f>
        <v>0.56521739130434778</v>
      </c>
      <c r="M161" s="1">
        <f>SUM(E$139:E161)/$A161</f>
        <v>0.69565217391304346</v>
      </c>
      <c r="O161" s="1">
        <f t="shared" si="54"/>
        <v>0.60869565217391308</v>
      </c>
      <c r="P161" s="1">
        <f t="shared" si="55"/>
        <v>0.69565217391304346</v>
      </c>
      <c r="Q161" s="1">
        <f t="shared" si="56"/>
        <v>0.56521739130434778</v>
      </c>
      <c r="R161" s="1">
        <f t="shared" si="56"/>
        <v>0</v>
      </c>
      <c r="T161" s="1">
        <f>SUMIF(B$139:B161,"=1")/SUMIF(B$139:B$168,"=1")</f>
        <v>0.93333333333333335</v>
      </c>
      <c r="U161" s="1">
        <f>SUMIF(C$139:C161,"=1")/SUMIF(C$139:C$168,"=1")</f>
        <v>0.8</v>
      </c>
      <c r="V161" s="1">
        <f>SUMIF(D$139:D161,"=1")/SUMIF(D$139:D$168,"=1")</f>
        <v>0.9285714285714286</v>
      </c>
      <c r="W161" s="1">
        <f>SUMIF(E$139:E161,"=1")/SUMIF(E$139:E$168,"=1")</f>
        <v>0.8</v>
      </c>
      <c r="Y161" s="4">
        <v>0.6</v>
      </c>
      <c r="Z161" s="1">
        <f t="shared" ref="Z161:AC161" si="65">(1 + $Y$2^2) * (Z145*$Y145/($Y$2^2 * Z145 +$Y145))</f>
        <v>0.609375</v>
      </c>
      <c r="AA161" s="1">
        <f t="shared" si="65"/>
        <v>0.67241379310344818</v>
      </c>
      <c r="AB161" s="1">
        <f t="shared" si="65"/>
        <v>0.63157894736842102</v>
      </c>
      <c r="AC161" s="1">
        <f t="shared" si="65"/>
        <v>0.70588235294117641</v>
      </c>
    </row>
    <row r="162" spans="1:29" x14ac:dyDescent="0.5">
      <c r="A162" s="1">
        <v>24</v>
      </c>
      <c r="B162" s="1">
        <v>0</v>
      </c>
      <c r="C162" s="1">
        <v>1</v>
      </c>
      <c r="D162" s="1">
        <v>0</v>
      </c>
      <c r="E162" s="1">
        <v>0</v>
      </c>
      <c r="J162" s="1">
        <f>SUM(B$139:B162)/A162</f>
        <v>0.58333333333333337</v>
      </c>
      <c r="K162" s="1">
        <f>SUM(C$139:C162)/A162</f>
        <v>0.70833333333333337</v>
      </c>
      <c r="L162" s="1">
        <f>SUM(D$139:D162)/$A162</f>
        <v>0.54166666666666663</v>
      </c>
      <c r="M162" s="1">
        <f>SUM(E$139:E162)/$A162</f>
        <v>0.66666666666666663</v>
      </c>
      <c r="O162" s="1">
        <f t="shared" si="54"/>
        <v>0</v>
      </c>
      <c r="P162" s="1">
        <f t="shared" si="55"/>
        <v>0.70833333333333337</v>
      </c>
      <c r="Q162" s="1">
        <f t="shared" si="56"/>
        <v>0</v>
      </c>
      <c r="R162" s="1">
        <f t="shared" si="56"/>
        <v>0</v>
      </c>
      <c r="T162" s="1">
        <f>SUMIF(B$139:B162,"=1")/SUMIF(B$139:B$168,"=1")</f>
        <v>0.93333333333333335</v>
      </c>
      <c r="U162" s="1">
        <f>SUMIF(C$139:C162,"=1")/SUMIF(C$139:C$168,"=1")</f>
        <v>0.85</v>
      </c>
      <c r="V162" s="1">
        <f>SUMIF(D$139:D162,"=1")/SUMIF(D$139:D$168,"=1")</f>
        <v>0.9285714285714286</v>
      </c>
      <c r="W162" s="1">
        <f>SUMIF(E$139:E162,"=1")/SUMIF(E$139:E$168,"=1")</f>
        <v>0.8</v>
      </c>
      <c r="Y162" s="4">
        <v>0.7</v>
      </c>
      <c r="Z162" s="1">
        <f t="shared" ref="Z162:AC162" si="66">(1 + $Y$2^2) * (Z146*$Y146/($Y$2^2 * Z146 +$Y146))</f>
        <v>0.65703971119133575</v>
      </c>
      <c r="AA162" s="1">
        <f t="shared" si="66"/>
        <v>0.72413793103448265</v>
      </c>
      <c r="AB162" s="1">
        <f t="shared" si="66"/>
        <v>0.68292682926829262</v>
      </c>
      <c r="AC162" s="1">
        <f t="shared" si="66"/>
        <v>0.74204946996466425</v>
      </c>
    </row>
    <row r="163" spans="1:29" x14ac:dyDescent="0.5">
      <c r="A163" s="1">
        <v>25</v>
      </c>
      <c r="B163" s="1">
        <v>0</v>
      </c>
      <c r="C163" s="1">
        <v>1</v>
      </c>
      <c r="D163" s="1">
        <v>1</v>
      </c>
      <c r="E163" s="1">
        <v>1</v>
      </c>
      <c r="J163" s="1">
        <f>SUM(B$139:B163)/A163</f>
        <v>0.56000000000000005</v>
      </c>
      <c r="K163" s="1">
        <f>SUM(C$139:C163)/A163</f>
        <v>0.72</v>
      </c>
      <c r="L163" s="1">
        <f>SUM(D$139:D163)/$A163</f>
        <v>0.56000000000000005</v>
      </c>
      <c r="M163" s="1">
        <f>SUM(E$139:E163)/$A163</f>
        <v>0.68</v>
      </c>
      <c r="O163" s="1">
        <f t="shared" si="54"/>
        <v>0</v>
      </c>
      <c r="P163" s="1">
        <f t="shared" si="55"/>
        <v>0.72</v>
      </c>
      <c r="Q163" s="1">
        <f t="shared" si="56"/>
        <v>0.56000000000000005</v>
      </c>
      <c r="R163" s="1">
        <f t="shared" si="56"/>
        <v>0.68</v>
      </c>
      <c r="T163" s="1">
        <f>SUMIF(B$139:B163,"=1")/SUMIF(B$139:B$168,"=1")</f>
        <v>0.93333333333333335</v>
      </c>
      <c r="U163" s="1">
        <f>SUMIF(C$139:C163,"=1")/SUMIF(C$139:C$168,"=1")</f>
        <v>0.9</v>
      </c>
      <c r="V163" s="1">
        <f>SUMIF(D$139:D163,"=1")/SUMIF(D$139:D$168,"=1")</f>
        <v>1</v>
      </c>
      <c r="W163" s="1">
        <f>SUMIF(E$139:E163,"=1")/SUMIF(E$139:E$168,"=1")</f>
        <v>0.85</v>
      </c>
      <c r="Y163" s="4">
        <v>0.8</v>
      </c>
      <c r="Z163" s="1">
        <f t="shared" ref="Z163:AC163" si="67">(1 + $Y$2^2) * (Z147*$Y147/($Y$2^2 * Z147 +$Y147))</f>
        <v>0.69798657718120805</v>
      </c>
      <c r="AA163" s="1">
        <f t="shared" si="67"/>
        <v>0.75789473684210518</v>
      </c>
      <c r="AB163" s="1">
        <f t="shared" si="67"/>
        <v>0.72727272727272718</v>
      </c>
      <c r="AC163" s="1">
        <f t="shared" si="67"/>
        <v>0.78048780487804881</v>
      </c>
    </row>
    <row r="164" spans="1:29" x14ac:dyDescent="0.5">
      <c r="A164" s="1">
        <v>26</v>
      </c>
      <c r="B164" s="1">
        <v>1</v>
      </c>
      <c r="C164" s="1">
        <v>0</v>
      </c>
      <c r="D164" s="1">
        <v>0</v>
      </c>
      <c r="E164" s="1">
        <v>1</v>
      </c>
      <c r="J164" s="1">
        <f>SUM(B$139:B164)/A164</f>
        <v>0.57692307692307687</v>
      </c>
      <c r="K164" s="1">
        <f>SUM(C$139:C164)/A164</f>
        <v>0.69230769230769229</v>
      </c>
      <c r="L164" s="1">
        <f>SUM(D$139:D164)/$A164</f>
        <v>0.53846153846153844</v>
      </c>
      <c r="M164" s="1">
        <f>SUM(E$139:E164)/$A164</f>
        <v>0.69230769230769229</v>
      </c>
      <c r="O164" s="1">
        <f t="shared" si="54"/>
        <v>0.57692307692307687</v>
      </c>
      <c r="P164" s="1">
        <f t="shared" si="55"/>
        <v>0</v>
      </c>
      <c r="Q164" s="1">
        <f t="shared" si="56"/>
        <v>0</v>
      </c>
      <c r="R164" s="1">
        <f t="shared" si="56"/>
        <v>0.69230769230769229</v>
      </c>
      <c r="T164" s="1">
        <f>SUMIF(B$139:B164,"=1")/SUMIF(B$139:B$168,"=1")</f>
        <v>1</v>
      </c>
      <c r="U164" s="1">
        <f>SUMIF(C$139:C164,"=1")/SUMIF(C$139:C$168,"=1")</f>
        <v>0.9</v>
      </c>
      <c r="V164" s="1">
        <f>SUMIF(D$139:D164,"=1")/SUMIF(D$139:D$168,"=1")</f>
        <v>1</v>
      </c>
      <c r="W164" s="1">
        <f>SUMIF(E$139:E164,"=1")/SUMIF(E$139:E$168,"=1")</f>
        <v>0.9</v>
      </c>
      <c r="Y164" s="4">
        <v>0.9</v>
      </c>
      <c r="Z164" s="1">
        <f t="shared" ref="Z164:AC164" si="68">(1 + $Y$2^2) * (Z148*$Y148/($Y$2^2 * Z148 +$Y148))</f>
        <v>0.72622478386167155</v>
      </c>
      <c r="AA164" s="1">
        <f t="shared" si="68"/>
        <v>0.79999999999999993</v>
      </c>
      <c r="AB164" s="1">
        <f t="shared" si="68"/>
        <v>0.6943620178041543</v>
      </c>
      <c r="AC164" s="1">
        <f t="shared" si="68"/>
        <v>0.78983833718244822</v>
      </c>
    </row>
    <row r="165" spans="1:29" x14ac:dyDescent="0.5">
      <c r="A165" s="1">
        <v>27</v>
      </c>
      <c r="B165" s="1">
        <v>0</v>
      </c>
      <c r="C165" s="1">
        <v>1</v>
      </c>
      <c r="D165" s="1">
        <v>0</v>
      </c>
      <c r="E165" s="1">
        <v>1</v>
      </c>
      <c r="J165" s="1">
        <f>SUM(B$139:B165)/A165</f>
        <v>0.55555555555555558</v>
      </c>
      <c r="K165" s="1">
        <f>SUM(C$139:C165)/A165</f>
        <v>0.70370370370370372</v>
      </c>
      <c r="L165" s="1">
        <f>SUM(D$139:D165)/$A165</f>
        <v>0.51851851851851849</v>
      </c>
      <c r="M165" s="1">
        <f>SUM(E$139:E165)/$A165</f>
        <v>0.70370370370370372</v>
      </c>
      <c r="O165" s="1">
        <f t="shared" si="54"/>
        <v>0</v>
      </c>
      <c r="P165" s="1">
        <f t="shared" si="55"/>
        <v>0.70370370370370372</v>
      </c>
      <c r="Q165" s="1">
        <f t="shared" si="56"/>
        <v>0</v>
      </c>
      <c r="R165" s="1">
        <f t="shared" si="56"/>
        <v>0.70370370370370372</v>
      </c>
      <c r="T165" s="1">
        <f>SUMIF(B$139:B165,"=1")/SUMIF(B$139:B$168,"=1")</f>
        <v>1</v>
      </c>
      <c r="U165" s="1">
        <f>SUMIF(C$139:C165,"=1")/SUMIF(C$139:C$168,"=1")</f>
        <v>0.95</v>
      </c>
      <c r="V165" s="1">
        <f>SUMIF(D$139:D165,"=1")/SUMIF(D$139:D$168,"=1")</f>
        <v>1</v>
      </c>
      <c r="W165" s="1">
        <f>SUMIF(E$139:E165,"=1")/SUMIF(E$139:E$168,"=1")</f>
        <v>0.95</v>
      </c>
      <c r="Y165" s="4">
        <v>1</v>
      </c>
      <c r="Z165" s="1">
        <f t="shared" ref="Z165:AC165" si="69">(1 + $Y$2^2) * (Z149*$Y149/($Y$2^2 * Z149 +$Y149))</f>
        <v>0.73170731707317072</v>
      </c>
      <c r="AA165" s="1">
        <f t="shared" si="69"/>
        <v>0.81632653061224492</v>
      </c>
      <c r="AB165" s="1">
        <f t="shared" si="69"/>
        <v>0.71794871794871795</v>
      </c>
      <c r="AC165" s="1">
        <f t="shared" si="69"/>
        <v>0.81632653061224492</v>
      </c>
    </row>
    <row r="166" spans="1:29" x14ac:dyDescent="0.5">
      <c r="A166" s="1">
        <v>28</v>
      </c>
      <c r="B166" s="1">
        <v>0</v>
      </c>
      <c r="C166" s="1">
        <v>0</v>
      </c>
      <c r="D166" s="1">
        <v>0</v>
      </c>
      <c r="E166" s="1">
        <v>0</v>
      </c>
      <c r="J166" s="1">
        <f>SUM(B$139:B166)/A166</f>
        <v>0.5357142857142857</v>
      </c>
      <c r="K166" s="1">
        <f>SUM(C$139:C166)/A166</f>
        <v>0.6785714285714286</v>
      </c>
      <c r="L166" s="1">
        <f>SUM(D$139:D166)/$A166</f>
        <v>0.5</v>
      </c>
      <c r="M166" s="1">
        <f>SUM(E$139:E166)/$A166</f>
        <v>0.6785714285714286</v>
      </c>
      <c r="O166" s="1">
        <f t="shared" si="54"/>
        <v>0</v>
      </c>
      <c r="P166" s="1">
        <f t="shared" si="55"/>
        <v>0</v>
      </c>
      <c r="Q166" s="1">
        <f t="shared" si="56"/>
        <v>0</v>
      </c>
      <c r="R166" s="1">
        <f t="shared" si="56"/>
        <v>0</v>
      </c>
      <c r="T166" s="1">
        <f>SUMIF(B$139:B166,"=1")/SUMIF(B$139:B$168,"=1")</f>
        <v>1</v>
      </c>
      <c r="U166" s="1">
        <f>SUMIF(C$139:C166,"=1")/SUMIF(C$139:C$168,"=1")</f>
        <v>0.95</v>
      </c>
      <c r="V166" s="1">
        <f>SUMIF(D$139:D166,"=1")/SUMIF(D$139:D$168,"=1")</f>
        <v>1</v>
      </c>
      <c r="W166" s="1">
        <f>SUMIF(E$139:E166,"=1")/SUMIF(E$139:E$168,"=1")</f>
        <v>0.95</v>
      </c>
    </row>
    <row r="167" spans="1:29" x14ac:dyDescent="0.5">
      <c r="A167" s="1">
        <v>29</v>
      </c>
      <c r="B167" s="1">
        <v>0</v>
      </c>
      <c r="C167" s="1">
        <v>1</v>
      </c>
      <c r="D167" s="1">
        <v>0</v>
      </c>
      <c r="E167" s="1">
        <v>1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0.48275862068965519</v>
      </c>
      <c r="M167" s="1">
        <f>SUM(E$139:E167)/$A167</f>
        <v>0.68965517241379315</v>
      </c>
      <c r="O167" s="1">
        <f t="shared" si="54"/>
        <v>0</v>
      </c>
      <c r="P167" s="1">
        <f t="shared" si="55"/>
        <v>0.68965517241379315</v>
      </c>
      <c r="Q167" s="1">
        <f t="shared" si="56"/>
        <v>0</v>
      </c>
      <c r="R167" s="1">
        <f t="shared" si="56"/>
        <v>0.68965517241379315</v>
      </c>
      <c r="T167" s="1">
        <f>SUMIF(B$139:B167,"=1")/SUMIF(B$139:B$168,"=1")</f>
        <v>1</v>
      </c>
      <c r="U167" s="1">
        <f>SUMIF(C$139:C167,"=1")/SUMIF(C$139:C$168,"=1")</f>
        <v>1</v>
      </c>
      <c r="V167" s="1">
        <f>SUMIF(D$139:D167,"=1")/SUMIF(D$139:D$168,"=1")</f>
        <v>1</v>
      </c>
      <c r="W167" s="1">
        <f>SUMIF(E$139:E167,"=1")/SUMIF(E$139:E$168,"=1")</f>
        <v>1</v>
      </c>
    </row>
    <row r="168" spans="1:29" x14ac:dyDescent="0.5">
      <c r="A168" s="1">
        <v>30</v>
      </c>
      <c r="B168" s="1">
        <v>0</v>
      </c>
      <c r="C168" s="1">
        <v>0</v>
      </c>
      <c r="D168" s="1">
        <v>0</v>
      </c>
      <c r="E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0.46666666666666667</v>
      </c>
      <c r="M168" s="1">
        <f>SUM(E$139:E168)/$A168</f>
        <v>0.66666666666666663</v>
      </c>
      <c r="O168" s="1">
        <f t="shared" si="54"/>
        <v>0</v>
      </c>
      <c r="P168" s="1">
        <f t="shared" si="55"/>
        <v>0</v>
      </c>
      <c r="Q168" s="1">
        <f t="shared" si="56"/>
        <v>0</v>
      </c>
      <c r="R168" s="1">
        <f t="shared" si="56"/>
        <v>0</v>
      </c>
      <c r="T168" s="1">
        <f>SUMIF(B$139:B168,"=1")/SUMIF(B$139:B$168,"=1")</f>
        <v>1</v>
      </c>
      <c r="U168" s="1">
        <f>SUMIF(C$139:C168,"=1")/SUMIF(C$139:C$168,"=1")</f>
        <v>1</v>
      </c>
      <c r="V168" s="1">
        <f>SUMIF(D$139:D168,"=1")/SUMIF(D$139:D$168,"=1")</f>
        <v>1</v>
      </c>
      <c r="W168" s="1">
        <f>SUMIF(E$139:E168,"=1")/SUMIF(E$139:E$168,"=1")</f>
        <v>1</v>
      </c>
    </row>
    <row r="169" spans="1:29" x14ac:dyDescent="0.5">
      <c r="I169" s="5" t="s">
        <v>8</v>
      </c>
      <c r="J169" s="5">
        <f>AVERAGE(J139:J168)</f>
        <v>0.65348707458090882</v>
      </c>
      <c r="K169" s="5">
        <f>AVERAGE(K139:K168)</f>
        <v>0.81904262911221581</v>
      </c>
      <c r="L169" s="5">
        <f>AVERAGE(L139:L168)</f>
        <v>0.63610856515116676</v>
      </c>
      <c r="M169" s="5">
        <f>AVERAGE(M139:M168)</f>
        <v>0.81775673128684445</v>
      </c>
    </row>
    <row r="171" spans="1:29" x14ac:dyDescent="0.5">
      <c r="E171" s="1" t="s">
        <v>16</v>
      </c>
    </row>
    <row r="172" spans="1:29" x14ac:dyDescent="0.5">
      <c r="I172" s="6" t="s">
        <v>13</v>
      </c>
      <c r="J172" s="5">
        <f>AVERAGE(J134,J169,J69,J34)</f>
        <v>0.65072246568602687</v>
      </c>
      <c r="K172" s="5">
        <f>AVERAGE(K169,K134,K69,K34)</f>
        <v>0.5075110821197738</v>
      </c>
      <c r="L172" s="5">
        <f>AVERAGE(L169,L134,L69,L34)</f>
        <v>0.65364262774273985</v>
      </c>
      <c r="M172" s="5">
        <f>AVERAGE(M169,M134,M69,M34)</f>
        <v>0.6252994716035124</v>
      </c>
    </row>
    <row r="173" spans="1:29" x14ac:dyDescent="0.5">
      <c r="A173" s="2"/>
      <c r="B173" s="2"/>
      <c r="C173" s="2"/>
    </row>
    <row r="174" spans="1:29" x14ac:dyDescent="0.5">
      <c r="A174" s="1" t="s">
        <v>12</v>
      </c>
    </row>
    <row r="175" spans="1:29" x14ac:dyDescent="0.5">
      <c r="F175" s="9" t="s">
        <v>10</v>
      </c>
      <c r="G175" s="9"/>
      <c r="H175" s="9"/>
      <c r="I175" s="9"/>
    </row>
    <row r="176" spans="1:29" x14ac:dyDescent="0.5">
      <c r="E176" s="3" t="s">
        <v>11</v>
      </c>
      <c r="F176" s="2" t="s">
        <v>1</v>
      </c>
      <c r="G176" s="2" t="s">
        <v>2</v>
      </c>
      <c r="H176" s="2" t="s">
        <v>17</v>
      </c>
      <c r="I176" s="2" t="s">
        <v>19</v>
      </c>
    </row>
    <row r="177" spans="4:11" x14ac:dyDescent="0.5">
      <c r="E177" s="4">
        <v>0</v>
      </c>
      <c r="F177" s="1">
        <f t="shared" ref="F177:F187" si="70">AVERAGE(Z4,Z39,Z74,Z139)</f>
        <v>0.91666666666666663</v>
      </c>
      <c r="G177" s="1">
        <f t="shared" ref="G177:I187" si="71">AVERAGE(AA4,AA39,AA74,AA139)</f>
        <v>0.7319444444444444</v>
      </c>
      <c r="H177" s="1">
        <f t="shared" si="71"/>
        <v>0.91666666666666663</v>
      </c>
      <c r="I177" s="1">
        <f t="shared" si="71"/>
        <v>0.8214285714285714</v>
      </c>
      <c r="J177" s="9"/>
      <c r="K177" s="9"/>
    </row>
    <row r="178" spans="4:11" x14ac:dyDescent="0.5">
      <c r="E178" s="4">
        <v>0.1</v>
      </c>
      <c r="F178" s="1">
        <f t="shared" si="70"/>
        <v>0.91666666666666663</v>
      </c>
      <c r="G178" s="1">
        <f t="shared" si="71"/>
        <v>0.7319444444444444</v>
      </c>
      <c r="H178" s="1">
        <f t="shared" si="71"/>
        <v>0.91666666666666663</v>
      </c>
      <c r="I178" s="1">
        <f t="shared" si="71"/>
        <v>0.8214285714285714</v>
      </c>
      <c r="J178" s="2"/>
      <c r="K178" s="2"/>
    </row>
    <row r="179" spans="4:11" x14ac:dyDescent="0.5">
      <c r="E179" s="4">
        <v>0.2</v>
      </c>
      <c r="F179" s="1">
        <f t="shared" si="70"/>
        <v>0.91666666666666663</v>
      </c>
      <c r="G179" s="1">
        <f t="shared" si="71"/>
        <v>0.69027777777777777</v>
      </c>
      <c r="H179" s="1">
        <f t="shared" si="71"/>
        <v>0.875</v>
      </c>
      <c r="I179" s="1">
        <f t="shared" si="71"/>
        <v>0.8214285714285714</v>
      </c>
    </row>
    <row r="180" spans="4:11" x14ac:dyDescent="0.5">
      <c r="E180" s="4">
        <v>0.3</v>
      </c>
      <c r="F180" s="1">
        <f t="shared" si="70"/>
        <v>0.875</v>
      </c>
      <c r="G180" s="1">
        <f t="shared" si="71"/>
        <v>0.69027777777777777</v>
      </c>
      <c r="H180" s="1">
        <f t="shared" si="71"/>
        <v>0.875</v>
      </c>
      <c r="I180" s="1">
        <f t="shared" si="71"/>
        <v>0.8214285714285714</v>
      </c>
    </row>
    <row r="181" spans="4:11" x14ac:dyDescent="0.5">
      <c r="E181" s="4">
        <v>0.4</v>
      </c>
      <c r="F181" s="1">
        <f t="shared" si="70"/>
        <v>0.77916666666666679</v>
      </c>
      <c r="G181" s="1">
        <f t="shared" si="71"/>
        <v>0.6694444444444444</v>
      </c>
      <c r="H181" s="1">
        <f t="shared" si="71"/>
        <v>0.77083333333333337</v>
      </c>
      <c r="I181" s="1">
        <f t="shared" si="71"/>
        <v>0.79642857142857137</v>
      </c>
    </row>
    <row r="182" spans="4:11" x14ac:dyDescent="0.5">
      <c r="E182" s="4">
        <v>0.5</v>
      </c>
      <c r="F182" s="1">
        <f t="shared" si="70"/>
        <v>0.71726190476190477</v>
      </c>
      <c r="G182" s="1">
        <f t="shared" si="71"/>
        <v>0.61993145743145739</v>
      </c>
      <c r="H182" s="1">
        <f t="shared" si="71"/>
        <v>0.72916666666666663</v>
      </c>
      <c r="I182" s="1">
        <f t="shared" si="71"/>
        <v>0.66552197802197799</v>
      </c>
    </row>
    <row r="183" spans="4:11" x14ac:dyDescent="0.5">
      <c r="E183" s="4">
        <v>0.6</v>
      </c>
      <c r="F183" s="1">
        <f t="shared" si="70"/>
        <v>0.69642857142857151</v>
      </c>
      <c r="G183" s="1">
        <f t="shared" si="71"/>
        <v>0.52096970367094197</v>
      </c>
      <c r="H183" s="1">
        <f t="shared" si="71"/>
        <v>0.66529304029304026</v>
      </c>
      <c r="I183" s="1">
        <f t="shared" si="71"/>
        <v>0.6194366635543106</v>
      </c>
    </row>
    <row r="184" spans="4:11" x14ac:dyDescent="0.5">
      <c r="E184" s="4">
        <v>0.7</v>
      </c>
      <c r="F184" s="1">
        <f t="shared" si="70"/>
        <v>0.6241718426501035</v>
      </c>
      <c r="G184" s="1">
        <f t="shared" si="71"/>
        <v>0.50363777089783279</v>
      </c>
      <c r="H184" s="1">
        <f t="shared" si="71"/>
        <v>0.64877518315018312</v>
      </c>
      <c r="I184" s="1">
        <f t="shared" si="71"/>
        <v>0.59633458646616533</v>
      </c>
    </row>
    <row r="185" spans="4:11" x14ac:dyDescent="0.5">
      <c r="E185" s="4">
        <v>0.8</v>
      </c>
      <c r="F185" s="1">
        <f t="shared" si="70"/>
        <v>0.61623533471359559</v>
      </c>
      <c r="G185" s="1">
        <f t="shared" si="71"/>
        <v>0.45426108374384233</v>
      </c>
      <c r="H185" s="1">
        <f t="shared" si="71"/>
        <v>0.63910256410256405</v>
      </c>
      <c r="I185" s="1">
        <f t="shared" si="71"/>
        <v>0.57809934318555012</v>
      </c>
    </row>
    <row r="186" spans="4:11" x14ac:dyDescent="0.5">
      <c r="E186" s="4">
        <v>0.9</v>
      </c>
      <c r="F186" s="1">
        <f t="shared" si="70"/>
        <v>0.60927382053654022</v>
      </c>
      <c r="G186" s="1">
        <f t="shared" si="71"/>
        <v>0.44592775041050903</v>
      </c>
      <c r="H186" s="1">
        <f t="shared" si="71"/>
        <v>0.5850611672478</v>
      </c>
      <c r="I186" s="1">
        <f t="shared" si="71"/>
        <v>0.54843918852539542</v>
      </c>
    </row>
    <row r="187" spans="4:11" x14ac:dyDescent="0.5">
      <c r="E187" s="4">
        <v>1</v>
      </c>
      <c r="F187" s="1">
        <f t="shared" si="70"/>
        <v>0.53596357346357348</v>
      </c>
      <c r="G187" s="1">
        <f t="shared" si="71"/>
        <v>0.43834154351395732</v>
      </c>
      <c r="H187" s="1">
        <f t="shared" si="71"/>
        <v>0.53880952380952385</v>
      </c>
      <c r="I187" s="1">
        <f t="shared" si="71"/>
        <v>0.51997126436781604</v>
      </c>
    </row>
    <row r="189" spans="4:11" x14ac:dyDescent="0.5">
      <c r="D189" s="1" t="s">
        <v>20</v>
      </c>
    </row>
    <row r="191" spans="4:11" x14ac:dyDescent="0.5">
      <c r="F191" s="9" t="s">
        <v>10</v>
      </c>
      <c r="G191" s="9"/>
      <c r="H191" s="9"/>
      <c r="I191" s="9"/>
    </row>
    <row r="192" spans="4:11" x14ac:dyDescent="0.5">
      <c r="E192" s="3" t="s">
        <v>11</v>
      </c>
      <c r="F192" s="2" t="s">
        <v>1</v>
      </c>
      <c r="G192" s="2" t="s">
        <v>2</v>
      </c>
      <c r="H192" s="2" t="s">
        <v>17</v>
      </c>
      <c r="I192" s="2" t="s">
        <v>19</v>
      </c>
    </row>
    <row r="193" spans="5:9" x14ac:dyDescent="0.5">
      <c r="E193" s="4">
        <v>0</v>
      </c>
      <c r="F193" s="1">
        <f>AVERAGE(Z139,Z39,Z4)</f>
        <v>0.88888888888888884</v>
      </c>
      <c r="G193" s="1">
        <f t="shared" ref="G193:I193" si="72">AVERAGE(AA139,AA39,AA4)</f>
        <v>0.92592592592592593</v>
      </c>
      <c r="H193" s="1">
        <f t="shared" si="72"/>
        <v>0.88888888888888884</v>
      </c>
      <c r="I193" s="1">
        <f t="shared" si="72"/>
        <v>1</v>
      </c>
    </row>
    <row r="194" spans="5:9" x14ac:dyDescent="0.5">
      <c r="E194" s="4">
        <v>0.1</v>
      </c>
      <c r="F194" s="1">
        <f t="shared" ref="F194:F203" si="73">AVERAGE(Z140,Z40,Z5)</f>
        <v>0.88888888888888884</v>
      </c>
      <c r="G194" s="1">
        <f t="shared" ref="G194:G203" si="74">AVERAGE(AA140,AA40,AA5)</f>
        <v>0.92592592592592593</v>
      </c>
      <c r="H194" s="1">
        <f t="shared" ref="H194:H203" si="75">AVERAGE(AB140,AB40,AB5)</f>
        <v>0.88888888888888884</v>
      </c>
      <c r="I194" s="1">
        <f t="shared" ref="I194:I203" si="76">AVERAGE(AC140,AC40,AC5)</f>
        <v>1</v>
      </c>
    </row>
    <row r="195" spans="5:9" x14ac:dyDescent="0.5">
      <c r="E195" s="4">
        <v>0.2</v>
      </c>
      <c r="F195" s="1">
        <f t="shared" si="73"/>
        <v>0.88888888888888884</v>
      </c>
      <c r="G195" s="1">
        <f t="shared" si="74"/>
        <v>0.87037037037037035</v>
      </c>
      <c r="H195" s="1">
        <f t="shared" si="75"/>
        <v>0.83333333333333337</v>
      </c>
      <c r="I195" s="1">
        <f t="shared" si="76"/>
        <v>1</v>
      </c>
    </row>
    <row r="196" spans="5:9" x14ac:dyDescent="0.5">
      <c r="E196" s="4">
        <v>0.3</v>
      </c>
      <c r="F196" s="1">
        <f t="shared" si="73"/>
        <v>0.83333333333333337</v>
      </c>
      <c r="G196" s="1">
        <f t="shared" si="74"/>
        <v>0.87037037037037035</v>
      </c>
      <c r="H196" s="1">
        <f t="shared" si="75"/>
        <v>0.83333333333333337</v>
      </c>
      <c r="I196" s="1">
        <f t="shared" si="76"/>
        <v>1</v>
      </c>
    </row>
    <row r="197" spans="5:9" x14ac:dyDescent="0.5">
      <c r="E197" s="4">
        <v>0.4</v>
      </c>
      <c r="F197" s="1">
        <f t="shared" si="73"/>
        <v>0.7055555555555556</v>
      </c>
      <c r="G197" s="1">
        <f t="shared" si="74"/>
        <v>0.84259259259259256</v>
      </c>
      <c r="H197" s="1">
        <f t="shared" si="75"/>
        <v>0.69444444444444453</v>
      </c>
      <c r="I197" s="1">
        <f t="shared" si="76"/>
        <v>0.96666666666666667</v>
      </c>
    </row>
    <row r="198" spans="5:9" x14ac:dyDescent="0.5">
      <c r="E198" s="4">
        <v>0.5</v>
      </c>
      <c r="F198" s="1">
        <f t="shared" si="73"/>
        <v>0.62301587301587302</v>
      </c>
      <c r="G198" s="1">
        <f t="shared" si="74"/>
        <v>0.77657527657527659</v>
      </c>
      <c r="H198" s="1">
        <f t="shared" si="75"/>
        <v>0.63888888888888884</v>
      </c>
      <c r="I198" s="1">
        <f t="shared" si="76"/>
        <v>0.79212454212454209</v>
      </c>
    </row>
    <row r="199" spans="5:9" x14ac:dyDescent="0.5">
      <c r="E199" s="4">
        <v>0.6</v>
      </c>
      <c r="F199" s="1">
        <f t="shared" si="73"/>
        <v>0.59523809523809534</v>
      </c>
      <c r="G199" s="1">
        <f t="shared" si="74"/>
        <v>0.64462627156125596</v>
      </c>
      <c r="H199" s="1">
        <f t="shared" si="75"/>
        <v>0.55372405372405364</v>
      </c>
      <c r="I199" s="1">
        <f t="shared" si="76"/>
        <v>0.73949579831932777</v>
      </c>
    </row>
    <row r="200" spans="5:9" x14ac:dyDescent="0.5">
      <c r="E200" s="4">
        <v>0.7</v>
      </c>
      <c r="F200" s="1">
        <f t="shared" si="73"/>
        <v>0.51794340924775706</v>
      </c>
      <c r="G200" s="1">
        <f t="shared" si="74"/>
        <v>0.62151702786377705</v>
      </c>
      <c r="H200" s="1">
        <f t="shared" si="75"/>
        <v>0.55074786324786318</v>
      </c>
      <c r="I200" s="1">
        <f t="shared" si="76"/>
        <v>0.71177944862155373</v>
      </c>
    </row>
    <row r="201" spans="5:9" x14ac:dyDescent="0.5">
      <c r="E201" s="4">
        <v>0.8</v>
      </c>
      <c r="F201" s="1">
        <f t="shared" si="73"/>
        <v>0.51794340924775706</v>
      </c>
      <c r="G201" s="1">
        <f t="shared" si="74"/>
        <v>0.55568144499178984</v>
      </c>
      <c r="H201" s="1">
        <f t="shared" si="75"/>
        <v>0.54843304843304841</v>
      </c>
      <c r="I201" s="1">
        <f t="shared" si="76"/>
        <v>0.68746579091406679</v>
      </c>
    </row>
    <row r="202" spans="5:9" x14ac:dyDescent="0.5">
      <c r="E202" s="4">
        <v>0.9</v>
      </c>
      <c r="F202" s="1">
        <f t="shared" si="73"/>
        <v>0.51449275362318836</v>
      </c>
      <c r="G202" s="1">
        <f t="shared" si="74"/>
        <v>0.55568144499178984</v>
      </c>
      <c r="H202" s="1">
        <f t="shared" si="75"/>
        <v>0.48220921590486804</v>
      </c>
      <c r="I202" s="1">
        <f t="shared" si="76"/>
        <v>0.64791891803386059</v>
      </c>
    </row>
    <row r="203" spans="5:9" x14ac:dyDescent="0.5">
      <c r="E203" s="4">
        <v>1</v>
      </c>
      <c r="F203" s="1">
        <f t="shared" si="73"/>
        <v>0.45906254239587568</v>
      </c>
      <c r="G203" s="1">
        <f t="shared" si="74"/>
        <v>0.54556650246305427</v>
      </c>
      <c r="H203" s="1">
        <f t="shared" si="75"/>
        <v>0.46285714285714286</v>
      </c>
      <c r="I203" s="1">
        <f t="shared" si="76"/>
        <v>0.63218390804597702</v>
      </c>
    </row>
    <row r="204" spans="5:9" x14ac:dyDescent="0.5">
      <c r="E204" s="4"/>
    </row>
    <row r="205" spans="5:9" x14ac:dyDescent="0.5">
      <c r="E205" s="4"/>
    </row>
    <row r="206" spans="5:9" x14ac:dyDescent="0.5">
      <c r="E206" s="4"/>
    </row>
    <row r="207" spans="5:9" x14ac:dyDescent="0.5">
      <c r="E207" s="4"/>
    </row>
    <row r="208" spans="5:9" x14ac:dyDescent="0.5">
      <c r="E208" s="4"/>
    </row>
    <row r="209" spans="5:5" x14ac:dyDescent="0.5">
      <c r="E209" s="4"/>
    </row>
    <row r="210" spans="5:5" x14ac:dyDescent="0.5">
      <c r="E210" s="4"/>
    </row>
    <row r="211" spans="5:5" x14ac:dyDescent="0.5">
      <c r="E211" s="4"/>
    </row>
  </sheetData>
  <mergeCells count="23">
    <mergeCell ref="F191:I191"/>
    <mergeCell ref="Z137:AC137"/>
    <mergeCell ref="F175:I175"/>
    <mergeCell ref="Z153:AC153"/>
    <mergeCell ref="Z88:AC88"/>
    <mergeCell ref="Z53:AC53"/>
    <mergeCell ref="O137:R137"/>
    <mergeCell ref="T137:W137"/>
    <mergeCell ref="J177:K177"/>
    <mergeCell ref="Z18:AC18"/>
    <mergeCell ref="Z2:AC2"/>
    <mergeCell ref="T2:W2"/>
    <mergeCell ref="O2:R2"/>
    <mergeCell ref="J2:M2"/>
    <mergeCell ref="J37:M37"/>
    <mergeCell ref="O37:R37"/>
    <mergeCell ref="T37:W37"/>
    <mergeCell ref="Z37:AC37"/>
    <mergeCell ref="J72:M72"/>
    <mergeCell ref="O72:R72"/>
    <mergeCell ref="T72:W72"/>
    <mergeCell ref="Z72:AC72"/>
    <mergeCell ref="J137:M1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da Costa Sequeira Pinto</cp:lastModifiedBy>
  <dcterms:created xsi:type="dcterms:W3CDTF">2023-11-14T16:34:19Z</dcterms:created>
  <dcterms:modified xsi:type="dcterms:W3CDTF">2023-12-10T17:23:08Z</dcterms:modified>
</cp:coreProperties>
</file>